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分解法\"/>
    </mc:Choice>
  </mc:AlternateContent>
  <xr:revisionPtr revIDLastSave="0" documentId="13_ncr:1_{55D4007F-4AFE-4EE4-9F7A-F5A06ADFB388}" xr6:coauthVersionLast="45" xr6:coauthVersionMax="45" xr10:uidLastSave="{00000000-0000-0000-0000-000000000000}"/>
  <bookViews>
    <workbookView xWindow="-110" yWindow="-110" windowWidth="19420" windowHeight="10420" xr2:uid="{1EC7ABC1-944C-43F8-B7D4-28EDFD5492EA}"/>
  </bookViews>
  <sheets>
    <sheet name="分解法" sheetId="6" r:id="rId1"/>
    <sheet name="分解法季" sheetId="5" r:id="rId2"/>
    <sheet name="holt" sheetId="4" r:id="rId3"/>
    <sheet name="est" sheetId="1" r:id="rId4"/>
  </sheets>
  <definedNames>
    <definedName name="_xlnm._FilterDatabase" localSheetId="0" hidden="1">分解法!$A$1:$S$3896</definedName>
    <definedName name="_xlnm._FilterDatabase" localSheetId="1" hidden="1">分解法季!$A$1:$S$3896</definedName>
    <definedName name="solver_adj" localSheetId="2" hidden="1">holt!$R$2:$R$4</definedName>
    <definedName name="solver_adj" localSheetId="0" hidden="1">分解法!#REF!</definedName>
    <definedName name="solver_adj" localSheetId="1" hidden="1">分解法季!#REF!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0" hidden="1">1</definedName>
    <definedName name="solver_eng" localSheetId="1" hidden="1">1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holt!$R$2</definedName>
    <definedName name="solver_lhs1" localSheetId="0" hidden="1">分解法!#REF!</definedName>
    <definedName name="solver_lhs1" localSheetId="1" hidden="1">分解法季!#REF!</definedName>
    <definedName name="solver_lhs2" localSheetId="2" hidden="1">holt!$R$2</definedName>
    <definedName name="solver_lhs2" localSheetId="0" hidden="1">分解法!#REF!</definedName>
    <definedName name="solver_lhs2" localSheetId="1" hidden="1">分解法季!#REF!</definedName>
    <definedName name="solver_lhs3" localSheetId="2" hidden="1">holt!$R$3</definedName>
    <definedName name="solver_lhs3" localSheetId="0" hidden="1">分解法!#REF!</definedName>
    <definedName name="solver_lhs3" localSheetId="1" hidden="1">分解法季!#REF!</definedName>
    <definedName name="solver_lhs4" localSheetId="2" hidden="1">holt!$R$3</definedName>
    <definedName name="solver_lhs4" localSheetId="0" hidden="1">分解法!#REF!</definedName>
    <definedName name="solver_lhs4" localSheetId="1" hidden="1">分解法季!#REF!</definedName>
    <definedName name="solver_lhs5" localSheetId="2" hidden="1">holt!$R$4</definedName>
    <definedName name="solver_lhs5" localSheetId="0" hidden="1">分解法!#REF!</definedName>
    <definedName name="solver_lhs5" localSheetId="1" hidden="1">分解法季!#REF!</definedName>
    <definedName name="solver_lhs6" localSheetId="2" hidden="1">holt!$R$4</definedName>
    <definedName name="solver_lhs6" localSheetId="0" hidden="1">分解法!#REF!</definedName>
    <definedName name="solver_lhs6" localSheetId="1" hidden="1">分解法季!#REF!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6</definedName>
    <definedName name="solver_num" localSheetId="0" hidden="1">6</definedName>
    <definedName name="solver_num" localSheetId="1" hidden="1">6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holt!$N$5</definedName>
    <definedName name="solver_opt" localSheetId="0" hidden="1">分解法!$R$5</definedName>
    <definedName name="solver_opt" localSheetId="1" hidden="1">分解法季!$R$5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el2" localSheetId="2" hidden="1">3</definedName>
    <definedName name="solver_rel2" localSheetId="0" hidden="1">3</definedName>
    <definedName name="solver_rel2" localSheetId="1" hidden="1">3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4" localSheetId="2" hidden="1">3</definedName>
    <definedName name="solver_rel4" localSheetId="0" hidden="1">3</definedName>
    <definedName name="solver_rel4" localSheetId="1" hidden="1">3</definedName>
    <definedName name="solver_rel5" localSheetId="2" hidden="1">1</definedName>
    <definedName name="solver_rel5" localSheetId="0" hidden="1">1</definedName>
    <definedName name="solver_rel5" localSheetId="1" hidden="1">1</definedName>
    <definedName name="solver_rel6" localSheetId="2" hidden="1">3</definedName>
    <definedName name="solver_rel6" localSheetId="0" hidden="1">3</definedName>
    <definedName name="solver_rel6" localSheetId="1" hidden="1">3</definedName>
    <definedName name="solver_rhs1" localSheetId="2" hidden="1">1</definedName>
    <definedName name="solver_rhs1" localSheetId="0" hidden="1">1</definedName>
    <definedName name="solver_rhs1" localSheetId="1" hidden="1">1</definedName>
    <definedName name="solver_rhs2" localSheetId="2" hidden="1">0</definedName>
    <definedName name="solver_rhs2" localSheetId="0" hidden="1">0</definedName>
    <definedName name="solver_rhs2" localSheetId="1" hidden="1">0</definedName>
    <definedName name="solver_rhs3" localSheetId="2" hidden="1">1</definedName>
    <definedName name="solver_rhs3" localSheetId="0" hidden="1">1</definedName>
    <definedName name="solver_rhs3" localSheetId="1" hidden="1">1</definedName>
    <definedName name="solver_rhs4" localSheetId="2" hidden="1">0</definedName>
    <definedName name="solver_rhs4" localSheetId="0" hidden="1">0</definedName>
    <definedName name="solver_rhs4" localSheetId="1" hidden="1">0</definedName>
    <definedName name="solver_rhs5" localSheetId="2" hidden="1">1</definedName>
    <definedName name="solver_rhs5" localSheetId="0" hidden="1">1</definedName>
    <definedName name="solver_rhs5" localSheetId="1" hidden="1">1</definedName>
    <definedName name="solver_rhs6" localSheetId="2" hidden="1">0</definedName>
    <definedName name="solver_rhs6" localSheetId="0" hidden="1">0</definedName>
    <definedName name="solver_rhs6" localSheetId="1" hidden="1">0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4" i="5" l="1"/>
  <c r="N33" i="5"/>
  <c r="N34" i="5"/>
  <c r="N35" i="5"/>
  <c r="N36" i="5"/>
  <c r="N37" i="5"/>
  <c r="N38" i="5"/>
  <c r="N39" i="5"/>
  <c r="N40" i="5"/>
  <c r="N41" i="5"/>
  <c r="N42" i="5"/>
  <c r="N43" i="5"/>
  <c r="N44" i="5"/>
  <c r="E45" i="6"/>
  <c r="E46" i="6"/>
  <c r="F46" i="6" s="1"/>
  <c r="G46" i="6" s="1"/>
  <c r="E47" i="6"/>
  <c r="E48" i="6"/>
  <c r="F48" i="6" s="1"/>
  <c r="G48" i="6" s="1"/>
  <c r="E49" i="6"/>
  <c r="E50" i="6"/>
  <c r="E51" i="6"/>
  <c r="E52" i="6"/>
  <c r="F52" i="6" s="1"/>
  <c r="G52" i="6" s="1"/>
  <c r="E53" i="6"/>
  <c r="E54" i="6"/>
  <c r="E55" i="6"/>
  <c r="E56" i="6"/>
  <c r="E57" i="6"/>
  <c r="F57" i="6" s="1"/>
  <c r="G57" i="6" s="1"/>
  <c r="E58" i="6"/>
  <c r="E59" i="6"/>
  <c r="F59" i="6" s="1"/>
  <c r="G59" i="6" s="1"/>
  <c r="E60" i="6"/>
  <c r="F60" i="6"/>
  <c r="G60" i="6" s="1"/>
  <c r="E61" i="6"/>
  <c r="E62" i="6"/>
  <c r="E63" i="6"/>
  <c r="F63" i="6"/>
  <c r="G63" i="6" s="1"/>
  <c r="E64" i="6"/>
  <c r="F64" i="6" s="1"/>
  <c r="G64" i="6"/>
  <c r="E65" i="6"/>
  <c r="E66" i="6"/>
  <c r="E67" i="6"/>
  <c r="E68" i="6"/>
  <c r="E69" i="6"/>
  <c r="F68" i="6" s="1"/>
  <c r="G68" i="6" s="1"/>
  <c r="E70" i="6"/>
  <c r="E71" i="6"/>
  <c r="F71" i="6" s="1"/>
  <c r="G71" i="6" s="1"/>
  <c r="E72" i="6"/>
  <c r="F72" i="6" s="1"/>
  <c r="G72" i="6" s="1"/>
  <c r="E73" i="6"/>
  <c r="E74" i="6"/>
  <c r="E75" i="6"/>
  <c r="E76" i="6"/>
  <c r="F76" i="6"/>
  <c r="G76" i="6" s="1"/>
  <c r="E77" i="6"/>
  <c r="E78" i="6"/>
  <c r="E79" i="6"/>
  <c r="F79" i="6" s="1"/>
  <c r="G79" i="6" s="1"/>
  <c r="E80" i="6"/>
  <c r="E81" i="6"/>
  <c r="F81" i="6" s="1"/>
  <c r="G81" i="6" s="1"/>
  <c r="E82" i="6"/>
  <c r="E83" i="6"/>
  <c r="F83" i="6" s="1"/>
  <c r="G83" i="6" s="1"/>
  <c r="E84" i="6"/>
  <c r="F84" i="6"/>
  <c r="G84" i="6" s="1"/>
  <c r="E85" i="6"/>
  <c r="E86" i="6"/>
  <c r="E87" i="6"/>
  <c r="F87" i="6"/>
  <c r="G87" i="6" s="1"/>
  <c r="E88" i="6"/>
  <c r="F88" i="6" s="1"/>
  <c r="G88" i="6" s="1"/>
  <c r="E89" i="6"/>
  <c r="E90" i="6"/>
  <c r="E91" i="6"/>
  <c r="E92" i="6"/>
  <c r="E93" i="6"/>
  <c r="E94" i="6"/>
  <c r="E95" i="6"/>
  <c r="F95" i="6" s="1"/>
  <c r="G95" i="6" s="1"/>
  <c r="E96" i="6"/>
  <c r="F96" i="6" s="1"/>
  <c r="G96" i="6"/>
  <c r="E97" i="6"/>
  <c r="E98" i="6"/>
  <c r="E99" i="6"/>
  <c r="E100" i="6"/>
  <c r="F100" i="6" s="1"/>
  <c r="G100" i="6" s="1"/>
  <c r="E101" i="6"/>
  <c r="E102" i="6"/>
  <c r="E103" i="6"/>
  <c r="F103" i="6"/>
  <c r="G103" i="6" s="1"/>
  <c r="E104" i="6"/>
  <c r="E105" i="6"/>
  <c r="F105" i="6" s="1"/>
  <c r="G105" i="6" s="1"/>
  <c r="E106" i="6"/>
  <c r="E107" i="6"/>
  <c r="F107" i="6" s="1"/>
  <c r="G107" i="6" s="1"/>
  <c r="E108" i="6"/>
  <c r="F108" i="6" s="1"/>
  <c r="G108" i="6" s="1"/>
  <c r="E109" i="6"/>
  <c r="E110" i="6"/>
  <c r="E111" i="6"/>
  <c r="E112" i="6"/>
  <c r="E113" i="6"/>
  <c r="E114" i="6"/>
  <c r="E115" i="6"/>
  <c r="E116" i="6"/>
  <c r="F116" i="6" s="1"/>
  <c r="G116" i="6" s="1"/>
  <c r="E117" i="6"/>
  <c r="E118" i="6"/>
  <c r="E119" i="6"/>
  <c r="F119" i="6"/>
  <c r="G119" i="6" s="1"/>
  <c r="E120" i="6"/>
  <c r="F120" i="6" s="1"/>
  <c r="G120" i="6" s="1"/>
  <c r="E121" i="6"/>
  <c r="E122" i="6"/>
  <c r="E123" i="6"/>
  <c r="E124" i="6"/>
  <c r="F124" i="6"/>
  <c r="G124" i="6" s="1"/>
  <c r="E125" i="6"/>
  <c r="E126" i="6"/>
  <c r="E127" i="6"/>
  <c r="E128" i="6"/>
  <c r="F128" i="6" s="1"/>
  <c r="G128" i="6" s="1"/>
  <c r="E129" i="6"/>
  <c r="E130" i="6"/>
  <c r="E131" i="6"/>
  <c r="E132" i="6"/>
  <c r="F132" i="6" s="1"/>
  <c r="G132" i="6" s="1"/>
  <c r="E133" i="6"/>
  <c r="E134" i="6"/>
  <c r="E135" i="6"/>
  <c r="E136" i="6"/>
  <c r="E137" i="6"/>
  <c r="E138" i="6"/>
  <c r="E139" i="6"/>
  <c r="E140" i="6"/>
  <c r="F140" i="6" s="1"/>
  <c r="G140" i="6" s="1"/>
  <c r="E141" i="6"/>
  <c r="E142" i="6"/>
  <c r="E143" i="6"/>
  <c r="F143" i="6"/>
  <c r="G143" i="6" s="1"/>
  <c r="E144" i="6"/>
  <c r="F144" i="6" s="1"/>
  <c r="G144" i="6" s="1"/>
  <c r="E145" i="6"/>
  <c r="E146" i="6"/>
  <c r="E147" i="6"/>
  <c r="E148" i="6"/>
  <c r="E149" i="6"/>
  <c r="F148" i="6" s="1"/>
  <c r="G148" i="6" s="1"/>
  <c r="E150" i="6"/>
  <c r="E151" i="6"/>
  <c r="E152" i="6"/>
  <c r="F152" i="6" s="1"/>
  <c r="G152" i="6" s="1"/>
  <c r="E153" i="6"/>
  <c r="E154" i="6"/>
  <c r="E155" i="6"/>
  <c r="E156" i="6"/>
  <c r="F156" i="6"/>
  <c r="G156" i="6" s="1"/>
  <c r="E157" i="6"/>
  <c r="E158" i="6"/>
  <c r="E159" i="6"/>
  <c r="E160" i="6"/>
  <c r="E161" i="6"/>
  <c r="F161" i="6" s="1"/>
  <c r="G161" i="6" s="1"/>
  <c r="E162" i="6"/>
  <c r="E163" i="6"/>
  <c r="F163" i="6" s="1"/>
  <c r="G163" i="6" s="1"/>
  <c r="E164" i="6"/>
  <c r="F164" i="6"/>
  <c r="G164" i="6" s="1"/>
  <c r="E165" i="6"/>
  <c r="E166" i="6"/>
  <c r="E167" i="6"/>
  <c r="F167" i="6"/>
  <c r="G167" i="6" s="1"/>
  <c r="E168" i="6"/>
  <c r="F168" i="6" s="1"/>
  <c r="G168" i="6"/>
  <c r="E169" i="6"/>
  <c r="E170" i="6"/>
  <c r="E171" i="6"/>
  <c r="E172" i="6"/>
  <c r="E173" i="6"/>
  <c r="F172" i="6" s="1"/>
  <c r="G172" i="6" s="1"/>
  <c r="E174" i="6"/>
  <c r="E175" i="6"/>
  <c r="E176" i="6"/>
  <c r="F176" i="6" s="1"/>
  <c r="G176" i="6" s="1"/>
  <c r="E177" i="6"/>
  <c r="E178" i="6"/>
  <c r="E179" i="6"/>
  <c r="F179" i="6" s="1"/>
  <c r="G179" i="6" s="1"/>
  <c r="E180" i="6"/>
  <c r="F180" i="6"/>
  <c r="G180" i="6" s="1"/>
  <c r="E181" i="6"/>
  <c r="E182" i="6"/>
  <c r="E183" i="6"/>
  <c r="F183" i="6" s="1"/>
  <c r="G183" i="6" s="1"/>
  <c r="E184" i="6"/>
  <c r="E185" i="6"/>
  <c r="E186" i="6"/>
  <c r="F186" i="6" s="1"/>
  <c r="G186" i="6" s="1"/>
  <c r="E187" i="6"/>
  <c r="F187" i="6" s="1"/>
  <c r="G187" i="6" s="1"/>
  <c r="E188" i="6"/>
  <c r="F188" i="6" s="1"/>
  <c r="G188" i="6" s="1"/>
  <c r="E189" i="6"/>
  <c r="F189" i="6"/>
  <c r="G189" i="6"/>
  <c r="E190" i="6"/>
  <c r="E191" i="6"/>
  <c r="F191" i="6" s="1"/>
  <c r="G191" i="6" s="1"/>
  <c r="E192" i="6"/>
  <c r="E193" i="6"/>
  <c r="E194" i="6"/>
  <c r="E195" i="6"/>
  <c r="F194" i="6" s="1"/>
  <c r="G194" i="6" s="1"/>
  <c r="E196" i="6"/>
  <c r="E197" i="6"/>
  <c r="F197" i="6" s="1"/>
  <c r="G197" i="6" s="1"/>
  <c r="E198" i="6"/>
  <c r="F198" i="6" s="1"/>
  <c r="G198" i="6"/>
  <c r="E199" i="6"/>
  <c r="E200" i="6"/>
  <c r="F199" i="6" s="1"/>
  <c r="G199" i="6" s="1"/>
  <c r="E201" i="6"/>
  <c r="E202" i="6"/>
  <c r="E203" i="6"/>
  <c r="F202" i="6" s="1"/>
  <c r="G202" i="6" s="1"/>
  <c r="E204" i="6"/>
  <c r="F204" i="6"/>
  <c r="G204" i="6" s="1"/>
  <c r="E205" i="6"/>
  <c r="E206" i="6"/>
  <c r="E207" i="6"/>
  <c r="E208" i="6"/>
  <c r="F208" i="6" s="1"/>
  <c r="G208" i="6" s="1"/>
  <c r="E209" i="6"/>
  <c r="E210" i="6"/>
  <c r="F210" i="6" s="1"/>
  <c r="G210" i="6" s="1"/>
  <c r="E211" i="6"/>
  <c r="E212" i="6"/>
  <c r="F211" i="6" s="1"/>
  <c r="G211" i="6" s="1"/>
  <c r="F212" i="6"/>
  <c r="G212" i="6" s="1"/>
  <c r="E213" i="6"/>
  <c r="F213" i="6"/>
  <c r="G213" i="6" s="1"/>
  <c r="E214" i="6"/>
  <c r="E215" i="6"/>
  <c r="F215" i="6" s="1"/>
  <c r="G215" i="6" s="1"/>
  <c r="E216" i="6"/>
  <c r="E217" i="6"/>
  <c r="E218" i="6"/>
  <c r="E219" i="6"/>
  <c r="F219" i="6"/>
  <c r="G219" i="6" s="1"/>
  <c r="E220" i="6"/>
  <c r="F220" i="6" s="1"/>
  <c r="G220" i="6" s="1"/>
  <c r="E221" i="6"/>
  <c r="G221" i="6"/>
  <c r="E222" i="6"/>
  <c r="F221" i="6" s="1"/>
  <c r="E223" i="6"/>
  <c r="F223" i="6" s="1"/>
  <c r="G223" i="6" s="1"/>
  <c r="E224" i="6"/>
  <c r="F224" i="6" s="1"/>
  <c r="G224" i="6" s="1"/>
  <c r="E225" i="6"/>
  <c r="E226" i="6"/>
  <c r="E227" i="6"/>
  <c r="E228" i="6"/>
  <c r="F227" i="6" s="1"/>
  <c r="G227" i="6" s="1"/>
  <c r="F228" i="6"/>
  <c r="G228" i="6" s="1"/>
  <c r="E229" i="6"/>
  <c r="F229" i="6" s="1"/>
  <c r="G229" i="6" s="1"/>
  <c r="E230" i="6"/>
  <c r="E231" i="6"/>
  <c r="E232" i="6"/>
  <c r="F232" i="6" s="1"/>
  <c r="G232" i="6" s="1"/>
  <c r="E233" i="6"/>
  <c r="E234" i="6"/>
  <c r="E235" i="6"/>
  <c r="E236" i="6"/>
  <c r="F236" i="6" s="1"/>
  <c r="G236" i="6" s="1"/>
  <c r="E237" i="6"/>
  <c r="E238" i="6"/>
  <c r="F237" i="6" s="1"/>
  <c r="G237" i="6" s="1"/>
  <c r="E239" i="6"/>
  <c r="E240" i="6"/>
  <c r="F240" i="6" s="1"/>
  <c r="G240" i="6" s="1"/>
  <c r="E241" i="6"/>
  <c r="E242" i="6"/>
  <c r="E243" i="6"/>
  <c r="F243" i="6"/>
  <c r="G243" i="6" s="1"/>
  <c r="E244" i="6"/>
  <c r="F244" i="6"/>
  <c r="G244" i="6" s="1"/>
  <c r="E245" i="6"/>
  <c r="E246" i="6"/>
  <c r="E247" i="6"/>
  <c r="E248" i="6"/>
  <c r="F248" i="6" s="1"/>
  <c r="G248" i="6" s="1"/>
  <c r="E249" i="6"/>
  <c r="E250" i="6"/>
  <c r="E251" i="6"/>
  <c r="F251" i="6" s="1"/>
  <c r="G251" i="6" s="1"/>
  <c r="E252" i="6"/>
  <c r="F252" i="6"/>
  <c r="G252" i="6"/>
  <c r="E253" i="6"/>
  <c r="F253" i="6"/>
  <c r="G253" i="6" s="1"/>
  <c r="E254" i="6"/>
  <c r="E255" i="6"/>
  <c r="F255" i="6" s="1"/>
  <c r="G255" i="6" s="1"/>
  <c r="E256" i="6"/>
  <c r="E257" i="6"/>
  <c r="E258" i="6"/>
  <c r="E259" i="6"/>
  <c r="F259" i="6" s="1"/>
  <c r="G259" i="6" s="1"/>
  <c r="E260" i="6"/>
  <c r="F260" i="6"/>
  <c r="G260" i="6" s="1"/>
  <c r="E261" i="6"/>
  <c r="F261" i="6"/>
  <c r="G261" i="6" s="1"/>
  <c r="E262" i="6"/>
  <c r="E263" i="6"/>
  <c r="F263" i="6" s="1"/>
  <c r="G263" i="6" s="1"/>
  <c r="E264" i="6"/>
  <c r="E265" i="6"/>
  <c r="E266" i="6"/>
  <c r="E267" i="6"/>
  <c r="F267" i="6"/>
  <c r="G267" i="6" s="1"/>
  <c r="E268" i="6"/>
  <c r="F268" i="6" s="1"/>
  <c r="G268" i="6" s="1"/>
  <c r="E269" i="6"/>
  <c r="F269" i="6"/>
  <c r="G269" i="6" s="1"/>
  <c r="E270" i="6"/>
  <c r="E271" i="6"/>
  <c r="E272" i="6"/>
  <c r="E273" i="6"/>
  <c r="E274" i="6"/>
  <c r="E275" i="6"/>
  <c r="F275" i="6"/>
  <c r="G275" i="6" s="1"/>
  <c r="E276" i="6"/>
  <c r="E277" i="6"/>
  <c r="F277" i="6"/>
  <c r="G277" i="6"/>
  <c r="E278" i="6"/>
  <c r="E279" i="6"/>
  <c r="F279" i="6" s="1"/>
  <c r="G279" i="6" s="1"/>
  <c r="E280" i="6"/>
  <c r="F280" i="6" s="1"/>
  <c r="G280" i="6" s="1"/>
  <c r="E281" i="6"/>
  <c r="E282" i="6"/>
  <c r="E283" i="6"/>
  <c r="F283" i="6" s="1"/>
  <c r="G283" i="6" s="1"/>
  <c r="E284" i="6"/>
  <c r="F284" i="6" s="1"/>
  <c r="G284" i="6" s="1"/>
  <c r="E285" i="6"/>
  <c r="F285" i="6" s="1"/>
  <c r="G285" i="6" s="1"/>
  <c r="E286" i="6"/>
  <c r="E287" i="6"/>
  <c r="E288" i="6"/>
  <c r="F288" i="6" s="1"/>
  <c r="G288" i="6" s="1"/>
  <c r="E289" i="6"/>
  <c r="E290" i="6"/>
  <c r="E291" i="6"/>
  <c r="E292" i="6"/>
  <c r="F292" i="6" s="1"/>
  <c r="G292" i="6" s="1"/>
  <c r="E293" i="6"/>
  <c r="F293" i="6" s="1"/>
  <c r="G293" i="6"/>
  <c r="E294" i="6"/>
  <c r="E295" i="6"/>
  <c r="E296" i="6"/>
  <c r="E297" i="6"/>
  <c r="E298" i="6"/>
  <c r="E299" i="6"/>
  <c r="F299" i="6" s="1"/>
  <c r="G299" i="6" s="1"/>
  <c r="E300" i="6"/>
  <c r="E301" i="6"/>
  <c r="F301" i="6" s="1"/>
  <c r="G301" i="6" s="1"/>
  <c r="E302" i="6"/>
  <c r="E303" i="6"/>
  <c r="E304" i="6"/>
  <c r="F304" i="6" s="1"/>
  <c r="G304" i="6" s="1"/>
  <c r="E305" i="6"/>
  <c r="E306" i="6"/>
  <c r="E307" i="6"/>
  <c r="F307" i="6" s="1"/>
  <c r="G307" i="6" s="1"/>
  <c r="E308" i="6"/>
  <c r="F308" i="6" s="1"/>
  <c r="G308" i="6" s="1"/>
  <c r="E309" i="6"/>
  <c r="F309" i="6" s="1"/>
  <c r="G309" i="6" s="1"/>
  <c r="E310" i="6"/>
  <c r="E311" i="6"/>
  <c r="F311" i="6" s="1"/>
  <c r="G311" i="6" s="1"/>
  <c r="E312" i="6"/>
  <c r="E313" i="6"/>
  <c r="E314" i="6"/>
  <c r="E315" i="6"/>
  <c r="F315" i="6" s="1"/>
  <c r="G315" i="6" s="1"/>
  <c r="E316" i="6"/>
  <c r="F316" i="6"/>
  <c r="G316" i="6" s="1"/>
  <c r="E317" i="6"/>
  <c r="E318" i="6"/>
  <c r="E319" i="6"/>
  <c r="F319" i="6" s="1"/>
  <c r="G319" i="6" s="1"/>
  <c r="E320" i="6"/>
  <c r="E321" i="6"/>
  <c r="E322" i="6"/>
  <c r="E323" i="6"/>
  <c r="F323" i="6"/>
  <c r="G323" i="6" s="1"/>
  <c r="E324" i="6"/>
  <c r="F324" i="6"/>
  <c r="G324" i="6" s="1"/>
  <c r="E325" i="6"/>
  <c r="F325" i="6" s="1"/>
  <c r="G325" i="6"/>
  <c r="E326" i="6"/>
  <c r="E327" i="6"/>
  <c r="F327" i="6" s="1"/>
  <c r="G327" i="6" s="1"/>
  <c r="E328" i="6"/>
  <c r="F328" i="6" s="1"/>
  <c r="G328" i="6" s="1"/>
  <c r="E329" i="6"/>
  <c r="E330" i="6"/>
  <c r="F329" i="6" s="1"/>
  <c r="G329" i="6" s="1"/>
  <c r="E331" i="6"/>
  <c r="E332" i="6"/>
  <c r="E333" i="6"/>
  <c r="F333" i="6" s="1"/>
  <c r="G333" i="6" s="1"/>
  <c r="E334" i="6"/>
  <c r="E335" i="6"/>
  <c r="E336" i="6"/>
  <c r="E337" i="6"/>
  <c r="F337" i="6" s="1"/>
  <c r="G337" i="6" s="1"/>
  <c r="E338" i="6"/>
  <c r="E339" i="6"/>
  <c r="F339" i="6" s="1"/>
  <c r="G339" i="6" s="1"/>
  <c r="E340" i="6"/>
  <c r="E341" i="6"/>
  <c r="E342" i="6"/>
  <c r="E343" i="6"/>
  <c r="E344" i="6"/>
  <c r="F344" i="6" s="1"/>
  <c r="G344" i="6" s="1"/>
  <c r="E345" i="6"/>
  <c r="F345" i="6" s="1"/>
  <c r="G345" i="6" s="1"/>
  <c r="E346" i="6"/>
  <c r="E347" i="6"/>
  <c r="F347" i="6" s="1"/>
  <c r="G347" i="6" s="1"/>
  <c r="E348" i="6"/>
  <c r="E349" i="6"/>
  <c r="E350" i="6"/>
  <c r="F350" i="6"/>
  <c r="G350" i="6" s="1"/>
  <c r="E351" i="6"/>
  <c r="E352" i="6"/>
  <c r="F352" i="6" s="1"/>
  <c r="G352" i="6" s="1"/>
  <c r="E353" i="6"/>
  <c r="F353" i="6"/>
  <c r="G353" i="6"/>
  <c r="E354" i="6"/>
  <c r="E355" i="6"/>
  <c r="F355" i="6" s="1"/>
  <c r="G355" i="6" s="1"/>
  <c r="E356" i="6"/>
  <c r="F356" i="6" s="1"/>
  <c r="G356" i="6" s="1"/>
  <c r="E357" i="6"/>
  <c r="F357" i="6" s="1"/>
  <c r="G357" i="6" s="1"/>
  <c r="E358" i="6"/>
  <c r="E359" i="6"/>
  <c r="F359" i="6" s="1"/>
  <c r="G359" i="6" s="1"/>
  <c r="E360" i="6"/>
  <c r="E361" i="6"/>
  <c r="E362" i="6"/>
  <c r="F362" i="6"/>
  <c r="G362" i="6" s="1"/>
  <c r="E363" i="6"/>
  <c r="E364" i="6"/>
  <c r="E365" i="6"/>
  <c r="F365" i="6" s="1"/>
  <c r="G365" i="6" s="1"/>
  <c r="E366" i="6"/>
  <c r="E367" i="6"/>
  <c r="F367" i="6" s="1"/>
  <c r="G367" i="6" s="1"/>
  <c r="E368" i="6"/>
  <c r="E369" i="6"/>
  <c r="E370" i="6"/>
  <c r="F370" i="6" s="1"/>
  <c r="G370" i="6" s="1"/>
  <c r="E371" i="6"/>
  <c r="E372" i="6"/>
  <c r="F372" i="6" s="1"/>
  <c r="G372" i="6" s="1"/>
  <c r="E373" i="6"/>
  <c r="E374" i="6"/>
  <c r="F374" i="6" s="1"/>
  <c r="G374" i="6" s="1"/>
  <c r="E375" i="6"/>
  <c r="F375" i="6"/>
  <c r="G375" i="6" s="1"/>
  <c r="E376" i="6"/>
  <c r="E377" i="6"/>
  <c r="E378" i="6"/>
  <c r="F378" i="6"/>
  <c r="G378" i="6" s="1"/>
  <c r="E379" i="6"/>
  <c r="E380" i="6"/>
  <c r="F380" i="6" s="1"/>
  <c r="G380" i="6" s="1"/>
  <c r="E381" i="6"/>
  <c r="E382" i="6"/>
  <c r="F382" i="6" s="1"/>
  <c r="G382" i="6" s="1"/>
  <c r="E383" i="6"/>
  <c r="F383" i="6" s="1"/>
  <c r="G383" i="6" s="1"/>
  <c r="E384" i="6"/>
  <c r="E385" i="6"/>
  <c r="E386" i="6"/>
  <c r="F386" i="6" s="1"/>
  <c r="G386" i="6" s="1"/>
  <c r="E387" i="6"/>
  <c r="E388" i="6"/>
  <c r="F388" i="6" s="1"/>
  <c r="G388" i="6" s="1"/>
  <c r="E389" i="6"/>
  <c r="F389" i="6" s="1"/>
  <c r="G389" i="6" s="1"/>
  <c r="E390" i="6"/>
  <c r="E391" i="6"/>
  <c r="F391" i="6" s="1"/>
  <c r="G391" i="6" s="1"/>
  <c r="E392" i="6"/>
  <c r="E393" i="6"/>
  <c r="E394" i="6"/>
  <c r="F394" i="6"/>
  <c r="G394" i="6" s="1"/>
  <c r="E395" i="6"/>
  <c r="E396" i="6"/>
  <c r="E397" i="6"/>
  <c r="F397" i="6" s="1"/>
  <c r="G397" i="6" s="1"/>
  <c r="E398" i="6"/>
  <c r="E399" i="6"/>
  <c r="F399" i="6" s="1"/>
  <c r="G399" i="6" s="1"/>
  <c r="E400" i="6"/>
  <c r="E401" i="6"/>
  <c r="E402" i="6"/>
  <c r="E403" i="6"/>
  <c r="E404" i="6"/>
  <c r="F404" i="6" s="1"/>
  <c r="G404" i="6" s="1"/>
  <c r="E405" i="6"/>
  <c r="E406" i="6"/>
  <c r="F406" i="6" s="1"/>
  <c r="G406" i="6" s="1"/>
  <c r="E407" i="6"/>
  <c r="F407" i="6"/>
  <c r="G407" i="6" s="1"/>
  <c r="E408" i="6"/>
  <c r="E409" i="6"/>
  <c r="E410" i="6"/>
  <c r="F410" i="6" s="1"/>
  <c r="G410" i="6" s="1"/>
  <c r="E411" i="6"/>
  <c r="E412" i="6"/>
  <c r="F412" i="6" s="1"/>
  <c r="G412" i="6" s="1"/>
  <c r="E413" i="6"/>
  <c r="E414" i="6"/>
  <c r="F414" i="6" s="1"/>
  <c r="G414" i="6" s="1"/>
  <c r="E415" i="6"/>
  <c r="E416" i="6"/>
  <c r="E417" i="6"/>
  <c r="E418" i="6"/>
  <c r="F418" i="6" s="1"/>
  <c r="G418" i="6" s="1"/>
  <c r="E419" i="6"/>
  <c r="E420" i="6"/>
  <c r="F420" i="6" s="1"/>
  <c r="G420" i="6" s="1"/>
  <c r="E421" i="6"/>
  <c r="F421" i="6" s="1"/>
  <c r="G421" i="6" s="1"/>
  <c r="E422" i="6"/>
  <c r="E423" i="6"/>
  <c r="E424" i="6"/>
  <c r="E425" i="6"/>
  <c r="E426" i="6"/>
  <c r="F426" i="6"/>
  <c r="G426" i="6" s="1"/>
  <c r="E427" i="6"/>
  <c r="E428" i="6"/>
  <c r="E429" i="6"/>
  <c r="F429" i="6" s="1"/>
  <c r="G429" i="6" s="1"/>
  <c r="E430" i="6"/>
  <c r="E431" i="6"/>
  <c r="F431" i="6" s="1"/>
  <c r="G431" i="6" s="1"/>
  <c r="E432" i="6"/>
  <c r="E433" i="6"/>
  <c r="E434" i="6"/>
  <c r="F434" i="6" s="1"/>
  <c r="G434" i="6" s="1"/>
  <c r="E435" i="6"/>
  <c r="E436" i="6"/>
  <c r="E437" i="6"/>
  <c r="E438" i="6"/>
  <c r="E439" i="6"/>
  <c r="E440" i="6"/>
  <c r="F440" i="6" s="1"/>
  <c r="G440" i="6" s="1"/>
  <c r="E441" i="6"/>
  <c r="E442" i="6"/>
  <c r="E443" i="6"/>
  <c r="F442" i="6" s="1"/>
  <c r="G442" i="6" s="1"/>
  <c r="E444" i="6"/>
  <c r="E445" i="6"/>
  <c r="E446" i="6"/>
  <c r="F446" i="6" s="1"/>
  <c r="G446" i="6" s="1"/>
  <c r="E447" i="6"/>
  <c r="E448" i="6"/>
  <c r="E449" i="6"/>
  <c r="E450" i="6"/>
  <c r="F450" i="6"/>
  <c r="G450" i="6" s="1"/>
  <c r="E451" i="6"/>
  <c r="E452" i="6"/>
  <c r="F452" i="6" s="1"/>
  <c r="G452" i="6" s="1"/>
  <c r="E453" i="6"/>
  <c r="E454" i="6"/>
  <c r="E455" i="6"/>
  <c r="F455" i="6" s="1"/>
  <c r="G455" i="6" s="1"/>
  <c r="E456" i="6"/>
  <c r="E457" i="6"/>
  <c r="E458" i="6"/>
  <c r="E459" i="6"/>
  <c r="E460" i="6"/>
  <c r="E461" i="6"/>
  <c r="E462" i="6"/>
  <c r="E463" i="6"/>
  <c r="F463" i="6" s="1"/>
  <c r="G463" i="6" s="1"/>
  <c r="E464" i="6"/>
  <c r="E465" i="6"/>
  <c r="F465" i="6" s="1"/>
  <c r="G465" i="6" s="1"/>
  <c r="E466" i="6"/>
  <c r="F466" i="6"/>
  <c r="G466" i="6" s="1"/>
  <c r="E467" i="6"/>
  <c r="E468" i="6"/>
  <c r="E469" i="6"/>
  <c r="E470" i="6"/>
  <c r="E471" i="6"/>
  <c r="F471" i="6"/>
  <c r="G471" i="6" s="1"/>
  <c r="E472" i="6"/>
  <c r="E473" i="6"/>
  <c r="E474" i="6"/>
  <c r="F474" i="6" s="1"/>
  <c r="G474" i="6" s="1"/>
  <c r="E475" i="6"/>
  <c r="F475" i="6" s="1"/>
  <c r="G475" i="6" s="1"/>
  <c r="E476" i="6"/>
  <c r="E477" i="6"/>
  <c r="F477" i="6" s="1"/>
  <c r="G477" i="6" s="1"/>
  <c r="E478" i="6"/>
  <c r="E479" i="6"/>
  <c r="F478" i="6" s="1"/>
  <c r="G478" i="6" s="1"/>
  <c r="F479" i="6"/>
  <c r="G479" i="6" s="1"/>
  <c r="E480" i="6"/>
  <c r="E481" i="6"/>
  <c r="F481" i="6" s="1"/>
  <c r="G481" i="6" s="1"/>
  <c r="E482" i="6"/>
  <c r="F482" i="6"/>
  <c r="G482" i="6" s="1"/>
  <c r="E483" i="6"/>
  <c r="E484" i="6"/>
  <c r="E485" i="6"/>
  <c r="E486" i="6"/>
  <c r="E487" i="6"/>
  <c r="E488" i="6"/>
  <c r="E489" i="6"/>
  <c r="F489" i="6" s="1"/>
  <c r="G489" i="6" s="1"/>
  <c r="E490" i="6"/>
  <c r="E491" i="6"/>
  <c r="E492" i="6"/>
  <c r="F492" i="6" s="1"/>
  <c r="G492" i="6" s="1"/>
  <c r="E493" i="6"/>
  <c r="F493" i="6" s="1"/>
  <c r="G493" i="6" s="1"/>
  <c r="E494" i="6"/>
  <c r="F494" i="6"/>
  <c r="G494" i="6" s="1"/>
  <c r="E495" i="6"/>
  <c r="E496" i="6"/>
  <c r="E497" i="6"/>
  <c r="E498" i="6"/>
  <c r="F498" i="6" s="1"/>
  <c r="G498" i="6" s="1"/>
  <c r="E499" i="6"/>
  <c r="F499" i="6" s="1"/>
  <c r="G499" i="6" s="1"/>
  <c r="E500" i="6"/>
  <c r="E501" i="6"/>
  <c r="E502" i="6"/>
  <c r="E503" i="6"/>
  <c r="F503" i="6"/>
  <c r="G503" i="6" s="1"/>
  <c r="E504" i="6"/>
  <c r="F504" i="6" s="1"/>
  <c r="G504" i="6" s="1"/>
  <c r="E505" i="6"/>
  <c r="F505" i="6" s="1"/>
  <c r="G505" i="6" s="1"/>
  <c r="E506" i="6"/>
  <c r="F506" i="6" s="1"/>
  <c r="G506" i="6" s="1"/>
  <c r="E507" i="6"/>
  <c r="E508" i="6"/>
  <c r="F508" i="6" s="1"/>
  <c r="G508" i="6" s="1"/>
  <c r="E509" i="6"/>
  <c r="E510" i="6"/>
  <c r="E511" i="6"/>
  <c r="F511" i="6" s="1"/>
  <c r="G511" i="6" s="1"/>
  <c r="E512" i="6"/>
  <c r="F512" i="6" s="1"/>
  <c r="G512" i="6" s="1"/>
  <c r="E513" i="6"/>
  <c r="E514" i="6"/>
  <c r="F514" i="6" s="1"/>
  <c r="G514" i="6" s="1"/>
  <c r="E515" i="6"/>
  <c r="F515" i="6" s="1"/>
  <c r="G515" i="6" s="1"/>
  <c r="E516" i="6"/>
  <c r="E517" i="6"/>
  <c r="F516" i="6" s="1"/>
  <c r="G516" i="6" s="1"/>
  <c r="E518" i="6"/>
  <c r="E519" i="6"/>
  <c r="F519" i="6" s="1"/>
  <c r="G519" i="6" s="1"/>
  <c r="E520" i="6"/>
  <c r="F520" i="6" s="1"/>
  <c r="G520" i="6" s="1"/>
  <c r="E521" i="6"/>
  <c r="F521" i="6" s="1"/>
  <c r="G521" i="6" s="1"/>
  <c r="E522" i="6"/>
  <c r="E523" i="6"/>
  <c r="F523" i="6" s="1"/>
  <c r="G523" i="6" s="1"/>
  <c r="E524" i="6"/>
  <c r="E525" i="6"/>
  <c r="F524" i="6" s="1"/>
  <c r="G524" i="6" s="1"/>
  <c r="E526" i="6"/>
  <c r="E527" i="6"/>
  <c r="F527" i="6" s="1"/>
  <c r="G527" i="6" s="1"/>
  <c r="E528" i="6"/>
  <c r="E529" i="6"/>
  <c r="F529" i="6" s="1"/>
  <c r="G529" i="6" s="1"/>
  <c r="E530" i="6"/>
  <c r="E531" i="6"/>
  <c r="F531" i="6" s="1"/>
  <c r="G531" i="6" s="1"/>
  <c r="E532" i="6"/>
  <c r="F532" i="6"/>
  <c r="G532" i="6" s="1"/>
  <c r="E533" i="6"/>
  <c r="E534" i="6"/>
  <c r="E535" i="6"/>
  <c r="F535" i="6"/>
  <c r="G535" i="6" s="1"/>
  <c r="E536" i="6"/>
  <c r="E537" i="6"/>
  <c r="F537" i="6" s="1"/>
  <c r="G537" i="6" s="1"/>
  <c r="E538" i="6"/>
  <c r="E539" i="6"/>
  <c r="F539" i="6" s="1"/>
  <c r="G539" i="6" s="1"/>
  <c r="E540" i="6"/>
  <c r="E541" i="6"/>
  <c r="E542" i="6"/>
  <c r="E543" i="6"/>
  <c r="F543" i="6" s="1"/>
  <c r="G543" i="6" s="1"/>
  <c r="E544" i="6"/>
  <c r="E545" i="6"/>
  <c r="F545" i="6" s="1"/>
  <c r="G545" i="6" s="1"/>
  <c r="E546" i="6"/>
  <c r="E547" i="6"/>
  <c r="E548" i="6"/>
  <c r="F548" i="6" s="1"/>
  <c r="G548" i="6" s="1"/>
  <c r="E549" i="6"/>
  <c r="E550" i="6"/>
  <c r="E551" i="6"/>
  <c r="F551" i="6"/>
  <c r="G551" i="6" s="1"/>
  <c r="E552" i="6"/>
  <c r="E553" i="6"/>
  <c r="E554" i="6"/>
  <c r="E555" i="6"/>
  <c r="E556" i="6"/>
  <c r="F556" i="6" s="1"/>
  <c r="G556" i="6" s="1"/>
  <c r="E557" i="6"/>
  <c r="E558" i="6"/>
  <c r="E559" i="6"/>
  <c r="F559" i="6"/>
  <c r="G559" i="6" s="1"/>
  <c r="E560" i="6"/>
  <c r="E561" i="6"/>
  <c r="F561" i="6" s="1"/>
  <c r="G561" i="6" s="1"/>
  <c r="E562" i="6"/>
  <c r="E563" i="6"/>
  <c r="E564" i="6"/>
  <c r="F564" i="6" s="1"/>
  <c r="G564" i="6" s="1"/>
  <c r="E565" i="6"/>
  <c r="E566" i="6"/>
  <c r="E567" i="6"/>
  <c r="F567" i="6" s="1"/>
  <c r="G567" i="6" s="1"/>
  <c r="E568" i="6"/>
  <c r="F568" i="6" s="1"/>
  <c r="G568" i="6" s="1"/>
  <c r="E569" i="6"/>
  <c r="F569" i="6" s="1"/>
  <c r="G569" i="6" s="1"/>
  <c r="E570" i="6"/>
  <c r="E571" i="6"/>
  <c r="E572" i="6"/>
  <c r="F572" i="6" s="1"/>
  <c r="G572" i="6" s="1"/>
  <c r="E573" i="6"/>
  <c r="E574" i="6"/>
  <c r="E575" i="6"/>
  <c r="F575" i="6"/>
  <c r="G575" i="6" s="1"/>
  <c r="E576" i="6"/>
  <c r="F576" i="6" s="1"/>
  <c r="G576" i="6" s="1"/>
  <c r="E577" i="6"/>
  <c r="E578" i="6"/>
  <c r="E579" i="6"/>
  <c r="E580" i="6"/>
  <c r="F580" i="6" s="1"/>
  <c r="G580" i="6" s="1"/>
  <c r="E581" i="6"/>
  <c r="E582" i="6"/>
  <c r="E583" i="6"/>
  <c r="F583" i="6" s="1"/>
  <c r="G583" i="6" s="1"/>
  <c r="E584" i="6"/>
  <c r="E585" i="6"/>
  <c r="F585" i="6" s="1"/>
  <c r="G585" i="6" s="1"/>
  <c r="E586" i="6"/>
  <c r="E587" i="6"/>
  <c r="E588" i="6"/>
  <c r="F588" i="6"/>
  <c r="G588" i="6" s="1"/>
  <c r="E589" i="6"/>
  <c r="E590" i="6"/>
  <c r="E591" i="6"/>
  <c r="F591" i="6"/>
  <c r="G591" i="6" s="1"/>
  <c r="E592" i="6"/>
  <c r="E593" i="6"/>
  <c r="F593" i="6" s="1"/>
  <c r="G593" i="6" s="1"/>
  <c r="E594" i="6"/>
  <c r="E595" i="6"/>
  <c r="F595" i="6" s="1"/>
  <c r="G595" i="6" s="1"/>
  <c r="E596" i="6"/>
  <c r="E597" i="6"/>
  <c r="E598" i="6"/>
  <c r="E599" i="6"/>
  <c r="E600" i="6"/>
  <c r="F600" i="6" s="1"/>
  <c r="G600" i="6" s="1"/>
  <c r="E601" i="6"/>
  <c r="E602" i="6"/>
  <c r="E603" i="6"/>
  <c r="E604" i="6"/>
  <c r="F604" i="6" s="1"/>
  <c r="G604" i="6" s="1"/>
  <c r="E605" i="6"/>
  <c r="F605" i="6"/>
  <c r="G605" i="6" s="1"/>
  <c r="E606" i="6"/>
  <c r="E607" i="6"/>
  <c r="E608" i="6"/>
  <c r="F608" i="6" s="1"/>
  <c r="G608" i="6" s="1"/>
  <c r="E609" i="6"/>
  <c r="E610" i="6"/>
  <c r="F610" i="6" s="1"/>
  <c r="G610" i="6" s="1"/>
  <c r="E611" i="6"/>
  <c r="F611" i="6"/>
  <c r="G611" i="6" s="1"/>
  <c r="E612" i="6"/>
  <c r="E613" i="6"/>
  <c r="E614" i="6"/>
  <c r="E615" i="6"/>
  <c r="E616" i="6"/>
  <c r="F616" i="6"/>
  <c r="G616" i="6" s="1"/>
  <c r="E617" i="6"/>
  <c r="E618" i="6"/>
  <c r="E619" i="6"/>
  <c r="E620" i="6"/>
  <c r="F620" i="6" s="1"/>
  <c r="G620" i="6" s="1"/>
  <c r="E621" i="6"/>
  <c r="E622" i="6"/>
  <c r="E623" i="6"/>
  <c r="E624" i="6"/>
  <c r="F624" i="6" s="1"/>
  <c r="G624" i="6" s="1"/>
  <c r="E625" i="6"/>
  <c r="F625" i="6" s="1"/>
  <c r="G625" i="6" s="1"/>
  <c r="E626" i="6"/>
  <c r="F626" i="6"/>
  <c r="G626" i="6" s="1"/>
  <c r="E627" i="6"/>
  <c r="F627" i="6" s="1"/>
  <c r="G627" i="6" s="1"/>
  <c r="E628" i="6"/>
  <c r="E629" i="6"/>
  <c r="F629" i="6" s="1"/>
  <c r="G629" i="6" s="1"/>
  <c r="E630" i="6"/>
  <c r="E631" i="6"/>
  <c r="F631" i="6" s="1"/>
  <c r="G631" i="6" s="1"/>
  <c r="E632" i="6"/>
  <c r="E633" i="6"/>
  <c r="F633" i="6" s="1"/>
  <c r="G633" i="6" s="1"/>
  <c r="E634" i="6"/>
  <c r="E635" i="6"/>
  <c r="F635" i="6" s="1"/>
  <c r="G635" i="6" s="1"/>
  <c r="E636" i="6"/>
  <c r="E637" i="6"/>
  <c r="F637" i="6" s="1"/>
  <c r="G637" i="6" s="1"/>
  <c r="E638" i="6"/>
  <c r="E639" i="6"/>
  <c r="E640" i="6"/>
  <c r="E641" i="6"/>
  <c r="F641" i="6" s="1"/>
  <c r="G641" i="6" s="1"/>
  <c r="E642" i="6"/>
  <c r="F642" i="6"/>
  <c r="G642" i="6" s="1"/>
  <c r="E643" i="6"/>
  <c r="F643" i="6" s="1"/>
  <c r="G643" i="6" s="1"/>
  <c r="E644" i="6"/>
  <c r="E645" i="6"/>
  <c r="F645" i="6" s="1"/>
  <c r="G645" i="6" s="1"/>
  <c r="E646" i="6"/>
  <c r="E647" i="6"/>
  <c r="F647" i="6" s="1"/>
  <c r="G647" i="6" s="1"/>
  <c r="E648" i="6"/>
  <c r="E649" i="6"/>
  <c r="E650" i="6"/>
  <c r="F650" i="6" s="1"/>
  <c r="G650" i="6" s="1"/>
  <c r="E651" i="6"/>
  <c r="F651" i="6" s="1"/>
  <c r="G651" i="6" s="1"/>
  <c r="E652" i="6"/>
  <c r="E653" i="6"/>
  <c r="E654" i="6"/>
  <c r="E655" i="6"/>
  <c r="E656" i="6"/>
  <c r="E657" i="6"/>
  <c r="F657" i="6" s="1"/>
  <c r="G657" i="6" s="1"/>
  <c r="E658" i="6"/>
  <c r="F658" i="6" s="1"/>
  <c r="G658" i="6" s="1"/>
  <c r="E659" i="6"/>
  <c r="E660" i="6"/>
  <c r="F660" i="6" s="1"/>
  <c r="G660" i="6" s="1"/>
  <c r="E661" i="6"/>
  <c r="F661" i="6"/>
  <c r="G661" i="6" s="1"/>
  <c r="E662" i="6"/>
  <c r="E663" i="6"/>
  <c r="F663" i="6" s="1"/>
  <c r="G663" i="6" s="1"/>
  <c r="E664" i="6"/>
  <c r="E665" i="6"/>
  <c r="E666" i="6"/>
  <c r="E667" i="6"/>
  <c r="E668" i="6"/>
  <c r="E669" i="6"/>
  <c r="F669" i="6" s="1"/>
  <c r="G669" i="6" s="1"/>
  <c r="E670" i="6"/>
  <c r="E671" i="6"/>
  <c r="E672" i="6"/>
  <c r="E673" i="6"/>
  <c r="F673" i="6" s="1"/>
  <c r="G673" i="6" s="1"/>
  <c r="E674" i="6"/>
  <c r="E675" i="6"/>
  <c r="F675" i="6" s="1"/>
  <c r="G675" i="6" s="1"/>
  <c r="E676" i="6"/>
  <c r="F676" i="6" s="1"/>
  <c r="G676" i="6" s="1"/>
  <c r="E677" i="6"/>
  <c r="E678" i="6"/>
  <c r="F677" i="6" s="1"/>
  <c r="G677" i="6" s="1"/>
  <c r="E679" i="6"/>
  <c r="E680" i="6"/>
  <c r="E681" i="6"/>
  <c r="F681" i="6" s="1"/>
  <c r="G681" i="6" s="1"/>
  <c r="E682" i="6"/>
  <c r="F682" i="6" s="1"/>
  <c r="G682" i="6" s="1"/>
  <c r="E683" i="6"/>
  <c r="E684" i="6"/>
  <c r="F684" i="6" s="1"/>
  <c r="G684" i="6" s="1"/>
  <c r="E685" i="6"/>
  <c r="F685" i="6"/>
  <c r="G685" i="6" s="1"/>
  <c r="E686" i="6"/>
  <c r="E687" i="6"/>
  <c r="E688" i="6"/>
  <c r="F688" i="6" s="1"/>
  <c r="G688" i="6" s="1"/>
  <c r="E689" i="6"/>
  <c r="E690" i="6"/>
  <c r="F690" i="6"/>
  <c r="G690" i="6" s="1"/>
  <c r="E691" i="6"/>
  <c r="E692" i="6"/>
  <c r="F692" i="6" s="1"/>
  <c r="G692" i="6" s="1"/>
  <c r="E693" i="6"/>
  <c r="F693" i="6" s="1"/>
  <c r="G693" i="6" s="1"/>
  <c r="E694" i="6"/>
  <c r="E695" i="6"/>
  <c r="E696" i="6"/>
  <c r="F696" i="6" s="1"/>
  <c r="G696" i="6" s="1"/>
  <c r="E697" i="6"/>
  <c r="F697" i="6"/>
  <c r="G697" i="6" s="1"/>
  <c r="E698" i="6"/>
  <c r="E699" i="6"/>
  <c r="F699" i="6" s="1"/>
  <c r="G699" i="6" s="1"/>
  <c r="E700" i="6"/>
  <c r="E701" i="6"/>
  <c r="F701" i="6"/>
  <c r="G701" i="6" s="1"/>
  <c r="E702" i="6"/>
  <c r="E703" i="6"/>
  <c r="E704" i="6"/>
  <c r="F704" i="6" s="1"/>
  <c r="G704" i="6" s="1"/>
  <c r="E705" i="6"/>
  <c r="E706" i="6"/>
  <c r="F705" i="6" s="1"/>
  <c r="G705" i="6" s="1"/>
  <c r="F706" i="6"/>
  <c r="G706" i="6"/>
  <c r="E707" i="6"/>
  <c r="E708" i="6"/>
  <c r="F708" i="6" s="1"/>
  <c r="G708" i="6" s="1"/>
  <c r="E709" i="6"/>
  <c r="F709" i="6"/>
  <c r="G709" i="6" s="1"/>
  <c r="E710" i="6"/>
  <c r="E711" i="6"/>
  <c r="F711" i="6" s="1"/>
  <c r="G711" i="6" s="1"/>
  <c r="E712" i="6"/>
  <c r="E713" i="6"/>
  <c r="E714" i="6"/>
  <c r="F714" i="6" s="1"/>
  <c r="G714" i="6" s="1"/>
  <c r="E715" i="6"/>
  <c r="E716" i="6"/>
  <c r="E717" i="6"/>
  <c r="E718" i="6"/>
  <c r="E719" i="6"/>
  <c r="E720" i="6"/>
  <c r="E721" i="6"/>
  <c r="F721" i="6" s="1"/>
  <c r="G721" i="6" s="1"/>
  <c r="E722" i="6"/>
  <c r="E723" i="6"/>
  <c r="E724" i="6"/>
  <c r="F724" i="6" s="1"/>
  <c r="G724" i="6" s="1"/>
  <c r="E725" i="6"/>
  <c r="F725" i="6"/>
  <c r="G725" i="6" s="1"/>
  <c r="E726" i="6"/>
  <c r="E727" i="6"/>
  <c r="F727" i="6" s="1"/>
  <c r="G727" i="6" s="1"/>
  <c r="E728" i="6"/>
  <c r="E729" i="6"/>
  <c r="E730" i="6"/>
  <c r="F730" i="6"/>
  <c r="G730" i="6" s="1"/>
  <c r="E731" i="6"/>
  <c r="E732" i="6"/>
  <c r="E733" i="6"/>
  <c r="F733" i="6" s="1"/>
  <c r="G733" i="6" s="1"/>
  <c r="E734" i="6"/>
  <c r="E735" i="6"/>
  <c r="E736" i="6"/>
  <c r="F736" i="6" s="1"/>
  <c r="G736" i="6" s="1"/>
  <c r="E737" i="6"/>
  <c r="E738" i="6"/>
  <c r="E739" i="6"/>
  <c r="E740" i="6"/>
  <c r="F740" i="6" s="1"/>
  <c r="G740" i="6" s="1"/>
  <c r="E741" i="6"/>
  <c r="E742" i="6"/>
  <c r="E743" i="6"/>
  <c r="E744" i="6"/>
  <c r="F744" i="6" s="1"/>
  <c r="G744" i="6" s="1"/>
  <c r="E745" i="6"/>
  <c r="F745" i="6" s="1"/>
  <c r="G745" i="6" s="1"/>
  <c r="E746" i="6"/>
  <c r="E747" i="6"/>
  <c r="E748" i="6"/>
  <c r="E749" i="6"/>
  <c r="F749" i="6" s="1"/>
  <c r="G749" i="6" s="1"/>
  <c r="E750" i="6"/>
  <c r="F750" i="6" s="1"/>
  <c r="G750" i="6" s="1"/>
  <c r="E751" i="6"/>
  <c r="E752" i="6"/>
  <c r="F751" i="6" s="1"/>
  <c r="G751" i="6" s="1"/>
  <c r="E753" i="6"/>
  <c r="E754" i="6"/>
  <c r="F754" i="6" s="1"/>
  <c r="G754" i="6" s="1"/>
  <c r="E755" i="6"/>
  <c r="F755" i="6" s="1"/>
  <c r="G755" i="6" s="1"/>
  <c r="E756" i="6"/>
  <c r="E757" i="6"/>
  <c r="E758" i="6"/>
  <c r="F758" i="6" s="1"/>
  <c r="G758" i="6"/>
  <c r="E759" i="6"/>
  <c r="F759" i="6"/>
  <c r="G759" i="6" s="1"/>
  <c r="E760" i="6"/>
  <c r="F760" i="6" s="1"/>
  <c r="G760" i="6" s="1"/>
  <c r="E761" i="6"/>
  <c r="E762" i="6"/>
  <c r="E763" i="6"/>
  <c r="F762" i="6" s="1"/>
  <c r="G762" i="6" s="1"/>
  <c r="E764" i="6"/>
  <c r="F764" i="6" s="1"/>
  <c r="G764" i="6" s="1"/>
  <c r="E765" i="6"/>
  <c r="F765" i="6"/>
  <c r="G765" i="6" s="1"/>
  <c r="E766" i="6"/>
  <c r="E767" i="6"/>
  <c r="E768" i="6"/>
  <c r="E769" i="6"/>
  <c r="F769" i="6" s="1"/>
  <c r="G769" i="6" s="1"/>
  <c r="E770" i="6"/>
  <c r="F770" i="6"/>
  <c r="G770" i="6" s="1"/>
  <c r="E771" i="6"/>
  <c r="E772" i="6"/>
  <c r="E773" i="6"/>
  <c r="E774" i="6"/>
  <c r="F774" i="6" s="1"/>
  <c r="G774" i="6" s="1"/>
  <c r="E775" i="6"/>
  <c r="F775" i="6"/>
  <c r="G775" i="6" s="1"/>
  <c r="E776" i="6"/>
  <c r="E777" i="6"/>
  <c r="E778" i="6"/>
  <c r="F778" i="6" s="1"/>
  <c r="G778" i="6" s="1"/>
  <c r="E779" i="6"/>
  <c r="F779" i="6" s="1"/>
  <c r="G779" i="6" s="1"/>
  <c r="E780" i="6"/>
  <c r="E781" i="6"/>
  <c r="F781" i="6" s="1"/>
  <c r="G781" i="6" s="1"/>
  <c r="E782" i="6"/>
  <c r="E783" i="6"/>
  <c r="F783" i="6" s="1"/>
  <c r="G783" i="6" s="1"/>
  <c r="E784" i="6"/>
  <c r="E785" i="6"/>
  <c r="E786" i="6"/>
  <c r="F786" i="6" s="1"/>
  <c r="G786" i="6" s="1"/>
  <c r="E787" i="6"/>
  <c r="E788" i="6"/>
  <c r="E789" i="6"/>
  <c r="F789" i="6" s="1"/>
  <c r="G789" i="6" s="1"/>
  <c r="E790" i="6"/>
  <c r="E791" i="6"/>
  <c r="F791" i="6" s="1"/>
  <c r="G791" i="6" s="1"/>
  <c r="E792" i="6"/>
  <c r="E793" i="6"/>
  <c r="F793" i="6" s="1"/>
  <c r="G793" i="6" s="1"/>
  <c r="E794" i="6"/>
  <c r="F794" i="6"/>
  <c r="G794" i="6" s="1"/>
  <c r="E795" i="6"/>
  <c r="E796" i="6"/>
  <c r="F796" i="6" s="1"/>
  <c r="G796" i="6" s="1"/>
  <c r="E797" i="6"/>
  <c r="E798" i="6"/>
  <c r="F798" i="6" s="1"/>
  <c r="G798" i="6" s="1"/>
  <c r="E799" i="6"/>
  <c r="F799" i="6" s="1"/>
  <c r="G799" i="6" s="1"/>
  <c r="E800" i="6"/>
  <c r="E801" i="6"/>
  <c r="F801" i="6" s="1"/>
  <c r="G801" i="6" s="1"/>
  <c r="E802" i="6"/>
  <c r="E803" i="6"/>
  <c r="E804" i="6"/>
  <c r="F804" i="6" s="1"/>
  <c r="G804" i="6" s="1"/>
  <c r="E805" i="6"/>
  <c r="F805" i="6"/>
  <c r="G805" i="6" s="1"/>
  <c r="E806" i="6"/>
  <c r="E807" i="6"/>
  <c r="E808" i="6"/>
  <c r="E809" i="6"/>
  <c r="E810" i="6"/>
  <c r="F810" i="6" s="1"/>
  <c r="G810" i="6" s="1"/>
  <c r="E811" i="6"/>
  <c r="E812" i="6"/>
  <c r="F812" i="6" s="1"/>
  <c r="G812" i="6" s="1"/>
  <c r="E813" i="6"/>
  <c r="F813" i="6"/>
  <c r="G813" i="6" s="1"/>
  <c r="E814" i="6"/>
  <c r="F814" i="6" s="1"/>
  <c r="G814" i="6" s="1"/>
  <c r="E815" i="6"/>
  <c r="E816" i="6"/>
  <c r="E817" i="6"/>
  <c r="F817" i="6" s="1"/>
  <c r="G817" i="6" s="1"/>
  <c r="E818" i="6"/>
  <c r="E819" i="6"/>
  <c r="F818" i="6" s="1"/>
  <c r="G818" i="6" s="1"/>
  <c r="E820" i="6"/>
  <c r="F820" i="6" s="1"/>
  <c r="G820" i="6" s="1"/>
  <c r="E821" i="6"/>
  <c r="F821" i="6" s="1"/>
  <c r="G821" i="6" s="1"/>
  <c r="E822" i="6"/>
  <c r="F822" i="6" s="1"/>
  <c r="G822" i="6" s="1"/>
  <c r="E823" i="6"/>
  <c r="F823" i="6" s="1"/>
  <c r="G823" i="6" s="1"/>
  <c r="E824" i="6"/>
  <c r="E825" i="6"/>
  <c r="F825" i="6" s="1"/>
  <c r="G825" i="6" s="1"/>
  <c r="E826" i="6"/>
  <c r="E827" i="6"/>
  <c r="F827" i="6" s="1"/>
  <c r="G827" i="6" s="1"/>
  <c r="E828" i="6"/>
  <c r="E829" i="6"/>
  <c r="F829" i="6" s="1"/>
  <c r="G829" i="6" s="1"/>
  <c r="E830" i="6"/>
  <c r="E831" i="6"/>
  <c r="F831" i="6"/>
  <c r="G831" i="6" s="1"/>
  <c r="E832" i="6"/>
  <c r="E833" i="6"/>
  <c r="E834" i="6"/>
  <c r="E835" i="6"/>
  <c r="F835" i="6" s="1"/>
  <c r="G835" i="6" s="1"/>
  <c r="E836" i="6"/>
  <c r="E837" i="6"/>
  <c r="E838" i="6"/>
  <c r="F838" i="6" s="1"/>
  <c r="G838" i="6" s="1"/>
  <c r="E839" i="6"/>
  <c r="F839" i="6"/>
  <c r="G839" i="6" s="1"/>
  <c r="E840" i="6"/>
  <c r="E841" i="6"/>
  <c r="E842" i="6"/>
  <c r="E843" i="6"/>
  <c r="E844" i="6"/>
  <c r="F844" i="6" s="1"/>
  <c r="G844" i="6" s="1"/>
  <c r="E845" i="6"/>
  <c r="E846" i="6"/>
  <c r="F846" i="6" s="1"/>
  <c r="G846" i="6" s="1"/>
  <c r="E847" i="6"/>
  <c r="F847" i="6"/>
  <c r="G847" i="6" s="1"/>
  <c r="E848" i="6"/>
  <c r="E849" i="6"/>
  <c r="F849" i="6" s="1"/>
  <c r="G849" i="6" s="1"/>
  <c r="E850" i="6"/>
  <c r="E851" i="6"/>
  <c r="E852" i="6"/>
  <c r="F852" i="6" s="1"/>
  <c r="G852" i="6" s="1"/>
  <c r="E853" i="6"/>
  <c r="E854" i="6"/>
  <c r="E855" i="6"/>
  <c r="F855" i="6" s="1"/>
  <c r="G855" i="6" s="1"/>
  <c r="E856" i="6"/>
  <c r="F856" i="6" s="1"/>
  <c r="G856" i="6" s="1"/>
  <c r="E857" i="6"/>
  <c r="E858" i="6"/>
  <c r="E859" i="6"/>
  <c r="F859" i="6" s="1"/>
  <c r="G859" i="6" s="1"/>
  <c r="E860" i="6"/>
  <c r="F860" i="6"/>
  <c r="G860" i="6" s="1"/>
  <c r="E861" i="6"/>
  <c r="E862" i="6"/>
  <c r="F862" i="6" s="1"/>
  <c r="G862" i="6" s="1"/>
  <c r="E863" i="6"/>
  <c r="E864" i="6"/>
  <c r="F864" i="6" s="1"/>
  <c r="G864" i="6" s="1"/>
  <c r="E865" i="6"/>
  <c r="E866" i="6"/>
  <c r="E867" i="6"/>
  <c r="F867" i="6" s="1"/>
  <c r="G867" i="6" s="1"/>
  <c r="E868" i="6"/>
  <c r="F868" i="6"/>
  <c r="G868" i="6" s="1"/>
  <c r="E869" i="6"/>
  <c r="F869" i="6" s="1"/>
  <c r="G869" i="6" s="1"/>
  <c r="E870" i="6"/>
  <c r="E871" i="6"/>
  <c r="F870" i="6" s="1"/>
  <c r="G870" i="6" s="1"/>
  <c r="E872" i="6"/>
  <c r="F872" i="6" s="1"/>
  <c r="G872" i="6" s="1"/>
  <c r="E873" i="6"/>
  <c r="F873" i="6"/>
  <c r="G873" i="6" s="1"/>
  <c r="E874" i="6"/>
  <c r="E875" i="6"/>
  <c r="F875" i="6" s="1"/>
  <c r="G875" i="6" s="1"/>
  <c r="E876" i="6"/>
  <c r="E877" i="6"/>
  <c r="E878" i="6"/>
  <c r="F878" i="6" s="1"/>
  <c r="G878" i="6" s="1"/>
  <c r="E879" i="6"/>
  <c r="E880" i="6"/>
  <c r="F880" i="6" s="1"/>
  <c r="G880" i="6" s="1"/>
  <c r="E881" i="6"/>
  <c r="F881" i="6"/>
  <c r="G881" i="6" s="1"/>
  <c r="E882" i="6"/>
  <c r="E883" i="6"/>
  <c r="F883" i="6" s="1"/>
  <c r="G883" i="6" s="1"/>
  <c r="E884" i="6"/>
  <c r="F884" i="6" s="1"/>
  <c r="G884" i="6" s="1"/>
  <c r="E885" i="6"/>
  <c r="F885" i="6" s="1"/>
  <c r="G885" i="6" s="1"/>
  <c r="E886" i="6"/>
  <c r="F886" i="6" s="1"/>
  <c r="G886" i="6" s="1"/>
  <c r="E887" i="6"/>
  <c r="E888" i="6"/>
  <c r="E889" i="6"/>
  <c r="E890" i="6"/>
  <c r="F890" i="6"/>
  <c r="G890" i="6" s="1"/>
  <c r="E891" i="6"/>
  <c r="F891" i="6" s="1"/>
  <c r="G891" i="6" s="1"/>
  <c r="E892" i="6"/>
  <c r="F892" i="6" s="1"/>
  <c r="G892" i="6" s="1"/>
  <c r="E893" i="6"/>
  <c r="E894" i="6"/>
  <c r="E895" i="6"/>
  <c r="E896" i="6"/>
  <c r="E897" i="6"/>
  <c r="E898" i="6"/>
  <c r="F898" i="6" s="1"/>
  <c r="G898" i="6" s="1"/>
  <c r="E899" i="6"/>
  <c r="E900" i="6"/>
  <c r="E901" i="6"/>
  <c r="E902" i="6"/>
  <c r="F902" i="6" s="1"/>
  <c r="G902" i="6" s="1"/>
  <c r="E903" i="6"/>
  <c r="E904" i="6"/>
  <c r="E905" i="6"/>
  <c r="E906" i="6"/>
  <c r="F906" i="6" s="1"/>
  <c r="G906" i="6" s="1"/>
  <c r="E907" i="6"/>
  <c r="E908" i="6"/>
  <c r="E909" i="6"/>
  <c r="E910" i="6"/>
  <c r="E911" i="6"/>
  <c r="F911" i="6" s="1"/>
  <c r="G911" i="6" s="1"/>
  <c r="E912" i="6"/>
  <c r="E913" i="6"/>
  <c r="E914" i="6"/>
  <c r="E915" i="6"/>
  <c r="F915" i="6" s="1"/>
  <c r="G915" i="6" s="1"/>
  <c r="E916" i="6"/>
  <c r="E917" i="6"/>
  <c r="E918" i="6"/>
  <c r="F918" i="6" s="1"/>
  <c r="G918" i="6" s="1"/>
  <c r="E919" i="6"/>
  <c r="E920" i="6"/>
  <c r="E921" i="6"/>
  <c r="E922" i="6"/>
  <c r="F922" i="6" s="1"/>
  <c r="G922" i="6" s="1"/>
  <c r="E923" i="6"/>
  <c r="F923" i="6" s="1"/>
  <c r="G923" i="6" s="1"/>
  <c r="E924" i="6"/>
  <c r="E925" i="6"/>
  <c r="E926" i="6"/>
  <c r="E927" i="6"/>
  <c r="F927" i="6" s="1"/>
  <c r="G927" i="6" s="1"/>
  <c r="E928" i="6"/>
  <c r="E929" i="6"/>
  <c r="E930" i="6"/>
  <c r="F930" i="6" s="1"/>
  <c r="G930" i="6" s="1"/>
  <c r="E931" i="6"/>
  <c r="F931" i="6" s="1"/>
  <c r="G931" i="6" s="1"/>
  <c r="E932" i="6"/>
  <c r="E933" i="6"/>
  <c r="F933" i="6" s="1"/>
  <c r="G933" i="6" s="1"/>
  <c r="E934" i="6"/>
  <c r="F934" i="6"/>
  <c r="G934" i="6" s="1"/>
  <c r="E935" i="6"/>
  <c r="E936" i="6"/>
  <c r="E937" i="6"/>
  <c r="E938" i="6"/>
  <c r="E939" i="6"/>
  <c r="F939" i="6" s="1"/>
  <c r="G939" i="6" s="1"/>
  <c r="E940" i="6"/>
  <c r="F940" i="6"/>
  <c r="G940" i="6" s="1"/>
  <c r="E941" i="6"/>
  <c r="E942" i="6"/>
  <c r="E943" i="6"/>
  <c r="F943" i="6" s="1"/>
  <c r="G943" i="6" s="1"/>
  <c r="E944" i="6"/>
  <c r="F944" i="6" s="1"/>
  <c r="G944" i="6" s="1"/>
  <c r="E945" i="6"/>
  <c r="E946" i="6"/>
  <c r="E947" i="6"/>
  <c r="E948" i="6"/>
  <c r="F948" i="6" s="1"/>
  <c r="G948" i="6" s="1"/>
  <c r="E949" i="6"/>
  <c r="F949" i="6" s="1"/>
  <c r="G949" i="6" s="1"/>
  <c r="E950" i="6"/>
  <c r="E951" i="6"/>
  <c r="F951" i="6" s="1"/>
  <c r="G951" i="6" s="1"/>
  <c r="E952" i="6"/>
  <c r="F952" i="6" s="1"/>
  <c r="G952" i="6" s="1"/>
  <c r="E953" i="6"/>
  <c r="E954" i="6"/>
  <c r="E955" i="6"/>
  <c r="F955" i="6" s="1"/>
  <c r="G955" i="6" s="1"/>
  <c r="E956" i="6"/>
  <c r="E957" i="6"/>
  <c r="F957" i="6" s="1"/>
  <c r="G957" i="6" s="1"/>
  <c r="E958" i="6"/>
  <c r="E959" i="6"/>
  <c r="F959" i="6" s="1"/>
  <c r="G959" i="6" s="1"/>
  <c r="E960" i="6"/>
  <c r="E961" i="6"/>
  <c r="F961" i="6" s="1"/>
  <c r="G961" i="6" s="1"/>
  <c r="E962" i="6"/>
  <c r="E963" i="6"/>
  <c r="E964" i="6"/>
  <c r="F964" i="6" s="1"/>
  <c r="G964" i="6" s="1"/>
  <c r="E965" i="6"/>
  <c r="E966" i="6"/>
  <c r="F966" i="6" s="1"/>
  <c r="G966" i="6" s="1"/>
  <c r="E967" i="6"/>
  <c r="E968" i="6"/>
  <c r="F968" i="6" s="1"/>
  <c r="G968" i="6" s="1"/>
  <c r="E969" i="6"/>
  <c r="F969" i="6" s="1"/>
  <c r="G969" i="6" s="1"/>
  <c r="E970" i="6"/>
  <c r="E971" i="6"/>
  <c r="F971" i="6" s="1"/>
  <c r="G971" i="6" s="1"/>
  <c r="E972" i="6"/>
  <c r="E973" i="6"/>
  <c r="F973" i="6" s="1"/>
  <c r="G973" i="6"/>
  <c r="E974" i="6"/>
  <c r="E975" i="6"/>
  <c r="F975" i="6" s="1"/>
  <c r="G975" i="6" s="1"/>
  <c r="E976" i="6"/>
  <c r="E977" i="6"/>
  <c r="E978" i="6"/>
  <c r="F978" i="6" s="1"/>
  <c r="G978" i="6" s="1"/>
  <c r="E979" i="6"/>
  <c r="E980" i="6"/>
  <c r="F980" i="6" s="1"/>
  <c r="G980" i="6" s="1"/>
  <c r="E981" i="6"/>
  <c r="F981" i="6" s="1"/>
  <c r="G981" i="6" s="1"/>
  <c r="E982" i="6"/>
  <c r="F982" i="6" s="1"/>
  <c r="G982" i="6" s="1"/>
  <c r="E983" i="6"/>
  <c r="E984" i="6"/>
  <c r="F984" i="6" s="1"/>
  <c r="G984" i="6" s="1"/>
  <c r="E985" i="6"/>
  <c r="E986" i="6"/>
  <c r="F986" i="6" s="1"/>
  <c r="G986" i="6" s="1"/>
  <c r="E987" i="6"/>
  <c r="E988" i="6"/>
  <c r="F988" i="6" s="1"/>
  <c r="G988" i="6" s="1"/>
  <c r="E989" i="6"/>
  <c r="F989" i="6" s="1"/>
  <c r="G989" i="6" s="1"/>
  <c r="E990" i="6"/>
  <c r="E991" i="6"/>
  <c r="F991" i="6" s="1"/>
  <c r="G991" i="6" s="1"/>
  <c r="E992" i="6"/>
  <c r="E993" i="6"/>
  <c r="E994" i="6"/>
  <c r="F994" i="6" s="1"/>
  <c r="G994" i="6"/>
  <c r="E995" i="6"/>
  <c r="E996" i="6"/>
  <c r="F996" i="6"/>
  <c r="G996" i="6" s="1"/>
  <c r="E997" i="6"/>
  <c r="E998" i="6"/>
  <c r="F998" i="6" s="1"/>
  <c r="G998" i="6" s="1"/>
  <c r="E999" i="6"/>
  <c r="F999" i="6" s="1"/>
  <c r="G999" i="6"/>
  <c r="E1000" i="6"/>
  <c r="F1000" i="6" s="1"/>
  <c r="G1000" i="6" s="1"/>
  <c r="E1001" i="6"/>
  <c r="E1002" i="6"/>
  <c r="F1002" i="6" s="1"/>
  <c r="G1002" i="6" s="1"/>
  <c r="E1003" i="6"/>
  <c r="E1004" i="6"/>
  <c r="F1004" i="6" s="1"/>
  <c r="G1004" i="6" s="1"/>
  <c r="E1005" i="6"/>
  <c r="E1006" i="6"/>
  <c r="F1006" i="6" s="1"/>
  <c r="G1006" i="6" s="1"/>
  <c r="E1007" i="6"/>
  <c r="F1007" i="6" s="1"/>
  <c r="G1007" i="6" s="1"/>
  <c r="E1008" i="6"/>
  <c r="E1009" i="6"/>
  <c r="F1009" i="6" s="1"/>
  <c r="G1009" i="6" s="1"/>
  <c r="E1010" i="6"/>
  <c r="F1010" i="6"/>
  <c r="G1010" i="6"/>
  <c r="E1011" i="6"/>
  <c r="F1011" i="6" s="1"/>
  <c r="G1011" i="6" s="1"/>
  <c r="E1012" i="6"/>
  <c r="F1012" i="6" s="1"/>
  <c r="G1012" i="6" s="1"/>
  <c r="E1013" i="6"/>
  <c r="F1013" i="6"/>
  <c r="G1013" i="6" s="1"/>
  <c r="E1014" i="6"/>
  <c r="E1015" i="6"/>
  <c r="E1016" i="6"/>
  <c r="F1016" i="6" s="1"/>
  <c r="G1016" i="6" s="1"/>
  <c r="E1017" i="6"/>
  <c r="F1017" i="6" s="1"/>
  <c r="G1017" i="6" s="1"/>
  <c r="E1018" i="6"/>
  <c r="F1018" i="6" s="1"/>
  <c r="G1018" i="6" s="1"/>
  <c r="E1019" i="6"/>
  <c r="E1020" i="6"/>
  <c r="F1020" i="6" s="1"/>
  <c r="G1020" i="6" s="1"/>
  <c r="E1021" i="6"/>
  <c r="F1021" i="6"/>
  <c r="G1021" i="6" s="1"/>
  <c r="E1022" i="6"/>
  <c r="F1022" i="6"/>
  <c r="G1022" i="6" s="1"/>
  <c r="E1023" i="6"/>
  <c r="E1024" i="6"/>
  <c r="F1024" i="6" s="1"/>
  <c r="G1024" i="6" s="1"/>
  <c r="E1025" i="6"/>
  <c r="F1025" i="6"/>
  <c r="G1025" i="6" s="1"/>
  <c r="E1026" i="6"/>
  <c r="F1026" i="6" s="1"/>
  <c r="G1026" i="6"/>
  <c r="E1027" i="6"/>
  <c r="F1027" i="6" s="1"/>
  <c r="G1027" i="6" s="1"/>
  <c r="E1028" i="6"/>
  <c r="E1029" i="6"/>
  <c r="F1029" i="6" s="1"/>
  <c r="G1029" i="6" s="1"/>
  <c r="E1030" i="6"/>
  <c r="F1030" i="6"/>
  <c r="G1030" i="6" s="1"/>
  <c r="E1031" i="6"/>
  <c r="F1031" i="6" s="1"/>
  <c r="G1031" i="6" s="1"/>
  <c r="E1032" i="6"/>
  <c r="F1032" i="6" s="1"/>
  <c r="G1032" i="6" s="1"/>
  <c r="E1033" i="6"/>
  <c r="F1033" i="6"/>
  <c r="G1033" i="6" s="1"/>
  <c r="E1034" i="6"/>
  <c r="F1034" i="6" s="1"/>
  <c r="G1034" i="6" s="1"/>
  <c r="E1035" i="6"/>
  <c r="E1036" i="6"/>
  <c r="F1036" i="6" s="1"/>
  <c r="G1036" i="6" s="1"/>
  <c r="E1037" i="6"/>
  <c r="E1038" i="6"/>
  <c r="E1039" i="6"/>
  <c r="F1039" i="6" s="1"/>
  <c r="G1039" i="6" s="1"/>
  <c r="E1040" i="6"/>
  <c r="E1041" i="6"/>
  <c r="F1041" i="6" s="1"/>
  <c r="G1041" i="6" s="1"/>
  <c r="E1042" i="6"/>
  <c r="E1043" i="6"/>
  <c r="E1044" i="6"/>
  <c r="F1044" i="6" s="1"/>
  <c r="G1044" i="6" s="1"/>
  <c r="E1045" i="6"/>
  <c r="F1045" i="6"/>
  <c r="G1045" i="6" s="1"/>
  <c r="E1046" i="6"/>
  <c r="F1046" i="6" s="1"/>
  <c r="G1046" i="6" s="1"/>
  <c r="E1047" i="6"/>
  <c r="F1047" i="6" s="1"/>
  <c r="G1047" i="6" s="1"/>
  <c r="E1048" i="6"/>
  <c r="E1049" i="6"/>
  <c r="E1050" i="6"/>
  <c r="E1051" i="6"/>
  <c r="F1051" i="6" s="1"/>
  <c r="G1051" i="6" s="1"/>
  <c r="E1052" i="6"/>
  <c r="E1053" i="6"/>
  <c r="F1053" i="6" s="1"/>
  <c r="G1053" i="6" s="1"/>
  <c r="E1054" i="6"/>
  <c r="F1054" i="6"/>
  <c r="G1054" i="6" s="1"/>
  <c r="E1055" i="6"/>
  <c r="E1056" i="6"/>
  <c r="E1057" i="6"/>
  <c r="E1058" i="6"/>
  <c r="F1058" i="6" s="1"/>
  <c r="G1058" i="6" s="1"/>
  <c r="E1059" i="6"/>
  <c r="F1059" i="6" s="1"/>
  <c r="G1059" i="6" s="1"/>
  <c r="E1060" i="6"/>
  <c r="E1061" i="6"/>
  <c r="F1061" i="6" s="1"/>
  <c r="G1061" i="6" s="1"/>
  <c r="E1062" i="6"/>
  <c r="E1063" i="6"/>
  <c r="F1063" i="6" s="1"/>
  <c r="G1063" i="6" s="1"/>
  <c r="E1064" i="6"/>
  <c r="F1064" i="6" s="1"/>
  <c r="G1064" i="6" s="1"/>
  <c r="E1065" i="6"/>
  <c r="F1065" i="6"/>
  <c r="G1065" i="6" s="1"/>
  <c r="E1066" i="6"/>
  <c r="F1066" i="6"/>
  <c r="G1066" i="6" s="1"/>
  <c r="E1067" i="6"/>
  <c r="E1068" i="6"/>
  <c r="F1068" i="6" s="1"/>
  <c r="G1068" i="6" s="1"/>
  <c r="E1069" i="6"/>
  <c r="E1070" i="6"/>
  <c r="F1070" i="6" s="1"/>
  <c r="G1070" i="6" s="1"/>
  <c r="E1071" i="6"/>
  <c r="F1071" i="6" s="1"/>
  <c r="G1071" i="6" s="1"/>
  <c r="E1072" i="6"/>
  <c r="E1073" i="6"/>
  <c r="F1073" i="6" s="1"/>
  <c r="G1073" i="6" s="1"/>
  <c r="E1074" i="6"/>
  <c r="E1075" i="6"/>
  <c r="E1076" i="6"/>
  <c r="F1076" i="6" s="1"/>
  <c r="G1076" i="6" s="1"/>
  <c r="E1077" i="6"/>
  <c r="F1077" i="6"/>
  <c r="G1077" i="6" s="1"/>
  <c r="E1078" i="6"/>
  <c r="F1078" i="6" s="1"/>
  <c r="G1078" i="6"/>
  <c r="E1079" i="6"/>
  <c r="E1080" i="6"/>
  <c r="E1081" i="6"/>
  <c r="F1081" i="6" s="1"/>
  <c r="G1081" i="6" s="1"/>
  <c r="E1082" i="6"/>
  <c r="F1082" i="6" s="1"/>
  <c r="G1082" i="6" s="1"/>
  <c r="E1083" i="6"/>
  <c r="E1084" i="6"/>
  <c r="F1084" i="6" s="1"/>
  <c r="G1084" i="6" s="1"/>
  <c r="E1085" i="6"/>
  <c r="F1085" i="6"/>
  <c r="G1085" i="6" s="1"/>
  <c r="E1086" i="6"/>
  <c r="F1086" i="6"/>
  <c r="G1086" i="6" s="1"/>
  <c r="E1087" i="6"/>
  <c r="E1088" i="6"/>
  <c r="F1088" i="6" s="1"/>
  <c r="G1088" i="6" s="1"/>
  <c r="E1089" i="6"/>
  <c r="F1089" i="6"/>
  <c r="G1089" i="6" s="1"/>
  <c r="E1090" i="6"/>
  <c r="F1090" i="6" s="1"/>
  <c r="G1090" i="6"/>
  <c r="E1091" i="6"/>
  <c r="F1091" i="6" s="1"/>
  <c r="G1091" i="6" s="1"/>
  <c r="E1092" i="6"/>
  <c r="E1093" i="6"/>
  <c r="F1093" i="6" s="1"/>
  <c r="G1093" i="6" s="1"/>
  <c r="E1094" i="6"/>
  <c r="F1094" i="6"/>
  <c r="G1094" i="6" s="1"/>
  <c r="E1095" i="6"/>
  <c r="F1095" i="6" s="1"/>
  <c r="G1095" i="6" s="1"/>
  <c r="E1096" i="6"/>
  <c r="F1096" i="6" s="1"/>
  <c r="G1096" i="6" s="1"/>
  <c r="E1097" i="6"/>
  <c r="E1098" i="6"/>
  <c r="E1099" i="6"/>
  <c r="E1100" i="6"/>
  <c r="F1100" i="6" s="1"/>
  <c r="G1100" i="6" s="1"/>
  <c r="E1101" i="6"/>
  <c r="F1101" i="6" s="1"/>
  <c r="G1101" i="6" s="1"/>
  <c r="E1102" i="6"/>
  <c r="E1103" i="6"/>
  <c r="F1103" i="6" s="1"/>
  <c r="G1103" i="6" s="1"/>
  <c r="E1104" i="6"/>
  <c r="E1105" i="6"/>
  <c r="F1105" i="6" s="1"/>
  <c r="G1105" i="6" s="1"/>
  <c r="E1106" i="6"/>
  <c r="F1106" i="6"/>
  <c r="G1106" i="6" s="1"/>
  <c r="E1107" i="6"/>
  <c r="E1108" i="6"/>
  <c r="F1108" i="6" s="1"/>
  <c r="G1108" i="6" s="1"/>
  <c r="E1109" i="6"/>
  <c r="F1109" i="6"/>
  <c r="G1109" i="6" s="1"/>
  <c r="E1110" i="6"/>
  <c r="E1111" i="6"/>
  <c r="F1111" i="6" s="1"/>
  <c r="G1111" i="6" s="1"/>
  <c r="E1112" i="6"/>
  <c r="E1113" i="6"/>
  <c r="F1113" i="6" s="1"/>
  <c r="G1113" i="6" s="1"/>
  <c r="E1114" i="6"/>
  <c r="E1115" i="6"/>
  <c r="E1116" i="6"/>
  <c r="F1116" i="6" s="1"/>
  <c r="G1116" i="6" s="1"/>
  <c r="E1117" i="6"/>
  <c r="F1117" i="6" s="1"/>
  <c r="G1117" i="6" s="1"/>
  <c r="E1118" i="6"/>
  <c r="F1118" i="6"/>
  <c r="G1118" i="6" s="1"/>
  <c r="E1119" i="6"/>
  <c r="E1120" i="6"/>
  <c r="F1120" i="6" s="1"/>
  <c r="G1120" i="6" s="1"/>
  <c r="E1121" i="6"/>
  <c r="E1122" i="6"/>
  <c r="E1123" i="6"/>
  <c r="F1123" i="6" s="1"/>
  <c r="G1123" i="6" s="1"/>
  <c r="E1124" i="6"/>
  <c r="E1125" i="6"/>
  <c r="F1125" i="6" s="1"/>
  <c r="G1125" i="6" s="1"/>
  <c r="E1126" i="6"/>
  <c r="F1126" i="6" s="1"/>
  <c r="G1126" i="6" s="1"/>
  <c r="E1127" i="6"/>
  <c r="F1127" i="6" s="1"/>
  <c r="G1127" i="6" s="1"/>
  <c r="E1128" i="6"/>
  <c r="F1128" i="6" s="1"/>
  <c r="G1128" i="6" s="1"/>
  <c r="E1129" i="6"/>
  <c r="E1130" i="6"/>
  <c r="F1129" i="6" s="1"/>
  <c r="G1129" i="6" s="1"/>
  <c r="F1130" i="6"/>
  <c r="G1130" i="6" s="1"/>
  <c r="E1131" i="6"/>
  <c r="E1132" i="6"/>
  <c r="F1132" i="6" s="1"/>
  <c r="G1132" i="6" s="1"/>
  <c r="E1133" i="6"/>
  <c r="E1134" i="6"/>
  <c r="F1134" i="6" s="1"/>
  <c r="G1134" i="6" s="1"/>
  <c r="E1135" i="6"/>
  <c r="F1135" i="6" s="1"/>
  <c r="G1135" i="6" s="1"/>
  <c r="E1136" i="6"/>
  <c r="E1137" i="6"/>
  <c r="F1137" i="6" s="1"/>
  <c r="G1137" i="6" s="1"/>
  <c r="E1138" i="6"/>
  <c r="F1138" i="6"/>
  <c r="G1138" i="6"/>
  <c r="E1139" i="6"/>
  <c r="E1140" i="6"/>
  <c r="F1140" i="6" s="1"/>
  <c r="G1140" i="6" s="1"/>
  <c r="E1141" i="6"/>
  <c r="F1141" i="6"/>
  <c r="G1141" i="6" s="1"/>
  <c r="E1142" i="6"/>
  <c r="F1142" i="6" s="1"/>
  <c r="G1142" i="6" s="1"/>
  <c r="E1143" i="6"/>
  <c r="E1144" i="6"/>
  <c r="F1144" i="6" s="1"/>
  <c r="G1144" i="6" s="1"/>
  <c r="E1145" i="6"/>
  <c r="E1146" i="6"/>
  <c r="F1146" i="6" s="1"/>
  <c r="G1146" i="6" s="1"/>
  <c r="E1147" i="6"/>
  <c r="E1148" i="6"/>
  <c r="F1148" i="6" s="1"/>
  <c r="G1148" i="6" s="1"/>
  <c r="E1149" i="6"/>
  <c r="F1149" i="6" s="1"/>
  <c r="G1149" i="6" s="1"/>
  <c r="E1150" i="6"/>
  <c r="F1150" i="6"/>
  <c r="G1150" i="6" s="1"/>
  <c r="E1151" i="6"/>
  <c r="E1152" i="6"/>
  <c r="F1152" i="6" s="1"/>
  <c r="G1152" i="6" s="1"/>
  <c r="E1153" i="6"/>
  <c r="F1153" i="6"/>
  <c r="G1153" i="6" s="1"/>
  <c r="E1154" i="6"/>
  <c r="F1154" i="6" s="1"/>
  <c r="G1154" i="6" s="1"/>
  <c r="E1155" i="6"/>
  <c r="F1155" i="6" s="1"/>
  <c r="G1155" i="6" s="1"/>
  <c r="E1156" i="6"/>
  <c r="E1157" i="6"/>
  <c r="F1157" i="6"/>
  <c r="G1157" i="6" s="1"/>
  <c r="E1158" i="6"/>
  <c r="F1158" i="6"/>
  <c r="G1158" i="6" s="1"/>
  <c r="E1159" i="6"/>
  <c r="E1160" i="6"/>
  <c r="E1161" i="6"/>
  <c r="F1161" i="6"/>
  <c r="G1161" i="6" s="1"/>
  <c r="E1162" i="6"/>
  <c r="F1162" i="6"/>
  <c r="G1162" i="6" s="1"/>
  <c r="E1163" i="6"/>
  <c r="E1164" i="6"/>
  <c r="F1164" i="6" s="1"/>
  <c r="G1164" i="6" s="1"/>
  <c r="E1165" i="6"/>
  <c r="F1165" i="6" s="1"/>
  <c r="G1165" i="6" s="1"/>
  <c r="E1166" i="6"/>
  <c r="F1166" i="6" s="1"/>
  <c r="G1166" i="6" s="1"/>
  <c r="E1167" i="6"/>
  <c r="E1168" i="6"/>
  <c r="E1169" i="6"/>
  <c r="F1169" i="6" s="1"/>
  <c r="G1169" i="6" s="1"/>
  <c r="E1170" i="6"/>
  <c r="F1170" i="6"/>
  <c r="G1170" i="6" s="1"/>
  <c r="E1171" i="6"/>
  <c r="F1171" i="6" s="1"/>
  <c r="G1171" i="6" s="1"/>
  <c r="E1172" i="6"/>
  <c r="E1173" i="6"/>
  <c r="F1173" i="6" s="1"/>
  <c r="G1173" i="6" s="1"/>
  <c r="E1174" i="6"/>
  <c r="E1175" i="6"/>
  <c r="F1175" i="6" s="1"/>
  <c r="G1175" i="6" s="1"/>
  <c r="E1176" i="6"/>
  <c r="E1177" i="6"/>
  <c r="E1178" i="6"/>
  <c r="F1178" i="6" s="1"/>
  <c r="G1178" i="6" s="1"/>
  <c r="E1179" i="6"/>
  <c r="F1179" i="6" s="1"/>
  <c r="G1179" i="6" s="1"/>
  <c r="E1180" i="6"/>
  <c r="E1181" i="6"/>
  <c r="E1182" i="6"/>
  <c r="F1182" i="6"/>
  <c r="G1182" i="6" s="1"/>
  <c r="E1183" i="6"/>
  <c r="F1183" i="6" s="1"/>
  <c r="G1183" i="6" s="1"/>
  <c r="E1184" i="6"/>
  <c r="E1185" i="6"/>
  <c r="E1186" i="6"/>
  <c r="E1187" i="6"/>
  <c r="F1186" i="6" s="1"/>
  <c r="G1186" i="6" s="1"/>
  <c r="E1188" i="6"/>
  <c r="E1189" i="6"/>
  <c r="F1189" i="6" s="1"/>
  <c r="G1189" i="6" s="1"/>
  <c r="E1190" i="6"/>
  <c r="E1191" i="6"/>
  <c r="F1191" i="6" s="1"/>
  <c r="G1191" i="6" s="1"/>
  <c r="E1192" i="6"/>
  <c r="E1193" i="6"/>
  <c r="F1193" i="6"/>
  <c r="G1193" i="6" s="1"/>
  <c r="E1194" i="6"/>
  <c r="E1195" i="6"/>
  <c r="E1196" i="6"/>
  <c r="F1196" i="6" s="1"/>
  <c r="G1196" i="6" s="1"/>
  <c r="E1197" i="6"/>
  <c r="F1197" i="6"/>
  <c r="G1197" i="6" s="1"/>
  <c r="E1198" i="6"/>
  <c r="F1198" i="6"/>
  <c r="G1198" i="6" s="1"/>
  <c r="E1199" i="6"/>
  <c r="E1200" i="6"/>
  <c r="E1201" i="6"/>
  <c r="F1201" i="6" s="1"/>
  <c r="G1201" i="6" s="1"/>
  <c r="E1202" i="6"/>
  <c r="F1202" i="6" s="1"/>
  <c r="G1202" i="6" s="1"/>
  <c r="E1203" i="6"/>
  <c r="E1204" i="6"/>
  <c r="F1204" i="6" s="1"/>
  <c r="G1204" i="6" s="1"/>
  <c r="E1205" i="6"/>
  <c r="F1205" i="6" s="1"/>
  <c r="G1205" i="6" s="1"/>
  <c r="E1206" i="6"/>
  <c r="E1207" i="6"/>
  <c r="E1208" i="6"/>
  <c r="E1209" i="6"/>
  <c r="F1209" i="6" s="1"/>
  <c r="G1209" i="6" s="1"/>
  <c r="E1210" i="6"/>
  <c r="E1211" i="6"/>
  <c r="E1212" i="6"/>
  <c r="F1212" i="6" s="1"/>
  <c r="G1212" i="6" s="1"/>
  <c r="E1213" i="6"/>
  <c r="F1213" i="6"/>
  <c r="G1213" i="6" s="1"/>
  <c r="E1214" i="6"/>
  <c r="F1214" i="6"/>
  <c r="G1214" i="6" s="1"/>
  <c r="E1215" i="6"/>
  <c r="E1216" i="6"/>
  <c r="E1217" i="6"/>
  <c r="F1217" i="6" s="1"/>
  <c r="G1217" i="6" s="1"/>
  <c r="E1218" i="6"/>
  <c r="F1218" i="6" s="1"/>
  <c r="G1218" i="6" s="1"/>
  <c r="E1219" i="6"/>
  <c r="E1220" i="6"/>
  <c r="E1221" i="6"/>
  <c r="F1221" i="6" s="1"/>
  <c r="G1221" i="6" s="1"/>
  <c r="E1222" i="6"/>
  <c r="E1223" i="6"/>
  <c r="F1222" i="6" s="1"/>
  <c r="G1222" i="6" s="1"/>
  <c r="E1224" i="6"/>
  <c r="E1225" i="6"/>
  <c r="F1225" i="6" s="1"/>
  <c r="G1225" i="6" s="1"/>
  <c r="E1226" i="6"/>
  <c r="F1226" i="6"/>
  <c r="G1226" i="6" s="1"/>
  <c r="E1227" i="6"/>
  <c r="E1228" i="6"/>
  <c r="E1229" i="6"/>
  <c r="E1230" i="6"/>
  <c r="F1230" i="6" s="1"/>
  <c r="G1230" i="6" s="1"/>
  <c r="E1231" i="6"/>
  <c r="F1231" i="6" s="1"/>
  <c r="G1231" i="6" s="1"/>
  <c r="E1232" i="6"/>
  <c r="E1233" i="6"/>
  <c r="E1234" i="6"/>
  <c r="E1235" i="6"/>
  <c r="E1236" i="6"/>
  <c r="E1237" i="6"/>
  <c r="F1237" i="6" s="1"/>
  <c r="G1237" i="6" s="1"/>
  <c r="E1238" i="6"/>
  <c r="F1238" i="6" s="1"/>
  <c r="G1238" i="6" s="1"/>
  <c r="E1239" i="6"/>
  <c r="F1239" i="6"/>
  <c r="G1239" i="6" s="1"/>
  <c r="E1240" i="6"/>
  <c r="E1241" i="6"/>
  <c r="F1241" i="6" s="1"/>
  <c r="G1241" i="6" s="1"/>
  <c r="E1242" i="6"/>
  <c r="E1243" i="6"/>
  <c r="E1244" i="6"/>
  <c r="F1244" i="6" s="1"/>
  <c r="G1244" i="6" s="1"/>
  <c r="E1245" i="6"/>
  <c r="F1245" i="6" s="1"/>
  <c r="G1245" i="6" s="1"/>
  <c r="E1246" i="6"/>
  <c r="E1247" i="6"/>
  <c r="E1248" i="6"/>
  <c r="E1249" i="6"/>
  <c r="F1249" i="6" s="1"/>
  <c r="G1249" i="6" s="1"/>
  <c r="E1250" i="6"/>
  <c r="E1251" i="6"/>
  <c r="F1250" i="6" s="1"/>
  <c r="G1250" i="6" s="1"/>
  <c r="E1252" i="6"/>
  <c r="F1252" i="6" s="1"/>
  <c r="G1252" i="6" s="1"/>
  <c r="E1253" i="6"/>
  <c r="E1254" i="6"/>
  <c r="E1255" i="6"/>
  <c r="F1255" i="6" s="1"/>
  <c r="G1255" i="6" s="1"/>
  <c r="E1256" i="6"/>
  <c r="F1256" i="6" s="1"/>
  <c r="G1256" i="6" s="1"/>
  <c r="E1257" i="6"/>
  <c r="E1258" i="6"/>
  <c r="E1259" i="6"/>
  <c r="F1259" i="6" s="1"/>
  <c r="G1259" i="6" s="1"/>
  <c r="E1260" i="6"/>
  <c r="E1261" i="6"/>
  <c r="F1261" i="6" s="1"/>
  <c r="G1261" i="6" s="1"/>
  <c r="E1262" i="6"/>
  <c r="F1262" i="6"/>
  <c r="G1262" i="6" s="1"/>
  <c r="E1263" i="6"/>
  <c r="F1263" i="6" s="1"/>
  <c r="G1263" i="6" s="1"/>
  <c r="E1264" i="6"/>
  <c r="E1265" i="6"/>
  <c r="F1265" i="6" s="1"/>
  <c r="G1265" i="6" s="1"/>
  <c r="E1266" i="6"/>
  <c r="E1267" i="6"/>
  <c r="F1267" i="6" s="1"/>
  <c r="G1267" i="6" s="1"/>
  <c r="E1268" i="6"/>
  <c r="E1269" i="6"/>
  <c r="F1269" i="6" s="1"/>
  <c r="G1269" i="6" s="1"/>
  <c r="E1270" i="6"/>
  <c r="F1270" i="6"/>
  <c r="G1270" i="6" s="1"/>
  <c r="E1271" i="6"/>
  <c r="F1271" i="6" s="1"/>
  <c r="G1271" i="6" s="1"/>
  <c r="E1272" i="6"/>
  <c r="E1273" i="6"/>
  <c r="F1273" i="6" s="1"/>
  <c r="G1273" i="6" s="1"/>
  <c r="E1274" i="6"/>
  <c r="E1275" i="6"/>
  <c r="E1276" i="6"/>
  <c r="E1277" i="6"/>
  <c r="E1278" i="6"/>
  <c r="F1278" i="6" s="1"/>
  <c r="G1278" i="6" s="1"/>
  <c r="E1279" i="6"/>
  <c r="F1279" i="6"/>
  <c r="G1279" i="6" s="1"/>
  <c r="E1280" i="6"/>
  <c r="F1280" i="6" s="1"/>
  <c r="G1280" i="6" s="1"/>
  <c r="E1281" i="6"/>
  <c r="E1282" i="6"/>
  <c r="F1281" i="6" s="1"/>
  <c r="G1281" i="6" s="1"/>
  <c r="E1283" i="6"/>
  <c r="E1284" i="6"/>
  <c r="F1284" i="6" s="1"/>
  <c r="G1284" i="6" s="1"/>
  <c r="E1285" i="6"/>
  <c r="E1286" i="6"/>
  <c r="E1287" i="6"/>
  <c r="E1288" i="6"/>
  <c r="E1289" i="6"/>
  <c r="E1290" i="6"/>
  <c r="F1290" i="6" s="1"/>
  <c r="G1290" i="6" s="1"/>
  <c r="E1291" i="6"/>
  <c r="E1292" i="6"/>
  <c r="F1292" i="6" s="1"/>
  <c r="G1292" i="6" s="1"/>
  <c r="E1293" i="6"/>
  <c r="E1294" i="6"/>
  <c r="E1295" i="6"/>
  <c r="E1296" i="6"/>
  <c r="F1296" i="6" s="1"/>
  <c r="G1296" i="6" s="1"/>
  <c r="E1297" i="6"/>
  <c r="E1298" i="6"/>
  <c r="E1299" i="6"/>
  <c r="F1299" i="6" s="1"/>
  <c r="G1299" i="6" s="1"/>
  <c r="E1300" i="6"/>
  <c r="F1300" i="6" s="1"/>
  <c r="G1300" i="6" s="1"/>
  <c r="E1301" i="6"/>
  <c r="F1301" i="6" s="1"/>
  <c r="G1301" i="6" s="1"/>
  <c r="E1302" i="6"/>
  <c r="E1303" i="6"/>
  <c r="F1303" i="6" s="1"/>
  <c r="G1303" i="6" s="1"/>
  <c r="E1304" i="6"/>
  <c r="E1305" i="6"/>
  <c r="E1306" i="6"/>
  <c r="E1307" i="6"/>
  <c r="F1307" i="6" s="1"/>
  <c r="G1307" i="6" s="1"/>
  <c r="E1308" i="6"/>
  <c r="E1309" i="6"/>
  <c r="F1309" i="6"/>
  <c r="G1309" i="6" s="1"/>
  <c r="E1310" i="6"/>
  <c r="E1311" i="6"/>
  <c r="F1311" i="6" s="1"/>
  <c r="G1311" i="6" s="1"/>
  <c r="E1312" i="6"/>
  <c r="E1313" i="6"/>
  <c r="E1314" i="6"/>
  <c r="F1314" i="6" s="1"/>
  <c r="G1314" i="6" s="1"/>
  <c r="E1315" i="6"/>
  <c r="E1316" i="6"/>
  <c r="E1317" i="6"/>
  <c r="F1317" i="6"/>
  <c r="G1317" i="6" s="1"/>
  <c r="E1318" i="6"/>
  <c r="E1319" i="6"/>
  <c r="F1319" i="6" s="1"/>
  <c r="G1319" i="6" s="1"/>
  <c r="E1320" i="6"/>
  <c r="F1320" i="6" s="1"/>
  <c r="G1320" i="6" s="1"/>
  <c r="E1321" i="6"/>
  <c r="E1322" i="6"/>
  <c r="E1323" i="6"/>
  <c r="F1323" i="6" s="1"/>
  <c r="G1323" i="6" s="1"/>
  <c r="E1324" i="6"/>
  <c r="F1324" i="6" s="1"/>
  <c r="G1324" i="6" s="1"/>
  <c r="E1325" i="6"/>
  <c r="F1325" i="6"/>
  <c r="G1325" i="6" s="1"/>
  <c r="E1326" i="6"/>
  <c r="F1326" i="6" s="1"/>
  <c r="G1326" i="6" s="1"/>
  <c r="E1327" i="6"/>
  <c r="F1327" i="6" s="1"/>
  <c r="G1327" i="6" s="1"/>
  <c r="E1328" i="6"/>
  <c r="E1329" i="6"/>
  <c r="E1330" i="6"/>
  <c r="E1331" i="6"/>
  <c r="F1331" i="6" s="1"/>
  <c r="G1331" i="6" s="1"/>
  <c r="E1332" i="6"/>
  <c r="E1333" i="6"/>
  <c r="F1333" i="6" s="1"/>
  <c r="G1333" i="6" s="1"/>
  <c r="E1334" i="6"/>
  <c r="F1334" i="6" s="1"/>
  <c r="G1334" i="6" s="1"/>
  <c r="E1335" i="6"/>
  <c r="F1335" i="6" s="1"/>
  <c r="G1335" i="6" s="1"/>
  <c r="E1336" i="6"/>
  <c r="E1337" i="6"/>
  <c r="E1338" i="6"/>
  <c r="E1339" i="6"/>
  <c r="F1339" i="6"/>
  <c r="G1339" i="6" s="1"/>
  <c r="E1340" i="6"/>
  <c r="E1341" i="6"/>
  <c r="F1341" i="6" s="1"/>
  <c r="G1341" i="6" s="1"/>
  <c r="E1342" i="6"/>
  <c r="E1343" i="6"/>
  <c r="F1343" i="6" s="1"/>
  <c r="G1343" i="6" s="1"/>
  <c r="E1344" i="6"/>
  <c r="E1345" i="6"/>
  <c r="E1346" i="6"/>
  <c r="F1346" i="6" s="1"/>
  <c r="G1346" i="6" s="1"/>
  <c r="E1347" i="6"/>
  <c r="F1347" i="6" s="1"/>
  <c r="G1347" i="6" s="1"/>
  <c r="E1348" i="6"/>
  <c r="F1348" i="6" s="1"/>
  <c r="G1348" i="6" s="1"/>
  <c r="E1349" i="6"/>
  <c r="F1349" i="6"/>
  <c r="G1349" i="6" s="1"/>
  <c r="E1350" i="6"/>
  <c r="E1351" i="6"/>
  <c r="E1352" i="6"/>
  <c r="F1352" i="6" s="1"/>
  <c r="G1352" i="6" s="1"/>
  <c r="E1353" i="6"/>
  <c r="E1354" i="6"/>
  <c r="E1355" i="6"/>
  <c r="E1356" i="6"/>
  <c r="E1357" i="6"/>
  <c r="F1357" i="6" s="1"/>
  <c r="G1357" i="6" s="1"/>
  <c r="E1358" i="6"/>
  <c r="E1359" i="6"/>
  <c r="E1360" i="6"/>
  <c r="F1360" i="6" s="1"/>
  <c r="G1360" i="6" s="1"/>
  <c r="E1361" i="6"/>
  <c r="E1362" i="6"/>
  <c r="E1363" i="6"/>
  <c r="F1363" i="6"/>
  <c r="G1363" i="6" s="1"/>
  <c r="E1364" i="6"/>
  <c r="F1364" i="6" s="1"/>
  <c r="G1364" i="6" s="1"/>
  <c r="E1365" i="6"/>
  <c r="F1365" i="6" s="1"/>
  <c r="G1365" i="6" s="1"/>
  <c r="E1366" i="6"/>
  <c r="E1367" i="6"/>
  <c r="E1368" i="6"/>
  <c r="F1368" i="6" s="1"/>
  <c r="G1368" i="6" s="1"/>
  <c r="E1369" i="6"/>
  <c r="F1369" i="6" s="1"/>
  <c r="G1369" i="6" s="1"/>
  <c r="E1370" i="6"/>
  <c r="F1370" i="6" s="1"/>
  <c r="G1370" i="6" s="1"/>
  <c r="E1371" i="6"/>
  <c r="F1371" i="6" s="1"/>
  <c r="G1371" i="6" s="1"/>
  <c r="E1372" i="6"/>
  <c r="E1373" i="6"/>
  <c r="F1373" i="6" s="1"/>
  <c r="G1373" i="6" s="1"/>
  <c r="E1374" i="6"/>
  <c r="E1375" i="6"/>
  <c r="F1375" i="6" s="1"/>
  <c r="G1375" i="6" s="1"/>
  <c r="E1376" i="6"/>
  <c r="E1377" i="6"/>
  <c r="E1378" i="6"/>
  <c r="F1378" i="6" s="1"/>
  <c r="G1378" i="6" s="1"/>
  <c r="E1379" i="6"/>
  <c r="F1379" i="6"/>
  <c r="G1379" i="6" s="1"/>
  <c r="E1380" i="6"/>
  <c r="F1380" i="6"/>
  <c r="G1380" i="6" s="1"/>
  <c r="E1381" i="6"/>
  <c r="E1382" i="6"/>
  <c r="F1382" i="6" s="1"/>
  <c r="G1382" i="6" s="1"/>
  <c r="E1383" i="6"/>
  <c r="F1383" i="6"/>
  <c r="G1383" i="6" s="1"/>
  <c r="E1384" i="6"/>
  <c r="E1385" i="6"/>
  <c r="E1386" i="6"/>
  <c r="F1386" i="6" s="1"/>
  <c r="G1386" i="6" s="1"/>
  <c r="E1387" i="6"/>
  <c r="F1387" i="6"/>
  <c r="G1387" i="6" s="1"/>
  <c r="E1388" i="6"/>
  <c r="F1388" i="6"/>
  <c r="G1388" i="6" s="1"/>
  <c r="E1389" i="6"/>
  <c r="E1390" i="6"/>
  <c r="F1390" i="6" s="1"/>
  <c r="G1390" i="6" s="1"/>
  <c r="E1391" i="6"/>
  <c r="F1391" i="6" s="1"/>
  <c r="G1391" i="6" s="1"/>
  <c r="E1392" i="6"/>
  <c r="E1393" i="6"/>
  <c r="E1394" i="6"/>
  <c r="F1394" i="6" s="1"/>
  <c r="G1394" i="6" s="1"/>
  <c r="E1395" i="6"/>
  <c r="F1395" i="6"/>
  <c r="G1395" i="6" s="1"/>
  <c r="E1396" i="6"/>
  <c r="F1396" i="6" s="1"/>
  <c r="G1396" i="6"/>
  <c r="E1397" i="6"/>
  <c r="E1398" i="6"/>
  <c r="F1398" i="6" s="1"/>
  <c r="G1398" i="6" s="1"/>
  <c r="E1399" i="6"/>
  <c r="F1399" i="6" s="1"/>
  <c r="G1399" i="6" s="1"/>
  <c r="E1400" i="6"/>
  <c r="E1401" i="6"/>
  <c r="F1401" i="6" s="1"/>
  <c r="G1401" i="6" s="1"/>
  <c r="E1402" i="6"/>
  <c r="F1402" i="6"/>
  <c r="G1402" i="6" s="1"/>
  <c r="E1403" i="6"/>
  <c r="F1403" i="6"/>
  <c r="G1403" i="6" s="1"/>
  <c r="E1404" i="6"/>
  <c r="F1404" i="6"/>
  <c r="G1404" i="6" s="1"/>
  <c r="E1405" i="6"/>
  <c r="E1406" i="6"/>
  <c r="F1406" i="6" s="1"/>
  <c r="G1406" i="6" s="1"/>
  <c r="E1407" i="6"/>
  <c r="E1408" i="6"/>
  <c r="E1409" i="6"/>
  <c r="F1409" i="6" s="1"/>
  <c r="G1409" i="6" s="1"/>
  <c r="E1410" i="6"/>
  <c r="F1410" i="6"/>
  <c r="G1410" i="6" s="1"/>
  <c r="E1411" i="6"/>
  <c r="E1412" i="6"/>
  <c r="F1412" i="6" s="1"/>
  <c r="G1412" i="6"/>
  <c r="E1413" i="6"/>
  <c r="E1414" i="6"/>
  <c r="E1415" i="6"/>
  <c r="F1415" i="6" s="1"/>
  <c r="G1415" i="6" s="1"/>
  <c r="E1416" i="6"/>
  <c r="E1417" i="6"/>
  <c r="E1418" i="6"/>
  <c r="F1418" i="6" s="1"/>
  <c r="G1418" i="6" s="1"/>
  <c r="E1419" i="6"/>
  <c r="F1419" i="6" s="1"/>
  <c r="G1419" i="6" s="1"/>
  <c r="E1420" i="6"/>
  <c r="F1420" i="6" s="1"/>
  <c r="G1420" i="6" s="1"/>
  <c r="E1421" i="6"/>
  <c r="E1422" i="6"/>
  <c r="E1423" i="6"/>
  <c r="F1423" i="6" s="1"/>
  <c r="G1423" i="6" s="1"/>
  <c r="E1424" i="6"/>
  <c r="E1425" i="6"/>
  <c r="F1425" i="6" s="1"/>
  <c r="G1425" i="6" s="1"/>
  <c r="E1426" i="6"/>
  <c r="F1426" i="6" s="1"/>
  <c r="G1426" i="6" s="1"/>
  <c r="E1427" i="6"/>
  <c r="F1427" i="6" s="1"/>
  <c r="G1427" i="6" s="1"/>
  <c r="E1428" i="6"/>
  <c r="E1429" i="6"/>
  <c r="F1428" i="6" s="1"/>
  <c r="G1428" i="6" s="1"/>
  <c r="E1430" i="6"/>
  <c r="E1431" i="6"/>
  <c r="F1431" i="6" s="1"/>
  <c r="G1431" i="6" s="1"/>
  <c r="E1432" i="6"/>
  <c r="E1433" i="6"/>
  <c r="E1434" i="6"/>
  <c r="F1434" i="6" s="1"/>
  <c r="G1434" i="6" s="1"/>
  <c r="E1435" i="6"/>
  <c r="E1436" i="6"/>
  <c r="F1436" i="6" s="1"/>
  <c r="G1436" i="6" s="1"/>
  <c r="E1437" i="6"/>
  <c r="E1438" i="6"/>
  <c r="F1438" i="6" s="1"/>
  <c r="G1438" i="6" s="1"/>
  <c r="E1439" i="6"/>
  <c r="E1440" i="6"/>
  <c r="E1441" i="6"/>
  <c r="F1441" i="6" s="1"/>
  <c r="G1441" i="6" s="1"/>
  <c r="E1442" i="6"/>
  <c r="F1442" i="6"/>
  <c r="G1442" i="6" s="1"/>
  <c r="E1443" i="6"/>
  <c r="E1444" i="6"/>
  <c r="F1444" i="6" s="1"/>
  <c r="G1444" i="6" s="1"/>
  <c r="E1445" i="6"/>
  <c r="E1446" i="6"/>
  <c r="F1446" i="6" s="1"/>
  <c r="G1446" i="6" s="1"/>
  <c r="E1447" i="6"/>
  <c r="F1447" i="6" s="1"/>
  <c r="G1447" i="6" s="1"/>
  <c r="E1448" i="6"/>
  <c r="E1449" i="6"/>
  <c r="F1449" i="6" s="1"/>
  <c r="G1449" i="6" s="1"/>
  <c r="E1450" i="6"/>
  <c r="F1450" i="6"/>
  <c r="G1450" i="6" s="1"/>
  <c r="E1451" i="6"/>
  <c r="F1451" i="6" s="1"/>
  <c r="G1451" i="6" s="1"/>
  <c r="E1452" i="6"/>
  <c r="F1452" i="6"/>
  <c r="G1452" i="6" s="1"/>
  <c r="E1453" i="6"/>
  <c r="E1454" i="6"/>
  <c r="E1455" i="6"/>
  <c r="F1455" i="6" s="1"/>
  <c r="G1455" i="6" s="1"/>
  <c r="E1456" i="6"/>
  <c r="E1457" i="6"/>
  <c r="F1457" i="6" s="1"/>
  <c r="G1457" i="6" s="1"/>
  <c r="E1458" i="6"/>
  <c r="F1458" i="6" s="1"/>
  <c r="G1458" i="6" s="1"/>
  <c r="E1459" i="6"/>
  <c r="F1459" i="6" s="1"/>
  <c r="G1459" i="6" s="1"/>
  <c r="E1460" i="6"/>
  <c r="F1460" i="6" s="1"/>
  <c r="G1460" i="6" s="1"/>
  <c r="E1461" i="6"/>
  <c r="E1462" i="6"/>
  <c r="E1463" i="6"/>
  <c r="F1463" i="6" s="1"/>
  <c r="G1463" i="6" s="1"/>
  <c r="E1464" i="6"/>
  <c r="E1465" i="6"/>
  <c r="E1466" i="6"/>
  <c r="F1466" i="6" s="1"/>
  <c r="G1466" i="6" s="1"/>
  <c r="E1467" i="6"/>
  <c r="E1468" i="6"/>
  <c r="E1469" i="6"/>
  <c r="E1470" i="6"/>
  <c r="F1470" i="6" s="1"/>
  <c r="G1470" i="6" s="1"/>
  <c r="E1471" i="6"/>
  <c r="E1472" i="6"/>
  <c r="E1473" i="6"/>
  <c r="F1473" i="6" s="1"/>
  <c r="G1473" i="6" s="1"/>
  <c r="E1474" i="6"/>
  <c r="E1475" i="6"/>
  <c r="E1476" i="6"/>
  <c r="F1476" i="6" s="1"/>
  <c r="G1476" i="6" s="1"/>
  <c r="E1477" i="6"/>
  <c r="E1478" i="6"/>
  <c r="F1478" i="6" s="1"/>
  <c r="G1478" i="6" s="1"/>
  <c r="E1479" i="6"/>
  <c r="F1479" i="6" s="1"/>
  <c r="G1479" i="6" s="1"/>
  <c r="E1480" i="6"/>
  <c r="E1481" i="6"/>
  <c r="E1482" i="6"/>
  <c r="F1482" i="6"/>
  <c r="G1482" i="6" s="1"/>
  <c r="E1483" i="6"/>
  <c r="F1483" i="6" s="1"/>
  <c r="G1483" i="6" s="1"/>
  <c r="E1484" i="6"/>
  <c r="F1484" i="6"/>
  <c r="G1484" i="6" s="1"/>
  <c r="E1485" i="6"/>
  <c r="E1486" i="6"/>
  <c r="E1487" i="6"/>
  <c r="E1488" i="6"/>
  <c r="E1489" i="6"/>
  <c r="F1489" i="6" s="1"/>
  <c r="G1489" i="6" s="1"/>
  <c r="E1490" i="6"/>
  <c r="F1490" i="6" s="1"/>
  <c r="G1490" i="6" s="1"/>
  <c r="E1491" i="6"/>
  <c r="F1491" i="6" s="1"/>
  <c r="G1491" i="6" s="1"/>
  <c r="E1492" i="6"/>
  <c r="F1492" i="6" s="1"/>
  <c r="G1492" i="6" s="1"/>
  <c r="E1493" i="6"/>
  <c r="E1494" i="6"/>
  <c r="E1495" i="6"/>
  <c r="F1495" i="6" s="1"/>
  <c r="G1495" i="6" s="1"/>
  <c r="E1496" i="6"/>
  <c r="E1497" i="6"/>
  <c r="E1498" i="6"/>
  <c r="F1498" i="6" s="1"/>
  <c r="G1498" i="6" s="1"/>
  <c r="E1499" i="6"/>
  <c r="F1499" i="6" s="1"/>
  <c r="G1499" i="6" s="1"/>
  <c r="E1500" i="6"/>
  <c r="E1501" i="6"/>
  <c r="F1500" i="6" s="1"/>
  <c r="G1500" i="6" s="1"/>
  <c r="E1502" i="6"/>
  <c r="F1502" i="6" s="1"/>
  <c r="G1502" i="6" s="1"/>
  <c r="E1503" i="6"/>
  <c r="E1504" i="6"/>
  <c r="E1505" i="6"/>
  <c r="F1505" i="6" s="1"/>
  <c r="G1505" i="6" s="1"/>
  <c r="E1506" i="6"/>
  <c r="F1506" i="6" s="1"/>
  <c r="G1506" i="6" s="1"/>
  <c r="E1507" i="6"/>
  <c r="E1508" i="6"/>
  <c r="F1508" i="6" s="1"/>
  <c r="G1508" i="6" s="1"/>
  <c r="E1509" i="6"/>
  <c r="E1510" i="6"/>
  <c r="F1510" i="6" s="1"/>
  <c r="G1510" i="6" s="1"/>
  <c r="E1511" i="6"/>
  <c r="F1511" i="6" s="1"/>
  <c r="G1511" i="6" s="1"/>
  <c r="E1512" i="6"/>
  <c r="E1513" i="6"/>
  <c r="E1514" i="6"/>
  <c r="F1514" i="6"/>
  <c r="G1514" i="6" s="1"/>
  <c r="E1515" i="6"/>
  <c r="F1515" i="6" s="1"/>
  <c r="G1515" i="6" s="1"/>
  <c r="E1516" i="6"/>
  <c r="F1516" i="6"/>
  <c r="G1516" i="6" s="1"/>
  <c r="E1517" i="6"/>
  <c r="E1518" i="6"/>
  <c r="F1518" i="6" s="1"/>
  <c r="G1518" i="6" s="1"/>
  <c r="E1519" i="6"/>
  <c r="E1520" i="6"/>
  <c r="E1521" i="6"/>
  <c r="F1521" i="6" s="1"/>
  <c r="G1521" i="6" s="1"/>
  <c r="E1522" i="6"/>
  <c r="F1522" i="6" s="1"/>
  <c r="G1522" i="6" s="1"/>
  <c r="E1523" i="6"/>
  <c r="F1523" i="6" s="1"/>
  <c r="G1523" i="6" s="1"/>
  <c r="E1524" i="6"/>
  <c r="F1524" i="6" s="1"/>
  <c r="G1524" i="6" s="1"/>
  <c r="E1525" i="6"/>
  <c r="E1526" i="6"/>
  <c r="E1527" i="6"/>
  <c r="F1527" i="6" s="1"/>
  <c r="G1527" i="6" s="1"/>
  <c r="E1528" i="6"/>
  <c r="E1529" i="6"/>
  <c r="E1530" i="6"/>
  <c r="F1530" i="6" s="1"/>
  <c r="G1530" i="6" s="1"/>
  <c r="E1531" i="6"/>
  <c r="F1531" i="6" s="1"/>
  <c r="G1531" i="6" s="1"/>
  <c r="E1532" i="6"/>
  <c r="E1533" i="6"/>
  <c r="F1532" i="6" s="1"/>
  <c r="G1532" i="6" s="1"/>
  <c r="E1534" i="6"/>
  <c r="F1534" i="6" s="1"/>
  <c r="G1534" i="6" s="1"/>
  <c r="E1535" i="6"/>
  <c r="E1536" i="6"/>
  <c r="E1537" i="6"/>
  <c r="F1537" i="6" s="1"/>
  <c r="G1537" i="6" s="1"/>
  <c r="E1538" i="6"/>
  <c r="F1538" i="6" s="1"/>
  <c r="G1538" i="6" s="1"/>
  <c r="E1539" i="6"/>
  <c r="E1540" i="6"/>
  <c r="F1540" i="6" s="1"/>
  <c r="G1540" i="6" s="1"/>
  <c r="E1541" i="6"/>
  <c r="E1542" i="6"/>
  <c r="F1542" i="6" s="1"/>
  <c r="G1542" i="6" s="1"/>
  <c r="E1543" i="6"/>
  <c r="F1543" i="6" s="1"/>
  <c r="G1543" i="6" s="1"/>
  <c r="E1544" i="6"/>
  <c r="E1545" i="6"/>
  <c r="E1546" i="6"/>
  <c r="F1546" i="6"/>
  <c r="G1546" i="6" s="1"/>
  <c r="E1547" i="6"/>
  <c r="F1547" i="6" s="1"/>
  <c r="G1547" i="6" s="1"/>
  <c r="E1548" i="6"/>
  <c r="F1548" i="6"/>
  <c r="G1548" i="6" s="1"/>
  <c r="E1549" i="6"/>
  <c r="E1550" i="6"/>
  <c r="E1551" i="6"/>
  <c r="E1552" i="6"/>
  <c r="E1553" i="6"/>
  <c r="F1553" i="6" s="1"/>
  <c r="G1553" i="6" s="1"/>
  <c r="E1554" i="6"/>
  <c r="F1554" i="6" s="1"/>
  <c r="G1554" i="6" s="1"/>
  <c r="E1555" i="6"/>
  <c r="F1555" i="6" s="1"/>
  <c r="G1555" i="6" s="1"/>
  <c r="E1556" i="6"/>
  <c r="F1556" i="6" s="1"/>
  <c r="G1556" i="6" s="1"/>
  <c r="E1557" i="6"/>
  <c r="E1558" i="6"/>
  <c r="E1559" i="6"/>
  <c r="F1559" i="6" s="1"/>
  <c r="G1559" i="6" s="1"/>
  <c r="E1560" i="6"/>
  <c r="E1561" i="6"/>
  <c r="E1562" i="6"/>
  <c r="F1562" i="6" s="1"/>
  <c r="G1562" i="6" s="1"/>
  <c r="E1563" i="6"/>
  <c r="F1563" i="6" s="1"/>
  <c r="G1563" i="6" s="1"/>
  <c r="E1564" i="6"/>
  <c r="E1565" i="6"/>
  <c r="F1564" i="6" s="1"/>
  <c r="G1564" i="6" s="1"/>
  <c r="E1566" i="6"/>
  <c r="F1566" i="6" s="1"/>
  <c r="G1566" i="6" s="1"/>
  <c r="E1567" i="6"/>
  <c r="E1568" i="6"/>
  <c r="E1569" i="6"/>
  <c r="F1569" i="6" s="1"/>
  <c r="G1569" i="6" s="1"/>
  <c r="E1570" i="6"/>
  <c r="F1570" i="6" s="1"/>
  <c r="G1570" i="6" s="1"/>
  <c r="E1571" i="6"/>
  <c r="E1572" i="6"/>
  <c r="F1572" i="6" s="1"/>
  <c r="G1572" i="6" s="1"/>
  <c r="E1573" i="6"/>
  <c r="E1574" i="6"/>
  <c r="F1574" i="6" s="1"/>
  <c r="G1574" i="6" s="1"/>
  <c r="E1575" i="6"/>
  <c r="F1575" i="6" s="1"/>
  <c r="G1575" i="6" s="1"/>
  <c r="E1576" i="6"/>
  <c r="E1577" i="6"/>
  <c r="E1578" i="6"/>
  <c r="F1578" i="6"/>
  <c r="G1578" i="6" s="1"/>
  <c r="E1579" i="6"/>
  <c r="F1579" i="6" s="1"/>
  <c r="G1579" i="6" s="1"/>
  <c r="E1580" i="6"/>
  <c r="F1580" i="6"/>
  <c r="G1580" i="6" s="1"/>
  <c r="E1581" i="6"/>
  <c r="E1582" i="6"/>
  <c r="F1582" i="6" s="1"/>
  <c r="G1582" i="6" s="1"/>
  <c r="E1583" i="6"/>
  <c r="E1584" i="6"/>
  <c r="E1585" i="6"/>
  <c r="F1585" i="6" s="1"/>
  <c r="G1585" i="6" s="1"/>
  <c r="E1586" i="6"/>
  <c r="F1586" i="6" s="1"/>
  <c r="G1586" i="6" s="1"/>
  <c r="E1587" i="6"/>
  <c r="F1587" i="6" s="1"/>
  <c r="G1587" i="6" s="1"/>
  <c r="E1588" i="6"/>
  <c r="F1588" i="6" s="1"/>
  <c r="G1588" i="6" s="1"/>
  <c r="E1589" i="6"/>
  <c r="E1590" i="6"/>
  <c r="E1591" i="6"/>
  <c r="F1591" i="6" s="1"/>
  <c r="G1591" i="6" s="1"/>
  <c r="E1592" i="6"/>
  <c r="E1593" i="6"/>
  <c r="E1594" i="6"/>
  <c r="F1594" i="6" s="1"/>
  <c r="G1594" i="6" s="1"/>
  <c r="E1595" i="6"/>
  <c r="F1595" i="6" s="1"/>
  <c r="G1595" i="6" s="1"/>
  <c r="E1596" i="6"/>
  <c r="E1597" i="6"/>
  <c r="F1596" i="6" s="1"/>
  <c r="G1596" i="6" s="1"/>
  <c r="E1598" i="6"/>
  <c r="F1598" i="6" s="1"/>
  <c r="G1598" i="6" s="1"/>
  <c r="E1599" i="6"/>
  <c r="E1600" i="6"/>
  <c r="E1601" i="6"/>
  <c r="F1601" i="6" s="1"/>
  <c r="G1601" i="6" s="1"/>
  <c r="E1602" i="6"/>
  <c r="F1602" i="6" s="1"/>
  <c r="G1602" i="6" s="1"/>
  <c r="E1603" i="6"/>
  <c r="E1604" i="6"/>
  <c r="F1604" i="6" s="1"/>
  <c r="G1604" i="6" s="1"/>
  <c r="E1605" i="6"/>
  <c r="E1606" i="6"/>
  <c r="F1606" i="6" s="1"/>
  <c r="G1606" i="6" s="1"/>
  <c r="E1607" i="6"/>
  <c r="F1607" i="6" s="1"/>
  <c r="G1607" i="6" s="1"/>
  <c r="E1608" i="6"/>
  <c r="E1609" i="6"/>
  <c r="E1610" i="6"/>
  <c r="F1610" i="6"/>
  <c r="G1610" i="6" s="1"/>
  <c r="E1611" i="6"/>
  <c r="F1611" i="6" s="1"/>
  <c r="G1611" i="6" s="1"/>
  <c r="E1612" i="6"/>
  <c r="F1612" i="6"/>
  <c r="G1612" i="6" s="1"/>
  <c r="E1613" i="6"/>
  <c r="E1614" i="6"/>
  <c r="F1614" i="6" s="1"/>
  <c r="G1614" i="6" s="1"/>
  <c r="E1615" i="6"/>
  <c r="E1616" i="6"/>
  <c r="E1617" i="6"/>
  <c r="F1617" i="6" s="1"/>
  <c r="G1617" i="6" s="1"/>
  <c r="E1618" i="6"/>
  <c r="F1618" i="6" s="1"/>
  <c r="G1618" i="6" s="1"/>
  <c r="E1619" i="6"/>
  <c r="F1619" i="6" s="1"/>
  <c r="G1619" i="6" s="1"/>
  <c r="E1620" i="6"/>
  <c r="F1620" i="6" s="1"/>
  <c r="G1620" i="6" s="1"/>
  <c r="E1621" i="6"/>
  <c r="E1622" i="6"/>
  <c r="E1623" i="6"/>
  <c r="F1623" i="6" s="1"/>
  <c r="G1623" i="6" s="1"/>
  <c r="E1624" i="6"/>
  <c r="E1625" i="6"/>
  <c r="E1626" i="6"/>
  <c r="F1626" i="6" s="1"/>
  <c r="G1626" i="6" s="1"/>
  <c r="E1627" i="6"/>
  <c r="F1627" i="6" s="1"/>
  <c r="G1627" i="6" s="1"/>
  <c r="E1628" i="6"/>
  <c r="E1629" i="6"/>
  <c r="F1628" i="6" s="1"/>
  <c r="G1628" i="6" s="1"/>
  <c r="E1630" i="6"/>
  <c r="F1630" i="6" s="1"/>
  <c r="G1630" i="6" s="1"/>
  <c r="E1631" i="6"/>
  <c r="E1632" i="6"/>
  <c r="E1633" i="6"/>
  <c r="E1634" i="6"/>
  <c r="F1634" i="6" s="1"/>
  <c r="G1634" i="6" s="1"/>
  <c r="E1635" i="6"/>
  <c r="E1636" i="6"/>
  <c r="F1636" i="6" s="1"/>
  <c r="G1636" i="6" s="1"/>
  <c r="E1637" i="6"/>
  <c r="E1638" i="6"/>
  <c r="F1638" i="6" s="1"/>
  <c r="G1638" i="6" s="1"/>
  <c r="E1639" i="6"/>
  <c r="F1639" i="6" s="1"/>
  <c r="G1639" i="6" s="1"/>
  <c r="E1640" i="6"/>
  <c r="E1641" i="6"/>
  <c r="E1642" i="6"/>
  <c r="F1642" i="6"/>
  <c r="G1642" i="6" s="1"/>
  <c r="E1643" i="6"/>
  <c r="F1643" i="6" s="1"/>
  <c r="G1643" i="6" s="1"/>
  <c r="E1644" i="6"/>
  <c r="F1644" i="6"/>
  <c r="G1644" i="6" s="1"/>
  <c r="E1645" i="6"/>
  <c r="E1646" i="6"/>
  <c r="F1646" i="6" s="1"/>
  <c r="G1646" i="6" s="1"/>
  <c r="E1647" i="6"/>
  <c r="F1647" i="6" s="1"/>
  <c r="G1647" i="6" s="1"/>
  <c r="E1648" i="6"/>
  <c r="E1649" i="6"/>
  <c r="F1649" i="6" s="1"/>
  <c r="G1649" i="6" s="1"/>
  <c r="E1650" i="6"/>
  <c r="F1650" i="6" s="1"/>
  <c r="G1650" i="6" s="1"/>
  <c r="E1651" i="6"/>
  <c r="F1651" i="6" s="1"/>
  <c r="G1651" i="6" s="1"/>
  <c r="E1652" i="6"/>
  <c r="E1653" i="6"/>
  <c r="F1652" i="6" s="1"/>
  <c r="G1652" i="6" s="1"/>
  <c r="E1654" i="6"/>
  <c r="E1655" i="6"/>
  <c r="F1655" i="6" s="1"/>
  <c r="G1655" i="6" s="1"/>
  <c r="E1656" i="6"/>
  <c r="E1657" i="6"/>
  <c r="E1658" i="6"/>
  <c r="F1658" i="6" s="1"/>
  <c r="G1658" i="6" s="1"/>
  <c r="E1659" i="6"/>
  <c r="F1659" i="6" s="1"/>
  <c r="G1659" i="6" s="1"/>
  <c r="E1660" i="6"/>
  <c r="E1661" i="6"/>
  <c r="F1660" i="6" s="1"/>
  <c r="G1660" i="6" s="1"/>
  <c r="E1662" i="6"/>
  <c r="E1663" i="6"/>
  <c r="F1663" i="6"/>
  <c r="G1663" i="6" s="1"/>
  <c r="E1664" i="6"/>
  <c r="E1665" i="6"/>
  <c r="F1665" i="6" s="1"/>
  <c r="G1665" i="6" s="1"/>
  <c r="E1666" i="6"/>
  <c r="F1666" i="6" s="1"/>
  <c r="G1666" i="6" s="1"/>
  <c r="E1667" i="6"/>
  <c r="F1667" i="6" s="1"/>
  <c r="G1667" i="6" s="1"/>
  <c r="E1668" i="6"/>
  <c r="F1668" i="6" s="1"/>
  <c r="G1668" i="6" s="1"/>
  <c r="E1669" i="6"/>
  <c r="E1670" i="6"/>
  <c r="E1671" i="6"/>
  <c r="F1671" i="6" s="1"/>
  <c r="G1671" i="6" s="1"/>
  <c r="E1672" i="6"/>
  <c r="E1673" i="6"/>
  <c r="F1673" i="6" s="1"/>
  <c r="G1673" i="6" s="1"/>
  <c r="E1674" i="6"/>
  <c r="F1674" i="6" s="1"/>
  <c r="G1674" i="6" s="1"/>
  <c r="E1675" i="6"/>
  <c r="F1675" i="6" s="1"/>
  <c r="G1675" i="6" s="1"/>
  <c r="E1676" i="6"/>
  <c r="F1676" i="6"/>
  <c r="G1676" i="6" s="1"/>
  <c r="E1677" i="6"/>
  <c r="E1678" i="6"/>
  <c r="E1679" i="6"/>
  <c r="F1679" i="6" s="1"/>
  <c r="G1679" i="6" s="1"/>
  <c r="E1680" i="6"/>
  <c r="E1681" i="6"/>
  <c r="F1681" i="6" s="1"/>
  <c r="G1681" i="6" s="1"/>
  <c r="E1682" i="6"/>
  <c r="F1682" i="6"/>
  <c r="G1682" i="6" s="1"/>
  <c r="E1683" i="6"/>
  <c r="F1683" i="6" s="1"/>
  <c r="G1683" i="6" s="1"/>
  <c r="E1684" i="6"/>
  <c r="F1684" i="6"/>
  <c r="G1684" i="6" s="1"/>
  <c r="E1685" i="6"/>
  <c r="E1686" i="6"/>
  <c r="E1687" i="6"/>
  <c r="F1687" i="6" s="1"/>
  <c r="G1687" i="6" s="1"/>
  <c r="E1688" i="6"/>
  <c r="F1688" i="6" s="1"/>
  <c r="G1688" i="6" s="1"/>
  <c r="E1689" i="6"/>
  <c r="F1689" i="6" s="1"/>
  <c r="G1689" i="6" s="1"/>
  <c r="E1690" i="6"/>
  <c r="F1690" i="6"/>
  <c r="G1690" i="6" s="1"/>
  <c r="E1691" i="6"/>
  <c r="F1691" i="6" s="1"/>
  <c r="G1691" i="6" s="1"/>
  <c r="E1692" i="6"/>
  <c r="F1692" i="6"/>
  <c r="G1692" i="6" s="1"/>
  <c r="E1693" i="6"/>
  <c r="E1694" i="6"/>
  <c r="E1695" i="6"/>
  <c r="F1695" i="6" s="1"/>
  <c r="G1695" i="6" s="1"/>
  <c r="E1696" i="6"/>
  <c r="E1697" i="6"/>
  <c r="F1697" i="6" s="1"/>
  <c r="G1697" i="6" s="1"/>
  <c r="E1698" i="6"/>
  <c r="F1698" i="6"/>
  <c r="G1698" i="6" s="1"/>
  <c r="E1699" i="6"/>
  <c r="E1700" i="6"/>
  <c r="F1700" i="6" s="1"/>
  <c r="G1700" i="6" s="1"/>
  <c r="E1701" i="6"/>
  <c r="E1702" i="6"/>
  <c r="E1703" i="6"/>
  <c r="E1704" i="6"/>
  <c r="E1705" i="6"/>
  <c r="F1705" i="6" s="1"/>
  <c r="G1705" i="6" s="1"/>
  <c r="E1706" i="6"/>
  <c r="F1706" i="6" s="1"/>
  <c r="G1706" i="6" s="1"/>
  <c r="E1707" i="6"/>
  <c r="F1707" i="6" s="1"/>
  <c r="G1707" i="6" s="1"/>
  <c r="E1708" i="6"/>
  <c r="F1708" i="6"/>
  <c r="G1708" i="6" s="1"/>
  <c r="E1709" i="6"/>
  <c r="E1710" i="6"/>
  <c r="E1711" i="6"/>
  <c r="F1711" i="6" s="1"/>
  <c r="G1711" i="6" s="1"/>
  <c r="E1712" i="6"/>
  <c r="E1713" i="6"/>
  <c r="F1713" i="6" s="1"/>
  <c r="G1713" i="6" s="1"/>
  <c r="E1714" i="6"/>
  <c r="F1714" i="6"/>
  <c r="G1714" i="6" s="1"/>
  <c r="E1715" i="6"/>
  <c r="E1716" i="6"/>
  <c r="F1716" i="6"/>
  <c r="G1716" i="6" s="1"/>
  <c r="E1717" i="6"/>
  <c r="E1718" i="6"/>
  <c r="E1719" i="6"/>
  <c r="F1719" i="6" s="1"/>
  <c r="G1719" i="6" s="1"/>
  <c r="E1720" i="6"/>
  <c r="E1721" i="6"/>
  <c r="F1721" i="6" s="1"/>
  <c r="G1721" i="6" s="1"/>
  <c r="E1722" i="6"/>
  <c r="E1723" i="6"/>
  <c r="F1723" i="6" s="1"/>
  <c r="G1723" i="6" s="1"/>
  <c r="E1724" i="6"/>
  <c r="F1724" i="6"/>
  <c r="G1724" i="6" s="1"/>
  <c r="E1725" i="6"/>
  <c r="F1725" i="6" s="1"/>
  <c r="G1725" i="6" s="1"/>
  <c r="E1726" i="6"/>
  <c r="E1727" i="6"/>
  <c r="E1728" i="6"/>
  <c r="F1728" i="6" s="1"/>
  <c r="G1728" i="6" s="1"/>
  <c r="E1729" i="6"/>
  <c r="E1730" i="6"/>
  <c r="F1730" i="6" s="1"/>
  <c r="G1730" i="6" s="1"/>
  <c r="E1731" i="6"/>
  <c r="F1731" i="6" s="1"/>
  <c r="G1731" i="6" s="1"/>
  <c r="E1732" i="6"/>
  <c r="F1732" i="6" s="1"/>
  <c r="G1732" i="6" s="1"/>
  <c r="E1733" i="6"/>
  <c r="F1733" i="6"/>
  <c r="G1733" i="6" s="1"/>
  <c r="E1734" i="6"/>
  <c r="E1735" i="6"/>
  <c r="E1736" i="6"/>
  <c r="F1736" i="6" s="1"/>
  <c r="G1736" i="6" s="1"/>
  <c r="E1737" i="6"/>
  <c r="E1738" i="6"/>
  <c r="F1738" i="6" s="1"/>
  <c r="G1738" i="6" s="1"/>
  <c r="E1739" i="6"/>
  <c r="F1739" i="6"/>
  <c r="G1739" i="6" s="1"/>
  <c r="E1740" i="6"/>
  <c r="F1740" i="6" s="1"/>
  <c r="G1740" i="6" s="1"/>
  <c r="E1741" i="6"/>
  <c r="F1741" i="6"/>
  <c r="G1741" i="6" s="1"/>
  <c r="E1742" i="6"/>
  <c r="E1743" i="6"/>
  <c r="E1744" i="6"/>
  <c r="E1745" i="6"/>
  <c r="E1746" i="6"/>
  <c r="F1746" i="6" s="1"/>
  <c r="G1746" i="6" s="1"/>
  <c r="E1747" i="6"/>
  <c r="F1747" i="6"/>
  <c r="G1747" i="6" s="1"/>
  <c r="E1748" i="6"/>
  <c r="F1748" i="6" s="1"/>
  <c r="G1748" i="6" s="1"/>
  <c r="E1749" i="6"/>
  <c r="E1750" i="6"/>
  <c r="E1751" i="6"/>
  <c r="E1752" i="6"/>
  <c r="F1752" i="6" s="1"/>
  <c r="G1752" i="6" s="1"/>
  <c r="E1753" i="6"/>
  <c r="E1754" i="6"/>
  <c r="F1754" i="6" s="1"/>
  <c r="G1754" i="6" s="1"/>
  <c r="E1755" i="6"/>
  <c r="F1755" i="6" s="1"/>
  <c r="G1755" i="6" s="1"/>
  <c r="E1756" i="6"/>
  <c r="F1756" i="6" s="1"/>
  <c r="G1756" i="6" s="1"/>
  <c r="E1757" i="6"/>
  <c r="E1758" i="6"/>
  <c r="E1759" i="6"/>
  <c r="F1759" i="6" s="1"/>
  <c r="G1759" i="6" s="1"/>
  <c r="E1760" i="6"/>
  <c r="F1760" i="6"/>
  <c r="G1760" i="6" s="1"/>
  <c r="E1761" i="6"/>
  <c r="E1762" i="6"/>
  <c r="E1763" i="6"/>
  <c r="F1763" i="6" s="1"/>
  <c r="G1763" i="6" s="1"/>
  <c r="E1764" i="6"/>
  <c r="F1764" i="6" s="1"/>
  <c r="G1764" i="6" s="1"/>
  <c r="E1765" i="6"/>
  <c r="F1765" i="6" s="1"/>
  <c r="G1765" i="6" s="1"/>
  <c r="E1766" i="6"/>
  <c r="E1767" i="6"/>
  <c r="F1767" i="6" s="1"/>
  <c r="G1767" i="6" s="1"/>
  <c r="E1768" i="6"/>
  <c r="E1769" i="6"/>
  <c r="F1768" i="6" s="1"/>
  <c r="G1768" i="6" s="1"/>
  <c r="E1770" i="6"/>
  <c r="E1771" i="6"/>
  <c r="F1771" i="6" s="1"/>
  <c r="G1771" i="6" s="1"/>
  <c r="E1772" i="6"/>
  <c r="E1773" i="6"/>
  <c r="F1773" i="6" s="1"/>
  <c r="G1773" i="6" s="1"/>
  <c r="E1774" i="6"/>
  <c r="E1775" i="6"/>
  <c r="E1776" i="6"/>
  <c r="E1777" i="6"/>
  <c r="E1778" i="6"/>
  <c r="F1778" i="6" s="1"/>
  <c r="G1778" i="6" s="1"/>
  <c r="E1779" i="6"/>
  <c r="F1779" i="6"/>
  <c r="G1779" i="6" s="1"/>
  <c r="E1780" i="6"/>
  <c r="F1780" i="6" s="1"/>
  <c r="G1780" i="6" s="1"/>
  <c r="E1781" i="6"/>
  <c r="F1781" i="6" s="1"/>
  <c r="G1781" i="6" s="1"/>
  <c r="E1782" i="6"/>
  <c r="E1783" i="6"/>
  <c r="E1784" i="6"/>
  <c r="F1784" i="6" s="1"/>
  <c r="G1784" i="6" s="1"/>
  <c r="E1785" i="6"/>
  <c r="E1786" i="6"/>
  <c r="F1786" i="6" s="1"/>
  <c r="G1786" i="6" s="1"/>
  <c r="E1787" i="6"/>
  <c r="F1787" i="6" s="1"/>
  <c r="G1787" i="6" s="1"/>
  <c r="E1788" i="6"/>
  <c r="E1789" i="6"/>
  <c r="E1790" i="6"/>
  <c r="E1791" i="6"/>
  <c r="F1791" i="6" s="1"/>
  <c r="G1791" i="6" s="1"/>
  <c r="E1792" i="6"/>
  <c r="F1792" i="6"/>
  <c r="G1792" i="6" s="1"/>
  <c r="E1793" i="6"/>
  <c r="F1793" i="6" s="1"/>
  <c r="G1793" i="6" s="1"/>
  <c r="E1794" i="6"/>
  <c r="F1794" i="6" s="1"/>
  <c r="G1794" i="6" s="1"/>
  <c r="E1795" i="6"/>
  <c r="E1796" i="6"/>
  <c r="E1797" i="6"/>
  <c r="F1797" i="6" s="1"/>
  <c r="G1797" i="6" s="1"/>
  <c r="E1798" i="6"/>
  <c r="E1799" i="6"/>
  <c r="F1799" i="6" s="1"/>
  <c r="G1799" i="6" s="1"/>
  <c r="E1800" i="6"/>
  <c r="F1800" i="6" s="1"/>
  <c r="G1800" i="6" s="1"/>
  <c r="E1801" i="6"/>
  <c r="E1802" i="6"/>
  <c r="E1803" i="6"/>
  <c r="F1803" i="6" s="1"/>
  <c r="G1803" i="6" s="1"/>
  <c r="E1804" i="6"/>
  <c r="E1805" i="6"/>
  <c r="F1805" i="6" s="1"/>
  <c r="G1805" i="6" s="1"/>
  <c r="E1806" i="6"/>
  <c r="E1807" i="6"/>
  <c r="F1807" i="6" s="1"/>
  <c r="G1807" i="6" s="1"/>
  <c r="E1808" i="6"/>
  <c r="E1809" i="6"/>
  <c r="E1810" i="6"/>
  <c r="F1810" i="6" s="1"/>
  <c r="G1810" i="6" s="1"/>
  <c r="E1811" i="6"/>
  <c r="F1811" i="6"/>
  <c r="G1811" i="6" s="1"/>
  <c r="E1812" i="6"/>
  <c r="E1813" i="6"/>
  <c r="F1813" i="6" s="1"/>
  <c r="G1813" i="6" s="1"/>
  <c r="E1814" i="6"/>
  <c r="E1815" i="6"/>
  <c r="E1816" i="6"/>
  <c r="F1816" i="6" s="1"/>
  <c r="G1816" i="6" s="1"/>
  <c r="E1817" i="6"/>
  <c r="E1818" i="6"/>
  <c r="F1818" i="6" s="1"/>
  <c r="G1818" i="6" s="1"/>
  <c r="E1819" i="6"/>
  <c r="F1819" i="6"/>
  <c r="G1819" i="6" s="1"/>
  <c r="E1820" i="6"/>
  <c r="E1821" i="6"/>
  <c r="E1822" i="6"/>
  <c r="E1823" i="6"/>
  <c r="F1823" i="6" s="1"/>
  <c r="G1823" i="6" s="1"/>
  <c r="E1824" i="6"/>
  <c r="F1824" i="6"/>
  <c r="G1824" i="6" s="1"/>
  <c r="E1825" i="6"/>
  <c r="F1825" i="6" s="1"/>
  <c r="G1825" i="6" s="1"/>
  <c r="E1826" i="6"/>
  <c r="F1826" i="6" s="1"/>
  <c r="G1826" i="6" s="1"/>
  <c r="E1827" i="6"/>
  <c r="E1828" i="6"/>
  <c r="E1829" i="6"/>
  <c r="F1829" i="6" s="1"/>
  <c r="G1829" i="6" s="1"/>
  <c r="E1830" i="6"/>
  <c r="E1831" i="6"/>
  <c r="F1831" i="6" s="1"/>
  <c r="G1831" i="6" s="1"/>
  <c r="E1832" i="6"/>
  <c r="F1832" i="6"/>
  <c r="G1832" i="6" s="1"/>
  <c r="E1833" i="6"/>
  <c r="E1834" i="6"/>
  <c r="E1835" i="6"/>
  <c r="F1835" i="6" s="1"/>
  <c r="G1835" i="6" s="1"/>
  <c r="E1836" i="6"/>
  <c r="E1837" i="6"/>
  <c r="F1837" i="6" s="1"/>
  <c r="G1837" i="6" s="1"/>
  <c r="E1838" i="6"/>
  <c r="E1839" i="6"/>
  <c r="F1839" i="6" s="1"/>
  <c r="G1839" i="6" s="1"/>
  <c r="E1840" i="6"/>
  <c r="E1841" i="6"/>
  <c r="F1841" i="6" s="1"/>
  <c r="G1841" i="6" s="1"/>
  <c r="E1842" i="6"/>
  <c r="F1842" i="6" s="1"/>
  <c r="G1842" i="6" s="1"/>
  <c r="E1843" i="6"/>
  <c r="F1843" i="6"/>
  <c r="G1843" i="6" s="1"/>
  <c r="E1844" i="6"/>
  <c r="E1845" i="6"/>
  <c r="F1845" i="6" s="1"/>
  <c r="G1845" i="6" s="1"/>
  <c r="E1846" i="6"/>
  <c r="F1846" i="6" s="1"/>
  <c r="G1846" i="6" s="1"/>
  <c r="E1847" i="6"/>
  <c r="F1847" i="6" s="1"/>
  <c r="G1847" i="6" s="1"/>
  <c r="E1848" i="6"/>
  <c r="F1848" i="6" s="1"/>
  <c r="G1848" i="6" s="1"/>
  <c r="E1849" i="6"/>
  <c r="F1849" i="6" s="1"/>
  <c r="G1849" i="6" s="1"/>
  <c r="E1850" i="6"/>
  <c r="E1851" i="6"/>
  <c r="F1851" i="6" s="1"/>
  <c r="G1851" i="6" s="1"/>
  <c r="E1852" i="6"/>
  <c r="E1853" i="6"/>
  <c r="F1853" i="6" s="1"/>
  <c r="G1853" i="6" s="1"/>
  <c r="E1854" i="6"/>
  <c r="F1854" i="6" s="1"/>
  <c r="G1854" i="6" s="1"/>
  <c r="E1855" i="6"/>
  <c r="F1855" i="6" s="1"/>
  <c r="G1855" i="6" s="1"/>
  <c r="E1856" i="6"/>
  <c r="E1857" i="6"/>
  <c r="F1856" i="6" s="1"/>
  <c r="G1856" i="6" s="1"/>
  <c r="E1858" i="6"/>
  <c r="E1859" i="6"/>
  <c r="F1859" i="6"/>
  <c r="G1859" i="6" s="1"/>
  <c r="E1860" i="6"/>
  <c r="F1860" i="6" s="1"/>
  <c r="G1860" i="6" s="1"/>
  <c r="E1861" i="6"/>
  <c r="E1862" i="6"/>
  <c r="F1862" i="6" s="1"/>
  <c r="G1862" i="6" s="1"/>
  <c r="E1863" i="6"/>
  <c r="F1863" i="6" s="1"/>
  <c r="G1863" i="6" s="1"/>
  <c r="E1864" i="6"/>
  <c r="E1865" i="6"/>
  <c r="F1864" i="6" s="1"/>
  <c r="G1864" i="6" s="1"/>
  <c r="E1866" i="6"/>
  <c r="F1866" i="6" s="1"/>
  <c r="G1866" i="6" s="1"/>
  <c r="E1867" i="6"/>
  <c r="F1867" i="6" s="1"/>
  <c r="G1867" i="6" s="1"/>
  <c r="E1868" i="6"/>
  <c r="F1868" i="6" s="1"/>
  <c r="G1868" i="6" s="1"/>
  <c r="E1869" i="6"/>
  <c r="E1870" i="6"/>
  <c r="F1870" i="6" s="1"/>
  <c r="G1870" i="6" s="1"/>
  <c r="E1871" i="6"/>
  <c r="E1872" i="6"/>
  <c r="E1873" i="6"/>
  <c r="E1874" i="6"/>
  <c r="E1875" i="6"/>
  <c r="F1875" i="6" s="1"/>
  <c r="G1875" i="6" s="1"/>
  <c r="E1876" i="6"/>
  <c r="F1876" i="6" s="1"/>
  <c r="G1876" i="6" s="1"/>
  <c r="E1877" i="6"/>
  <c r="E1878" i="6"/>
  <c r="F1878" i="6"/>
  <c r="G1878" i="6" s="1"/>
  <c r="E1879" i="6"/>
  <c r="F1879" i="6" s="1"/>
  <c r="G1879" i="6" s="1"/>
  <c r="E1880" i="6"/>
  <c r="E1881" i="6"/>
  <c r="F1880" i="6" s="1"/>
  <c r="G1880" i="6" s="1"/>
  <c r="E1882" i="6"/>
  <c r="E1883" i="6"/>
  <c r="F1883" i="6" s="1"/>
  <c r="G1883" i="6" s="1"/>
  <c r="E1884" i="6"/>
  <c r="E1885" i="6"/>
  <c r="F1885" i="6" s="1"/>
  <c r="G1885" i="6" s="1"/>
  <c r="E1886" i="6"/>
  <c r="F1886" i="6" s="1"/>
  <c r="G1886" i="6" s="1"/>
  <c r="E1887" i="6"/>
  <c r="F1887" i="6" s="1"/>
  <c r="G1887" i="6" s="1"/>
  <c r="E1888" i="6"/>
  <c r="E1889" i="6"/>
  <c r="F1888" i="6" s="1"/>
  <c r="G1888" i="6" s="1"/>
  <c r="E1890" i="6"/>
  <c r="E1891" i="6"/>
  <c r="F1891" i="6"/>
  <c r="G1891" i="6" s="1"/>
  <c r="E1892" i="6"/>
  <c r="F1892" i="6" s="1"/>
  <c r="G1892" i="6" s="1"/>
  <c r="E1893" i="6"/>
  <c r="E1894" i="6"/>
  <c r="F1894" i="6" s="1"/>
  <c r="G1894" i="6" s="1"/>
  <c r="E1895" i="6"/>
  <c r="F1895" i="6" s="1"/>
  <c r="G1895" i="6" s="1"/>
  <c r="E1896" i="6"/>
  <c r="E1897" i="6"/>
  <c r="F1896" i="6" s="1"/>
  <c r="G1896" i="6" s="1"/>
  <c r="E1898" i="6"/>
  <c r="F1898" i="6" s="1"/>
  <c r="G1898" i="6" s="1"/>
  <c r="E1899" i="6"/>
  <c r="F1899" i="6"/>
  <c r="G1899" i="6" s="1"/>
  <c r="E1900" i="6"/>
  <c r="F1900" i="6" s="1"/>
  <c r="G1900" i="6" s="1"/>
  <c r="E1901" i="6"/>
  <c r="E1902" i="6"/>
  <c r="F1902" i="6"/>
  <c r="G1902" i="6" s="1"/>
  <c r="E1903" i="6"/>
  <c r="F1903" i="6" s="1"/>
  <c r="G1903" i="6" s="1"/>
  <c r="E1904" i="6"/>
  <c r="E1905" i="6"/>
  <c r="F1904" i="6" s="1"/>
  <c r="G1904" i="6" s="1"/>
  <c r="E1906" i="6"/>
  <c r="F1906" i="6"/>
  <c r="G1906" i="6" s="1"/>
  <c r="E1907" i="6"/>
  <c r="E1908" i="6"/>
  <c r="F1908" i="6" s="1"/>
  <c r="G1908" i="6" s="1"/>
  <c r="E1909" i="6"/>
  <c r="E1910" i="6"/>
  <c r="F1910" i="6" s="1"/>
  <c r="G1910" i="6" s="1"/>
  <c r="E1911" i="6"/>
  <c r="F1911" i="6" s="1"/>
  <c r="G1911" i="6" s="1"/>
  <c r="E1912" i="6"/>
  <c r="E1913" i="6"/>
  <c r="F1912" i="6" s="1"/>
  <c r="G1912" i="6" s="1"/>
  <c r="E1914" i="6"/>
  <c r="F1914" i="6" s="1"/>
  <c r="G1914" i="6" s="1"/>
  <c r="E1915" i="6"/>
  <c r="F1915" i="6"/>
  <c r="G1915" i="6" s="1"/>
  <c r="E1916" i="6"/>
  <c r="F1916" i="6" s="1"/>
  <c r="G1916" i="6" s="1"/>
  <c r="E1917" i="6"/>
  <c r="E1918" i="6"/>
  <c r="F1918" i="6"/>
  <c r="G1918" i="6" s="1"/>
  <c r="E1919" i="6"/>
  <c r="F1919" i="6" s="1"/>
  <c r="G1919" i="6" s="1"/>
  <c r="E1920" i="6"/>
  <c r="E1921" i="6"/>
  <c r="F1921" i="6" s="1"/>
  <c r="G1921" i="6" s="1"/>
  <c r="E1922" i="6"/>
  <c r="F1922" i="6"/>
  <c r="G1922" i="6" s="1"/>
  <c r="E1923" i="6"/>
  <c r="E1924" i="6"/>
  <c r="F1924" i="6" s="1"/>
  <c r="G1924" i="6" s="1"/>
  <c r="E1925" i="6"/>
  <c r="E1926" i="6"/>
  <c r="F1926" i="6" s="1"/>
  <c r="G1926" i="6" s="1"/>
  <c r="E1927" i="6"/>
  <c r="F1927" i="6" s="1"/>
  <c r="G1927" i="6" s="1"/>
  <c r="E1928" i="6"/>
  <c r="E1929" i="6"/>
  <c r="E1930" i="6"/>
  <c r="F1930" i="6" s="1"/>
  <c r="G1930" i="6" s="1"/>
  <c r="E1931" i="6"/>
  <c r="F1931" i="6"/>
  <c r="G1931" i="6" s="1"/>
  <c r="E1932" i="6"/>
  <c r="F1932" i="6" s="1"/>
  <c r="G1932" i="6" s="1"/>
  <c r="E1933" i="6"/>
  <c r="E1934" i="6"/>
  <c r="F1934" i="6"/>
  <c r="G1934" i="6" s="1"/>
  <c r="E1935" i="6"/>
  <c r="F1935" i="6" s="1"/>
  <c r="G1935" i="6" s="1"/>
  <c r="E1936" i="6"/>
  <c r="E1937" i="6"/>
  <c r="F1937" i="6" s="1"/>
  <c r="G1937" i="6" s="1"/>
  <c r="E1938" i="6"/>
  <c r="F1938" i="6"/>
  <c r="G1938" i="6" s="1"/>
  <c r="E1939" i="6"/>
  <c r="E1940" i="6"/>
  <c r="F1940" i="6" s="1"/>
  <c r="G1940" i="6" s="1"/>
  <c r="E1941" i="6"/>
  <c r="E1942" i="6"/>
  <c r="F1942" i="6" s="1"/>
  <c r="G1942" i="6" s="1"/>
  <c r="E1943" i="6"/>
  <c r="F1943" i="6" s="1"/>
  <c r="G1943" i="6" s="1"/>
  <c r="E1944" i="6"/>
  <c r="F1944" i="6" s="1"/>
  <c r="G1944" i="6" s="1"/>
  <c r="E1945" i="6"/>
  <c r="E1946" i="6"/>
  <c r="F1946" i="6" s="1"/>
  <c r="G1946" i="6" s="1"/>
  <c r="E1947" i="6"/>
  <c r="F1947" i="6"/>
  <c r="G1947" i="6" s="1"/>
  <c r="E1948" i="6"/>
  <c r="F1948" i="6" s="1"/>
  <c r="G1948" i="6" s="1"/>
  <c r="E1949" i="6"/>
  <c r="F1949" i="6" s="1"/>
  <c r="G1949" i="6" s="1"/>
  <c r="E1950" i="6"/>
  <c r="F1950" i="6"/>
  <c r="G1950" i="6" s="1"/>
  <c r="E1951" i="6"/>
  <c r="F1951" i="6" s="1"/>
  <c r="G1951" i="6" s="1"/>
  <c r="E1952" i="6"/>
  <c r="E1953" i="6"/>
  <c r="F1953" i="6" s="1"/>
  <c r="G1953" i="6" s="1"/>
  <c r="E1954" i="6"/>
  <c r="F1954" i="6"/>
  <c r="G1954" i="6" s="1"/>
  <c r="E1955" i="6"/>
  <c r="F1955" i="6" s="1"/>
  <c r="G1955" i="6"/>
  <c r="E1956" i="6"/>
  <c r="F1956" i="6" s="1"/>
  <c r="G1956" i="6" s="1"/>
  <c r="E1957" i="6"/>
  <c r="E1958" i="6"/>
  <c r="F1958" i="6" s="1"/>
  <c r="G1958" i="6" s="1"/>
  <c r="E1959" i="6"/>
  <c r="F1959" i="6" s="1"/>
  <c r="G1959" i="6" s="1"/>
  <c r="E1960" i="6"/>
  <c r="F1960" i="6" s="1"/>
  <c r="G1960" i="6" s="1"/>
  <c r="E1961" i="6"/>
  <c r="E1962" i="6"/>
  <c r="F1962" i="6" s="1"/>
  <c r="G1962" i="6" s="1"/>
  <c r="E1963" i="6"/>
  <c r="F1963" i="6"/>
  <c r="G1963" i="6" s="1"/>
  <c r="E1964" i="6"/>
  <c r="F1964" i="6" s="1"/>
  <c r="G1964" i="6" s="1"/>
  <c r="E1965" i="6"/>
  <c r="F1965" i="6" s="1"/>
  <c r="G1965" i="6" s="1"/>
  <c r="E1966" i="6"/>
  <c r="F1966" i="6"/>
  <c r="G1966" i="6" s="1"/>
  <c r="E1967" i="6"/>
  <c r="F1967" i="6" s="1"/>
  <c r="G1967" i="6" s="1"/>
  <c r="E1968" i="6"/>
  <c r="E1969" i="6"/>
  <c r="F1969" i="6" s="1"/>
  <c r="G1969" i="6" s="1"/>
  <c r="E1970" i="6"/>
  <c r="F1970" i="6"/>
  <c r="G1970" i="6" s="1"/>
  <c r="E1971" i="6"/>
  <c r="F1971" i="6" s="1"/>
  <c r="G1971" i="6"/>
  <c r="E1972" i="6"/>
  <c r="F1972" i="6" s="1"/>
  <c r="G1972" i="6" s="1"/>
  <c r="E1973" i="6"/>
  <c r="E1974" i="6"/>
  <c r="F1974" i="6" s="1"/>
  <c r="G1974" i="6" s="1"/>
  <c r="E1975" i="6"/>
  <c r="F1975" i="6" s="1"/>
  <c r="G1975" i="6" s="1"/>
  <c r="E1976" i="6"/>
  <c r="F1976" i="6" s="1"/>
  <c r="G1976" i="6" s="1"/>
  <c r="E1977" i="6"/>
  <c r="E1978" i="6"/>
  <c r="F1978" i="6" s="1"/>
  <c r="G1978" i="6" s="1"/>
  <c r="E1979" i="6"/>
  <c r="F1979" i="6"/>
  <c r="G1979" i="6" s="1"/>
  <c r="E1980" i="6"/>
  <c r="F1980" i="6" s="1"/>
  <c r="G1980" i="6" s="1"/>
  <c r="E1981" i="6"/>
  <c r="F1981" i="6" s="1"/>
  <c r="G1981" i="6" s="1"/>
  <c r="E1982" i="6"/>
  <c r="F1982" i="6"/>
  <c r="G1982" i="6" s="1"/>
  <c r="E1983" i="6"/>
  <c r="F1983" i="6" s="1"/>
  <c r="G1983" i="6" s="1"/>
  <c r="E1984" i="6"/>
  <c r="E1985" i="6"/>
  <c r="F1985" i="6" s="1"/>
  <c r="G1985" i="6" s="1"/>
  <c r="E1986" i="6"/>
  <c r="F1986" i="6"/>
  <c r="G1986" i="6" s="1"/>
  <c r="E1987" i="6"/>
  <c r="F1987" i="6" s="1"/>
  <c r="G1987" i="6"/>
  <c r="E1988" i="6"/>
  <c r="F1988" i="6" s="1"/>
  <c r="G1988" i="6" s="1"/>
  <c r="E1989" i="6"/>
  <c r="E1990" i="6"/>
  <c r="F1990" i="6" s="1"/>
  <c r="G1990" i="6" s="1"/>
  <c r="E1991" i="6"/>
  <c r="F1991" i="6" s="1"/>
  <c r="G1991" i="6" s="1"/>
  <c r="E1992" i="6"/>
  <c r="F1992" i="6" s="1"/>
  <c r="G1992" i="6" s="1"/>
  <c r="E1993" i="6"/>
  <c r="E1994" i="6"/>
  <c r="F1994" i="6" s="1"/>
  <c r="G1994" i="6" s="1"/>
  <c r="E1995" i="6"/>
  <c r="F1995" i="6"/>
  <c r="G1995" i="6" s="1"/>
  <c r="E1996" i="6"/>
  <c r="F1996" i="6" s="1"/>
  <c r="G1996" i="6" s="1"/>
  <c r="E1997" i="6"/>
  <c r="F1997" i="6" s="1"/>
  <c r="G1997" i="6" s="1"/>
  <c r="E1998" i="6"/>
  <c r="F1998" i="6"/>
  <c r="G1998" i="6" s="1"/>
  <c r="E1999" i="6"/>
  <c r="F1999" i="6" s="1"/>
  <c r="G1999" i="6" s="1"/>
  <c r="E2000" i="6"/>
  <c r="E2001" i="6"/>
  <c r="F2001" i="6" s="1"/>
  <c r="G2001" i="6" s="1"/>
  <c r="E2002" i="6"/>
  <c r="F2002" i="6"/>
  <c r="G2002" i="6" s="1"/>
  <c r="E2003" i="6"/>
  <c r="F2003" i="6" s="1"/>
  <c r="G2003" i="6"/>
  <c r="E2004" i="6"/>
  <c r="F2004" i="6" s="1"/>
  <c r="G2004" i="6" s="1"/>
  <c r="E2005" i="6"/>
  <c r="E2006" i="6"/>
  <c r="F2006" i="6" s="1"/>
  <c r="G2006" i="6" s="1"/>
  <c r="E2007" i="6"/>
  <c r="F2007" i="6" s="1"/>
  <c r="G2007" i="6" s="1"/>
  <c r="E2008" i="6"/>
  <c r="F2008" i="6" s="1"/>
  <c r="G2008" i="6" s="1"/>
  <c r="E2009" i="6"/>
  <c r="E2010" i="6"/>
  <c r="F2010" i="6" s="1"/>
  <c r="G2010" i="6" s="1"/>
  <c r="E2011" i="6"/>
  <c r="F2011" i="6"/>
  <c r="G2011" i="6" s="1"/>
  <c r="E2012" i="6"/>
  <c r="F2012" i="6" s="1"/>
  <c r="G2012" i="6" s="1"/>
  <c r="E2013" i="6"/>
  <c r="F2013" i="6" s="1"/>
  <c r="G2013" i="6" s="1"/>
  <c r="E2014" i="6"/>
  <c r="F2014" i="6"/>
  <c r="G2014" i="6" s="1"/>
  <c r="E2015" i="6"/>
  <c r="F2015" i="6" s="1"/>
  <c r="G2015" i="6" s="1"/>
  <c r="E2016" i="6"/>
  <c r="E2017" i="6"/>
  <c r="F2017" i="6" s="1"/>
  <c r="G2017" i="6" s="1"/>
  <c r="E2018" i="6"/>
  <c r="F2018" i="6"/>
  <c r="G2018" i="6" s="1"/>
  <c r="E2019" i="6"/>
  <c r="F2019" i="6" s="1"/>
  <c r="G2019" i="6"/>
  <c r="E2020" i="6"/>
  <c r="E2021" i="6"/>
  <c r="E2022" i="6"/>
  <c r="F2022" i="6" s="1"/>
  <c r="G2022" i="6" s="1"/>
  <c r="E2023" i="6"/>
  <c r="F2023" i="6" s="1"/>
  <c r="G2023" i="6" s="1"/>
  <c r="E2024" i="6"/>
  <c r="E2025" i="6"/>
  <c r="E2026" i="6"/>
  <c r="F2026" i="6" s="1"/>
  <c r="G2026" i="6" s="1"/>
  <c r="E2027" i="6"/>
  <c r="F2027" i="6"/>
  <c r="G2027" i="6" s="1"/>
  <c r="E2028" i="6"/>
  <c r="F2028" i="6" s="1"/>
  <c r="G2028" i="6" s="1"/>
  <c r="E2029" i="6"/>
  <c r="F2029" i="6" s="1"/>
  <c r="G2029" i="6" s="1"/>
  <c r="E2030" i="6"/>
  <c r="F2030" i="6"/>
  <c r="G2030" i="6" s="1"/>
  <c r="E2031" i="6"/>
  <c r="E2032" i="6"/>
  <c r="E2033" i="6"/>
  <c r="E2034" i="6"/>
  <c r="F2034" i="6" s="1"/>
  <c r="G2034" i="6" s="1"/>
  <c r="E2035" i="6"/>
  <c r="F2035" i="6"/>
  <c r="G2035" i="6" s="1"/>
  <c r="E2036" i="6"/>
  <c r="E2037" i="6"/>
  <c r="F2037" i="6" s="1"/>
  <c r="G2037" i="6" s="1"/>
  <c r="E2038" i="6"/>
  <c r="F2038" i="6"/>
  <c r="G2038" i="6" s="1"/>
  <c r="E2039" i="6"/>
  <c r="E2040" i="6"/>
  <c r="F2040" i="6"/>
  <c r="G2040" i="6" s="1"/>
  <c r="E2041" i="6"/>
  <c r="F2041" i="6" s="1"/>
  <c r="G2041" i="6" s="1"/>
  <c r="E2042" i="6"/>
  <c r="E2043" i="6"/>
  <c r="F2043" i="6" s="1"/>
  <c r="G2043" i="6" s="1"/>
  <c r="E2044" i="6"/>
  <c r="F2044" i="6" s="1"/>
  <c r="G2044" i="6" s="1"/>
  <c r="E2045" i="6"/>
  <c r="F2045" i="6" s="1"/>
  <c r="G2045" i="6" s="1"/>
  <c r="E2046" i="6"/>
  <c r="E2047" i="6"/>
  <c r="F2046" i="6" s="1"/>
  <c r="G2046" i="6" s="1"/>
  <c r="E2048" i="6"/>
  <c r="E2049" i="6"/>
  <c r="E2050" i="6"/>
  <c r="F2050" i="6" s="1"/>
  <c r="G2050" i="6" s="1"/>
  <c r="E2051" i="6"/>
  <c r="E2052" i="6"/>
  <c r="F2052" i="6" s="1"/>
  <c r="G2052" i="6" s="1"/>
  <c r="E2053" i="6"/>
  <c r="E2054" i="6"/>
  <c r="E2055" i="6"/>
  <c r="F2055" i="6" s="1"/>
  <c r="G2055" i="6" s="1"/>
  <c r="E2056" i="6"/>
  <c r="E2057" i="6"/>
  <c r="F2057" i="6" s="1"/>
  <c r="G2057" i="6" s="1"/>
  <c r="E2058" i="6"/>
  <c r="F2058" i="6"/>
  <c r="G2058" i="6" s="1"/>
  <c r="E2059" i="6"/>
  <c r="F2059" i="6" s="1"/>
  <c r="G2059" i="6" s="1"/>
  <c r="E2060" i="6"/>
  <c r="E2061" i="6"/>
  <c r="E2062" i="6"/>
  <c r="E2063" i="6"/>
  <c r="F2063" i="6" s="1"/>
  <c r="G2063" i="6" s="1"/>
  <c r="E2064" i="6"/>
  <c r="E2065" i="6"/>
  <c r="F2065" i="6" s="1"/>
  <c r="G2065" i="6" s="1"/>
  <c r="E2066" i="6"/>
  <c r="F2066" i="6" s="1"/>
  <c r="G2066" i="6" s="1"/>
  <c r="E2067" i="6"/>
  <c r="F2067" i="6" s="1"/>
  <c r="G2067" i="6" s="1"/>
  <c r="E2068" i="6"/>
  <c r="E2069" i="6"/>
  <c r="F2069" i="6" s="1"/>
  <c r="G2069" i="6" s="1"/>
  <c r="E2070" i="6"/>
  <c r="F2070" i="6" s="1"/>
  <c r="G2070" i="6" s="1"/>
  <c r="E2071" i="6"/>
  <c r="F2071" i="6"/>
  <c r="G2071" i="6" s="1"/>
  <c r="E2072" i="6"/>
  <c r="E2073" i="6"/>
  <c r="E2074" i="6"/>
  <c r="F2074" i="6" s="1"/>
  <c r="G2074" i="6" s="1"/>
  <c r="E2075" i="6"/>
  <c r="F2075" i="6" s="1"/>
  <c r="G2075" i="6" s="1"/>
  <c r="E2076" i="6"/>
  <c r="E2077" i="6"/>
  <c r="E2078" i="6"/>
  <c r="F2078" i="6" s="1"/>
  <c r="G2078" i="6" s="1"/>
  <c r="E2079" i="6"/>
  <c r="F2079" i="6" s="1"/>
  <c r="G2079" i="6" s="1"/>
  <c r="E2080" i="6"/>
  <c r="E2081" i="6"/>
  <c r="E2082" i="6"/>
  <c r="F2082" i="6" s="1"/>
  <c r="G2082" i="6" s="1"/>
  <c r="E2083" i="6"/>
  <c r="E2084" i="6"/>
  <c r="E2085" i="6"/>
  <c r="F2085" i="6" s="1"/>
  <c r="G2085" i="6" s="1"/>
  <c r="E2086" i="6"/>
  <c r="E2087" i="6"/>
  <c r="F2087" i="6" s="1"/>
  <c r="G2087" i="6" s="1"/>
  <c r="E2088" i="6"/>
  <c r="E2089" i="6"/>
  <c r="F2089" i="6" s="1"/>
  <c r="G2089" i="6" s="1"/>
  <c r="E2090" i="6"/>
  <c r="F2090" i="6"/>
  <c r="G2090" i="6" s="1"/>
  <c r="E2091" i="6"/>
  <c r="F2091" i="6" s="1"/>
  <c r="G2091" i="6" s="1"/>
  <c r="E2092" i="6"/>
  <c r="E2093" i="6"/>
  <c r="F2093" i="6" s="1"/>
  <c r="G2093" i="6" s="1"/>
  <c r="E2094" i="6"/>
  <c r="E2095" i="6"/>
  <c r="F2095" i="6" s="1"/>
  <c r="G2095" i="6" s="1"/>
  <c r="E2096" i="6"/>
  <c r="E2097" i="6"/>
  <c r="F2097" i="6" s="1"/>
  <c r="G2097" i="6" s="1"/>
  <c r="E2098" i="6"/>
  <c r="F2098" i="6" s="1"/>
  <c r="G2098" i="6" s="1"/>
  <c r="E2099" i="6"/>
  <c r="F2099" i="6" s="1"/>
  <c r="G2099" i="6" s="1"/>
  <c r="E2100" i="6"/>
  <c r="E2101" i="6"/>
  <c r="E2102" i="6"/>
  <c r="F2102" i="6" s="1"/>
  <c r="G2102" i="6" s="1"/>
  <c r="E2103" i="6"/>
  <c r="F2103" i="6"/>
  <c r="G2103" i="6" s="1"/>
  <c r="E2104" i="6"/>
  <c r="E2105" i="6"/>
  <c r="E2106" i="6"/>
  <c r="F2106" i="6" s="1"/>
  <c r="G2106" i="6" s="1"/>
  <c r="E2107" i="6"/>
  <c r="E2108" i="6"/>
  <c r="E2109" i="6"/>
  <c r="E2110" i="6"/>
  <c r="F2110" i="6" s="1"/>
  <c r="G2110" i="6" s="1"/>
  <c r="E2111" i="6"/>
  <c r="F2111" i="6" s="1"/>
  <c r="G2111" i="6" s="1"/>
  <c r="E2112" i="6"/>
  <c r="E2113" i="6"/>
  <c r="E2114" i="6"/>
  <c r="F2114" i="6" s="1"/>
  <c r="G2114" i="6" s="1"/>
  <c r="E2115" i="6"/>
  <c r="E2116" i="6"/>
  <c r="E2117" i="6"/>
  <c r="F2117" i="6" s="1"/>
  <c r="G2117" i="6" s="1"/>
  <c r="E2118" i="6"/>
  <c r="E2119" i="6"/>
  <c r="F2119" i="6" s="1"/>
  <c r="G2119" i="6" s="1"/>
  <c r="E2120" i="6"/>
  <c r="E2121" i="6"/>
  <c r="F2121" i="6" s="1"/>
  <c r="G2121" i="6" s="1"/>
  <c r="E2122" i="6"/>
  <c r="F2122" i="6"/>
  <c r="G2122" i="6" s="1"/>
  <c r="E2123" i="6"/>
  <c r="F2123" i="6" s="1"/>
  <c r="G2123" i="6" s="1"/>
  <c r="E2124" i="6"/>
  <c r="E2125" i="6"/>
  <c r="F2125" i="6" s="1"/>
  <c r="G2125" i="6" s="1"/>
  <c r="E2126" i="6"/>
  <c r="E2127" i="6"/>
  <c r="F2127" i="6"/>
  <c r="G2127" i="6" s="1"/>
  <c r="E2128" i="6"/>
  <c r="E2129" i="6"/>
  <c r="F2129" i="6" s="1"/>
  <c r="G2129" i="6" s="1"/>
  <c r="E2130" i="6"/>
  <c r="F2130" i="6" s="1"/>
  <c r="G2130" i="6" s="1"/>
  <c r="E2131" i="6"/>
  <c r="F2131" i="6" s="1"/>
  <c r="G2131" i="6" s="1"/>
  <c r="E2132" i="6"/>
  <c r="E2133" i="6"/>
  <c r="E2134" i="6"/>
  <c r="F2134" i="6" s="1"/>
  <c r="G2134" i="6" s="1"/>
  <c r="E2135" i="6"/>
  <c r="F2135" i="6"/>
  <c r="G2135" i="6" s="1"/>
  <c r="E2136" i="6"/>
  <c r="E2137" i="6"/>
  <c r="E2138" i="6"/>
  <c r="F2138" i="6" s="1"/>
  <c r="G2138" i="6" s="1"/>
  <c r="E2139" i="6"/>
  <c r="E2140" i="6"/>
  <c r="E2141" i="6"/>
  <c r="E2142" i="6"/>
  <c r="F2142" i="6" s="1"/>
  <c r="G2142" i="6" s="1"/>
  <c r="E2143" i="6"/>
  <c r="F2143" i="6" s="1"/>
  <c r="G2143" i="6" s="1"/>
  <c r="E2144" i="6"/>
  <c r="E2145" i="6"/>
  <c r="E2146" i="6"/>
  <c r="F2146" i="6"/>
  <c r="G2146" i="6" s="1"/>
  <c r="E2147" i="6"/>
  <c r="E2148" i="6"/>
  <c r="E2149" i="6"/>
  <c r="E2150" i="6"/>
  <c r="E2151" i="6"/>
  <c r="F2151" i="6" s="1"/>
  <c r="G2151" i="6" s="1"/>
  <c r="E2152" i="6"/>
  <c r="E2153" i="6"/>
  <c r="F2153" i="6" s="1"/>
  <c r="G2153" i="6" s="1"/>
  <c r="E2154" i="6"/>
  <c r="F2154" i="6"/>
  <c r="G2154" i="6" s="1"/>
  <c r="E2155" i="6"/>
  <c r="F2155" i="6" s="1"/>
  <c r="G2155" i="6" s="1"/>
  <c r="E2156" i="6"/>
  <c r="E2157" i="6"/>
  <c r="F2157" i="6" s="1"/>
  <c r="G2157" i="6" s="1"/>
  <c r="E2158" i="6"/>
  <c r="E2159" i="6"/>
  <c r="F2159" i="6"/>
  <c r="G2159" i="6" s="1"/>
  <c r="E2160" i="6"/>
  <c r="E2161" i="6"/>
  <c r="F2161" i="6" s="1"/>
  <c r="G2161" i="6" s="1"/>
  <c r="E2162" i="6"/>
  <c r="F2162" i="6" s="1"/>
  <c r="G2162" i="6" s="1"/>
  <c r="E2163" i="6"/>
  <c r="F2163" i="6" s="1"/>
  <c r="G2163" i="6" s="1"/>
  <c r="E2164" i="6"/>
  <c r="E2165" i="6"/>
  <c r="E2166" i="6"/>
  <c r="F2166" i="6" s="1"/>
  <c r="G2166" i="6" s="1"/>
  <c r="E2167" i="6"/>
  <c r="F2167" i="6"/>
  <c r="G2167" i="6" s="1"/>
  <c r="E2168" i="6"/>
  <c r="E2169" i="6"/>
  <c r="E2170" i="6"/>
  <c r="F2170" i="6" s="1"/>
  <c r="G2170" i="6" s="1"/>
  <c r="E2171" i="6"/>
  <c r="E2172" i="6"/>
  <c r="E2173" i="6"/>
  <c r="E2174" i="6"/>
  <c r="F2174" i="6" s="1"/>
  <c r="G2174" i="6" s="1"/>
  <c r="E2175" i="6"/>
  <c r="F2175" i="6" s="1"/>
  <c r="G2175" i="6" s="1"/>
  <c r="E2176" i="6"/>
  <c r="E2177" i="6"/>
  <c r="E2178" i="6"/>
  <c r="F2178" i="6"/>
  <c r="G2178" i="6" s="1"/>
  <c r="E2179" i="6"/>
  <c r="E2180" i="6"/>
  <c r="E2181" i="6"/>
  <c r="F2181" i="6" s="1"/>
  <c r="G2181" i="6" s="1"/>
  <c r="E2182" i="6"/>
  <c r="E2183" i="6"/>
  <c r="F2183" i="6" s="1"/>
  <c r="G2183" i="6" s="1"/>
  <c r="E2184" i="6"/>
  <c r="E2185" i="6"/>
  <c r="F2185" i="6" s="1"/>
  <c r="G2185" i="6" s="1"/>
  <c r="E2186" i="6"/>
  <c r="F2186" i="6"/>
  <c r="G2186" i="6" s="1"/>
  <c r="E2187" i="6"/>
  <c r="F2187" i="6" s="1"/>
  <c r="G2187" i="6" s="1"/>
  <c r="E2188" i="6"/>
  <c r="E2189" i="6"/>
  <c r="F2189" i="6" s="1"/>
  <c r="G2189" i="6" s="1"/>
  <c r="E2190" i="6"/>
  <c r="F2190" i="6" s="1"/>
  <c r="G2190" i="6" s="1"/>
  <c r="E2191" i="6"/>
  <c r="F2191" i="6"/>
  <c r="G2191" i="6" s="1"/>
  <c r="E2192" i="6"/>
  <c r="E2193" i="6"/>
  <c r="F2193" i="6" s="1"/>
  <c r="G2193" i="6" s="1"/>
  <c r="E2194" i="6"/>
  <c r="F2194" i="6"/>
  <c r="G2194" i="6" s="1"/>
  <c r="E2195" i="6"/>
  <c r="F2195" i="6" s="1"/>
  <c r="G2195" i="6" s="1"/>
  <c r="E2196" i="6"/>
  <c r="E2197" i="6"/>
  <c r="F2197" i="6" s="1"/>
  <c r="G2197" i="6" s="1"/>
  <c r="E2198" i="6"/>
  <c r="E2199" i="6"/>
  <c r="F2199" i="6" s="1"/>
  <c r="G2199" i="6" s="1"/>
  <c r="E2200" i="6"/>
  <c r="E2201" i="6"/>
  <c r="F2201" i="6" s="1"/>
  <c r="G2201" i="6" s="1"/>
  <c r="E2202" i="6"/>
  <c r="F2202" i="6" s="1"/>
  <c r="G2202" i="6" s="1"/>
  <c r="E2203" i="6"/>
  <c r="F2203" i="6" s="1"/>
  <c r="G2203" i="6" s="1"/>
  <c r="E2204" i="6"/>
  <c r="E2205" i="6"/>
  <c r="F2205" i="6" s="1"/>
  <c r="G2205" i="6" s="1"/>
  <c r="E2206" i="6"/>
  <c r="F2206" i="6" s="1"/>
  <c r="G2206" i="6" s="1"/>
  <c r="E2207" i="6"/>
  <c r="F2207" i="6"/>
  <c r="G2207" i="6" s="1"/>
  <c r="E2208" i="6"/>
  <c r="E2209" i="6"/>
  <c r="E2210" i="6"/>
  <c r="E2211" i="6"/>
  <c r="F2211" i="6" s="1"/>
  <c r="G2211" i="6" s="1"/>
  <c r="E2212" i="6"/>
  <c r="E2213" i="6"/>
  <c r="E2214" i="6"/>
  <c r="F2214" i="6" s="1"/>
  <c r="G2214" i="6" s="1"/>
  <c r="E2215" i="6"/>
  <c r="F2215" i="6" s="1"/>
  <c r="G2215" i="6" s="1"/>
  <c r="E2216" i="6"/>
  <c r="E2217" i="6"/>
  <c r="E2218" i="6"/>
  <c r="F2218" i="6" s="1"/>
  <c r="G2218" i="6" s="1"/>
  <c r="E2219" i="6"/>
  <c r="E2220" i="6"/>
  <c r="E2221" i="6"/>
  <c r="E2222" i="6"/>
  <c r="E2223" i="6"/>
  <c r="F2223" i="6" s="1"/>
  <c r="G2223" i="6" s="1"/>
  <c r="E2224" i="6"/>
  <c r="E2225" i="6"/>
  <c r="F2225" i="6" s="1"/>
  <c r="G2225" i="6" s="1"/>
  <c r="E2226" i="6"/>
  <c r="F2226" i="6"/>
  <c r="G2226" i="6" s="1"/>
  <c r="E2227" i="6"/>
  <c r="E2228" i="6"/>
  <c r="E2229" i="6"/>
  <c r="F2229" i="6" s="1"/>
  <c r="G2229" i="6" s="1"/>
  <c r="E2230" i="6"/>
  <c r="E2231" i="6"/>
  <c r="F2231" i="6" s="1"/>
  <c r="G2231" i="6" s="1"/>
  <c r="E2232" i="6"/>
  <c r="E2233" i="6"/>
  <c r="F2233" i="6" s="1"/>
  <c r="G2233" i="6" s="1"/>
  <c r="E2234" i="6"/>
  <c r="F2234" i="6" s="1"/>
  <c r="G2234" i="6" s="1"/>
  <c r="E2235" i="6"/>
  <c r="F2235" i="6" s="1"/>
  <c r="G2235" i="6" s="1"/>
  <c r="E2236" i="6"/>
  <c r="E2237" i="6"/>
  <c r="F2237" i="6" s="1"/>
  <c r="G2237" i="6" s="1"/>
  <c r="E2238" i="6"/>
  <c r="F2238" i="6" s="1"/>
  <c r="G2238" i="6" s="1"/>
  <c r="E2239" i="6"/>
  <c r="F2239" i="6"/>
  <c r="G2239" i="6" s="1"/>
  <c r="E2240" i="6"/>
  <c r="E2241" i="6"/>
  <c r="E2242" i="6"/>
  <c r="E2243" i="6"/>
  <c r="F2243" i="6" s="1"/>
  <c r="G2243" i="6" s="1"/>
  <c r="E2244" i="6"/>
  <c r="E2245" i="6"/>
  <c r="E2246" i="6"/>
  <c r="F2246" i="6" s="1"/>
  <c r="G2246" i="6" s="1"/>
  <c r="E2247" i="6"/>
  <c r="E2248" i="6"/>
  <c r="F2247" i="6" s="1"/>
  <c r="G2247" i="6" s="1"/>
  <c r="E2249" i="6"/>
  <c r="E2250" i="6"/>
  <c r="F2250" i="6" s="1"/>
  <c r="G2250" i="6" s="1"/>
  <c r="E2251" i="6"/>
  <c r="E2252" i="6"/>
  <c r="E2253" i="6"/>
  <c r="E2254" i="6"/>
  <c r="E2255" i="6"/>
  <c r="F2255" i="6" s="1"/>
  <c r="G2255" i="6" s="1"/>
  <c r="E2256" i="6"/>
  <c r="F2256" i="6" s="1"/>
  <c r="G2256" i="6" s="1"/>
  <c r="E2257" i="6"/>
  <c r="F2257" i="6" s="1"/>
  <c r="G2257" i="6" s="1"/>
  <c r="E2258" i="6"/>
  <c r="F2258" i="6"/>
  <c r="G2258" i="6" s="1"/>
  <c r="E2259" i="6"/>
  <c r="F2259" i="6" s="1"/>
  <c r="G2259" i="6" s="1"/>
  <c r="E2260" i="6"/>
  <c r="E2261" i="6"/>
  <c r="F2261" i="6" s="1"/>
  <c r="G2261" i="6" s="1"/>
  <c r="E2262" i="6"/>
  <c r="E2263" i="6"/>
  <c r="F2263" i="6" s="1"/>
  <c r="G2263" i="6" s="1"/>
  <c r="E2264" i="6"/>
  <c r="E2265" i="6"/>
  <c r="F2265" i="6" s="1"/>
  <c r="G2265" i="6" s="1"/>
  <c r="E2266" i="6"/>
  <c r="F2266" i="6" s="1"/>
  <c r="G2266" i="6" s="1"/>
  <c r="E2267" i="6"/>
  <c r="F2267" i="6" s="1"/>
  <c r="G2267" i="6" s="1"/>
  <c r="E2268" i="6"/>
  <c r="E2269" i="6"/>
  <c r="F2269" i="6" s="1"/>
  <c r="G2269" i="6" s="1"/>
  <c r="E2270" i="6"/>
  <c r="F2270" i="6" s="1"/>
  <c r="G2270" i="6" s="1"/>
  <c r="E2271" i="6"/>
  <c r="F2271" i="6"/>
  <c r="G2271" i="6" s="1"/>
  <c r="E2272" i="6"/>
  <c r="E2273" i="6"/>
  <c r="E2274" i="6"/>
  <c r="E2275" i="6"/>
  <c r="F2275" i="6" s="1"/>
  <c r="G2275" i="6" s="1"/>
  <c r="E2276" i="6"/>
  <c r="E2277" i="6"/>
  <c r="E2278" i="6"/>
  <c r="F2278" i="6" s="1"/>
  <c r="G2278" i="6" s="1"/>
  <c r="E2279" i="6"/>
  <c r="E2280" i="6"/>
  <c r="F2279" i="6" s="1"/>
  <c r="G2279" i="6" s="1"/>
  <c r="E2281" i="6"/>
  <c r="E2282" i="6"/>
  <c r="F2282" i="6" s="1"/>
  <c r="G2282" i="6" s="1"/>
  <c r="E2283" i="6"/>
  <c r="E2284" i="6"/>
  <c r="E2285" i="6"/>
  <c r="F2285" i="6" s="1"/>
  <c r="G2285" i="6" s="1"/>
  <c r="E2286" i="6"/>
  <c r="F2286" i="6" s="1"/>
  <c r="G2286" i="6" s="1"/>
  <c r="E2287" i="6"/>
  <c r="F2287" i="6" s="1"/>
  <c r="G2287" i="6" s="1"/>
  <c r="E2288" i="6"/>
  <c r="E2289" i="6"/>
  <c r="F2289" i="6" s="1"/>
  <c r="G2289" i="6" s="1"/>
  <c r="E2290" i="6"/>
  <c r="F2290" i="6"/>
  <c r="G2290" i="6" s="1"/>
  <c r="E2291" i="6"/>
  <c r="F2291" i="6" s="1"/>
  <c r="G2291" i="6" s="1"/>
  <c r="E2292" i="6"/>
  <c r="E2293" i="6"/>
  <c r="F2293" i="6" s="1"/>
  <c r="G2293" i="6" s="1"/>
  <c r="E2294" i="6"/>
  <c r="E2295" i="6"/>
  <c r="F2295" i="6" s="1"/>
  <c r="G2295" i="6" s="1"/>
  <c r="E2296" i="6"/>
  <c r="E2297" i="6"/>
  <c r="F2297" i="6" s="1"/>
  <c r="G2297" i="6" s="1"/>
  <c r="E2298" i="6"/>
  <c r="F2298" i="6" s="1"/>
  <c r="G2298" i="6" s="1"/>
  <c r="E2299" i="6"/>
  <c r="F2299" i="6" s="1"/>
  <c r="G2299" i="6" s="1"/>
  <c r="E2300" i="6"/>
  <c r="E2301" i="6"/>
  <c r="F2301" i="6" s="1"/>
  <c r="G2301" i="6" s="1"/>
  <c r="E2302" i="6"/>
  <c r="F2302" i="6" s="1"/>
  <c r="G2302" i="6" s="1"/>
  <c r="E2303" i="6"/>
  <c r="F2303" i="6"/>
  <c r="G2303" i="6" s="1"/>
  <c r="E2304" i="6"/>
  <c r="E2305" i="6"/>
  <c r="F2305" i="6" s="1"/>
  <c r="G2305" i="6" s="1"/>
  <c r="E2306" i="6"/>
  <c r="F2306" i="6"/>
  <c r="G2306" i="6" s="1"/>
  <c r="E2307" i="6"/>
  <c r="F2307" i="6" s="1"/>
  <c r="G2307" i="6" s="1"/>
  <c r="E2308" i="6"/>
  <c r="E2309" i="6"/>
  <c r="F2309" i="6" s="1"/>
  <c r="G2309" i="6" s="1"/>
  <c r="E2310" i="6"/>
  <c r="F2310" i="6" s="1"/>
  <c r="G2310" i="6" s="1"/>
  <c r="E2311" i="6"/>
  <c r="F2311" i="6"/>
  <c r="G2311" i="6" s="1"/>
  <c r="E2312" i="6"/>
  <c r="E2313" i="6"/>
  <c r="F2313" i="6" s="1"/>
  <c r="G2313" i="6" s="1"/>
  <c r="E2314" i="6"/>
  <c r="E2315" i="6"/>
  <c r="F2315" i="6" s="1"/>
  <c r="G2315" i="6" s="1"/>
  <c r="E2316" i="6"/>
  <c r="E2317" i="6"/>
  <c r="E2318" i="6"/>
  <c r="F2318" i="6" s="1"/>
  <c r="G2318" i="6" s="1"/>
  <c r="E2319" i="6"/>
  <c r="F2319" i="6"/>
  <c r="G2319" i="6" s="1"/>
  <c r="E2320" i="6"/>
  <c r="E2321" i="6"/>
  <c r="E2322" i="6"/>
  <c r="F2322" i="6" s="1"/>
  <c r="G2322" i="6" s="1"/>
  <c r="E2323" i="6"/>
  <c r="E2324" i="6"/>
  <c r="E2325" i="6"/>
  <c r="E2326" i="6"/>
  <c r="F2326" i="6" s="1"/>
  <c r="G2326" i="6" s="1"/>
  <c r="E2327" i="6"/>
  <c r="E2328" i="6"/>
  <c r="E2329" i="6"/>
  <c r="F2329" i="6" s="1"/>
  <c r="G2329" i="6" s="1"/>
  <c r="E2330" i="6"/>
  <c r="F2330" i="6"/>
  <c r="G2330" i="6" s="1"/>
  <c r="E2331" i="6"/>
  <c r="E2332" i="6"/>
  <c r="E2333" i="6"/>
  <c r="E2334" i="6"/>
  <c r="E2335" i="6"/>
  <c r="F2335" i="6" s="1"/>
  <c r="G2335" i="6" s="1"/>
  <c r="E2336" i="6"/>
  <c r="E2337" i="6"/>
  <c r="E2338" i="6"/>
  <c r="F2338" i="6"/>
  <c r="G2338" i="6" s="1"/>
  <c r="E2339" i="6"/>
  <c r="E2340" i="6"/>
  <c r="E2341" i="6"/>
  <c r="E2342" i="6"/>
  <c r="E2343" i="6"/>
  <c r="E2344" i="6"/>
  <c r="F2343" i="6" s="1"/>
  <c r="G2343" i="6" s="1"/>
  <c r="E2345" i="6"/>
  <c r="F2345" i="6" s="1"/>
  <c r="G2345" i="6" s="1"/>
  <c r="E2346" i="6"/>
  <c r="F2346" i="6"/>
  <c r="G2346" i="6" s="1"/>
  <c r="E2347" i="6"/>
  <c r="F2347" i="6" s="1"/>
  <c r="G2347" i="6" s="1"/>
  <c r="E2348" i="6"/>
  <c r="E2349" i="6"/>
  <c r="F2349" i="6" s="1"/>
  <c r="G2349" i="6" s="1"/>
  <c r="E2350" i="6"/>
  <c r="E2351" i="6"/>
  <c r="F2351" i="6" s="1"/>
  <c r="G2351" i="6" s="1"/>
  <c r="E2352" i="6"/>
  <c r="E2353" i="6"/>
  <c r="F2353" i="6" s="1"/>
  <c r="G2353" i="6" s="1"/>
  <c r="E2354" i="6"/>
  <c r="E2355" i="6"/>
  <c r="E2356" i="6"/>
  <c r="E2357" i="6"/>
  <c r="E2358" i="6"/>
  <c r="F2358" i="6" s="1"/>
  <c r="G2358" i="6" s="1"/>
  <c r="E2359" i="6"/>
  <c r="F2359" i="6" s="1"/>
  <c r="G2359" i="6" s="1"/>
  <c r="E2360" i="6"/>
  <c r="E2361" i="6"/>
  <c r="E2362" i="6"/>
  <c r="F2362" i="6" s="1"/>
  <c r="G2362" i="6" s="1"/>
  <c r="E2363" i="6"/>
  <c r="E2364" i="6"/>
  <c r="E2365" i="6"/>
  <c r="E2366" i="6"/>
  <c r="E2367" i="6"/>
  <c r="F2367" i="6"/>
  <c r="G2367" i="6" s="1"/>
  <c r="E2368" i="6"/>
  <c r="E2369" i="6"/>
  <c r="E2370" i="6"/>
  <c r="F2370" i="6" s="1"/>
  <c r="G2370" i="6" s="1"/>
  <c r="E2371" i="6"/>
  <c r="E2372" i="6"/>
  <c r="E2373" i="6"/>
  <c r="E2374" i="6"/>
  <c r="F2374" i="6"/>
  <c r="G2374" i="6" s="1"/>
  <c r="E2375" i="6"/>
  <c r="F2375" i="6"/>
  <c r="G2375" i="6" s="1"/>
  <c r="E2376" i="6"/>
  <c r="E2377" i="6"/>
  <c r="E2378" i="6"/>
  <c r="F2378" i="6"/>
  <c r="G2378" i="6" s="1"/>
  <c r="E2379" i="6"/>
  <c r="F2379" i="6"/>
  <c r="G2379" i="6" s="1"/>
  <c r="E2380" i="6"/>
  <c r="E2381" i="6"/>
  <c r="F2381" i="6" s="1"/>
  <c r="G2381" i="6" s="1"/>
  <c r="E2382" i="6"/>
  <c r="F2382" i="6" s="1"/>
  <c r="G2382" i="6" s="1"/>
  <c r="E2383" i="6"/>
  <c r="F2383" i="6" s="1"/>
  <c r="G2383" i="6" s="1"/>
  <c r="E2384" i="6"/>
  <c r="E2385" i="6"/>
  <c r="E2386" i="6"/>
  <c r="E2387" i="6"/>
  <c r="E2388" i="6"/>
  <c r="E2389" i="6"/>
  <c r="F2389" i="6" s="1"/>
  <c r="G2389" i="6" s="1"/>
  <c r="E2390" i="6"/>
  <c r="F2390" i="6"/>
  <c r="G2390" i="6" s="1"/>
  <c r="E2391" i="6"/>
  <c r="F2391" i="6"/>
  <c r="G2391" i="6" s="1"/>
  <c r="E2392" i="6"/>
  <c r="E2393" i="6"/>
  <c r="E2394" i="6"/>
  <c r="E2395" i="6"/>
  <c r="E2396" i="6"/>
  <c r="E2397" i="6"/>
  <c r="F2397" i="6" s="1"/>
  <c r="G2397" i="6" s="1"/>
  <c r="E2398" i="6"/>
  <c r="E2399" i="6"/>
  <c r="F2399" i="6" s="1"/>
  <c r="G2399" i="6" s="1"/>
  <c r="E2400" i="6"/>
  <c r="E2401" i="6"/>
  <c r="E2402" i="6"/>
  <c r="E2403" i="6"/>
  <c r="E2404" i="6"/>
  <c r="F2404" i="6" s="1"/>
  <c r="G2404" i="6" s="1"/>
  <c r="E2405" i="6"/>
  <c r="E2406" i="6"/>
  <c r="F2406" i="6" s="1"/>
  <c r="G2406" i="6" s="1"/>
  <c r="E2407" i="6"/>
  <c r="F2407" i="6"/>
  <c r="G2407" i="6" s="1"/>
  <c r="E2408" i="6"/>
  <c r="E2409" i="6"/>
  <c r="F2409" i="6" s="1"/>
  <c r="G2409" i="6" s="1"/>
  <c r="E2410" i="6"/>
  <c r="E2411" i="6"/>
  <c r="E2412" i="6"/>
  <c r="F2412" i="6"/>
  <c r="G2412" i="6" s="1"/>
  <c r="E2413" i="6"/>
  <c r="E2414" i="6"/>
  <c r="F2414" i="6" s="1"/>
  <c r="G2414" i="6" s="1"/>
  <c r="E2415" i="6"/>
  <c r="F2415" i="6"/>
  <c r="G2415" i="6" s="1"/>
  <c r="E2416" i="6"/>
  <c r="E2417" i="6"/>
  <c r="F2417" i="6" s="1"/>
  <c r="G2417" i="6" s="1"/>
  <c r="E2418" i="6"/>
  <c r="E2419" i="6"/>
  <c r="E2420" i="6"/>
  <c r="F2420" i="6"/>
  <c r="G2420" i="6" s="1"/>
  <c r="E2421" i="6"/>
  <c r="E2422" i="6"/>
  <c r="F2422" i="6" s="1"/>
  <c r="G2422" i="6" s="1"/>
  <c r="E2423" i="6"/>
  <c r="F2423" i="6"/>
  <c r="G2423" i="6" s="1"/>
  <c r="E2424" i="6"/>
  <c r="E2425" i="6"/>
  <c r="F2425" i="6" s="1"/>
  <c r="G2425" i="6" s="1"/>
  <c r="E2426" i="6"/>
  <c r="E2427" i="6"/>
  <c r="E2428" i="6"/>
  <c r="F2428" i="6"/>
  <c r="G2428" i="6" s="1"/>
  <c r="E2429" i="6"/>
  <c r="E2430" i="6"/>
  <c r="F2430" i="6" s="1"/>
  <c r="G2430" i="6" s="1"/>
  <c r="E2431" i="6"/>
  <c r="F2431" i="6"/>
  <c r="G2431" i="6" s="1"/>
  <c r="E2432" i="6"/>
  <c r="E2433" i="6"/>
  <c r="F2433" i="6" s="1"/>
  <c r="G2433" i="6" s="1"/>
  <c r="E2434" i="6"/>
  <c r="E2435" i="6"/>
  <c r="E2436" i="6"/>
  <c r="F2436" i="6"/>
  <c r="G2436" i="6" s="1"/>
  <c r="E2437" i="6"/>
  <c r="E2438" i="6"/>
  <c r="F2438" i="6" s="1"/>
  <c r="G2438" i="6" s="1"/>
  <c r="E2439" i="6"/>
  <c r="F2439" i="6"/>
  <c r="G2439" i="6" s="1"/>
  <c r="E2440" i="6"/>
  <c r="E2441" i="6"/>
  <c r="F2441" i="6" s="1"/>
  <c r="G2441" i="6" s="1"/>
  <c r="E2442" i="6"/>
  <c r="E2443" i="6"/>
  <c r="E2444" i="6"/>
  <c r="F2444" i="6"/>
  <c r="G2444" i="6" s="1"/>
  <c r="E2445" i="6"/>
  <c r="E2446" i="6"/>
  <c r="F2446" i="6" s="1"/>
  <c r="G2446" i="6" s="1"/>
  <c r="E2447" i="6"/>
  <c r="F2447" i="6"/>
  <c r="G2447" i="6" s="1"/>
  <c r="E2448" i="6"/>
  <c r="E2449" i="6"/>
  <c r="F2449" i="6" s="1"/>
  <c r="G2449" i="6" s="1"/>
  <c r="E2450" i="6"/>
  <c r="E2451" i="6"/>
  <c r="E2452" i="6"/>
  <c r="F2452" i="6"/>
  <c r="G2452" i="6" s="1"/>
  <c r="E2453" i="6"/>
  <c r="E2454" i="6"/>
  <c r="F2454" i="6" s="1"/>
  <c r="G2454" i="6" s="1"/>
  <c r="E2455" i="6"/>
  <c r="F2455" i="6"/>
  <c r="G2455" i="6" s="1"/>
  <c r="E2456" i="6"/>
  <c r="E2457" i="6"/>
  <c r="F2457" i="6" s="1"/>
  <c r="G2457" i="6" s="1"/>
  <c r="E2458" i="6"/>
  <c r="E2459" i="6"/>
  <c r="E2460" i="6"/>
  <c r="F2460" i="6"/>
  <c r="G2460" i="6" s="1"/>
  <c r="E2461" i="6"/>
  <c r="E2462" i="6"/>
  <c r="F2462" i="6" s="1"/>
  <c r="G2462" i="6" s="1"/>
  <c r="E2463" i="6"/>
  <c r="F2463" i="6"/>
  <c r="G2463" i="6" s="1"/>
  <c r="E2464" i="6"/>
  <c r="E2465" i="6"/>
  <c r="F2465" i="6" s="1"/>
  <c r="G2465" i="6" s="1"/>
  <c r="E2466" i="6"/>
  <c r="E2467" i="6"/>
  <c r="E2468" i="6"/>
  <c r="F2468" i="6"/>
  <c r="G2468" i="6" s="1"/>
  <c r="E2469" i="6"/>
  <c r="E2470" i="6"/>
  <c r="F2470" i="6" s="1"/>
  <c r="G2470" i="6" s="1"/>
  <c r="E2471" i="6"/>
  <c r="F2471" i="6"/>
  <c r="G2471" i="6" s="1"/>
  <c r="E2472" i="6"/>
  <c r="E2473" i="6"/>
  <c r="F2473" i="6" s="1"/>
  <c r="G2473" i="6" s="1"/>
  <c r="E2474" i="6"/>
  <c r="E2475" i="6"/>
  <c r="E2476" i="6"/>
  <c r="F2476" i="6"/>
  <c r="G2476" i="6" s="1"/>
  <c r="E2477" i="6"/>
  <c r="E2478" i="6"/>
  <c r="F2478" i="6" s="1"/>
  <c r="G2478" i="6" s="1"/>
  <c r="E2479" i="6"/>
  <c r="F2479" i="6"/>
  <c r="G2479" i="6" s="1"/>
  <c r="E2480" i="6"/>
  <c r="E2481" i="6"/>
  <c r="F2481" i="6" s="1"/>
  <c r="G2481" i="6" s="1"/>
  <c r="E2482" i="6"/>
  <c r="E2483" i="6"/>
  <c r="E2484" i="6"/>
  <c r="F2484" i="6"/>
  <c r="G2484" i="6" s="1"/>
  <c r="E2485" i="6"/>
  <c r="E2486" i="6"/>
  <c r="F2486" i="6" s="1"/>
  <c r="G2486" i="6" s="1"/>
  <c r="E2487" i="6"/>
  <c r="F2487" i="6"/>
  <c r="G2487" i="6" s="1"/>
  <c r="E2488" i="6"/>
  <c r="E2489" i="6"/>
  <c r="F2489" i="6" s="1"/>
  <c r="G2489" i="6" s="1"/>
  <c r="E2490" i="6"/>
  <c r="E2491" i="6"/>
  <c r="E2492" i="6"/>
  <c r="F2492" i="6"/>
  <c r="G2492" i="6" s="1"/>
  <c r="E2493" i="6"/>
  <c r="E2494" i="6"/>
  <c r="F2494" i="6" s="1"/>
  <c r="G2494" i="6" s="1"/>
  <c r="E2495" i="6"/>
  <c r="F2495" i="6"/>
  <c r="G2495" i="6" s="1"/>
  <c r="E2496" i="6"/>
  <c r="E2497" i="6"/>
  <c r="F2497" i="6" s="1"/>
  <c r="G2497" i="6" s="1"/>
  <c r="E2498" i="6"/>
  <c r="E2499" i="6"/>
  <c r="E2500" i="6"/>
  <c r="F2500" i="6"/>
  <c r="G2500" i="6" s="1"/>
  <c r="E2501" i="6"/>
  <c r="E2502" i="6"/>
  <c r="F2502" i="6" s="1"/>
  <c r="G2502" i="6" s="1"/>
  <c r="E2503" i="6"/>
  <c r="F2503" i="6"/>
  <c r="G2503" i="6" s="1"/>
  <c r="E2504" i="6"/>
  <c r="E2505" i="6"/>
  <c r="F2505" i="6" s="1"/>
  <c r="G2505" i="6" s="1"/>
  <c r="E2506" i="6"/>
  <c r="E2507" i="6"/>
  <c r="E2508" i="6"/>
  <c r="F2508" i="6"/>
  <c r="G2508" i="6" s="1"/>
  <c r="E2509" i="6"/>
  <c r="E2510" i="6"/>
  <c r="F2510" i="6" s="1"/>
  <c r="G2510" i="6" s="1"/>
  <c r="E2511" i="6"/>
  <c r="F2511" i="6"/>
  <c r="G2511" i="6" s="1"/>
  <c r="E2512" i="6"/>
  <c r="E2513" i="6"/>
  <c r="F2513" i="6" s="1"/>
  <c r="G2513" i="6" s="1"/>
  <c r="E2514" i="6"/>
  <c r="E2515" i="6"/>
  <c r="E2516" i="6"/>
  <c r="F2516" i="6"/>
  <c r="G2516" i="6" s="1"/>
  <c r="E2517" i="6"/>
  <c r="E2518" i="6"/>
  <c r="F2518" i="6" s="1"/>
  <c r="G2518" i="6" s="1"/>
  <c r="E2519" i="6"/>
  <c r="F2519" i="6"/>
  <c r="G2519" i="6" s="1"/>
  <c r="E2520" i="6"/>
  <c r="E2521" i="6"/>
  <c r="F2521" i="6" s="1"/>
  <c r="G2521" i="6" s="1"/>
  <c r="E2522" i="6"/>
  <c r="E2523" i="6"/>
  <c r="E2524" i="6"/>
  <c r="F2524" i="6"/>
  <c r="G2524" i="6" s="1"/>
  <c r="E2525" i="6"/>
  <c r="E2526" i="6"/>
  <c r="F2526" i="6" s="1"/>
  <c r="G2526" i="6" s="1"/>
  <c r="E2527" i="6"/>
  <c r="F2527" i="6"/>
  <c r="G2527" i="6" s="1"/>
  <c r="E2528" i="6"/>
  <c r="E2529" i="6"/>
  <c r="F2529" i="6" s="1"/>
  <c r="G2529" i="6" s="1"/>
  <c r="E2530" i="6"/>
  <c r="E2531" i="6"/>
  <c r="E2532" i="6"/>
  <c r="F2532" i="6"/>
  <c r="G2532" i="6" s="1"/>
  <c r="E2533" i="6"/>
  <c r="E2534" i="6"/>
  <c r="F2534" i="6" s="1"/>
  <c r="G2534" i="6" s="1"/>
  <c r="E2535" i="6"/>
  <c r="F2535" i="6"/>
  <c r="G2535" i="6" s="1"/>
  <c r="E2536" i="6"/>
  <c r="E2537" i="6"/>
  <c r="F2537" i="6" s="1"/>
  <c r="G2537" i="6" s="1"/>
  <c r="E2538" i="6"/>
  <c r="E2539" i="6"/>
  <c r="E2540" i="6"/>
  <c r="F2540" i="6"/>
  <c r="G2540" i="6" s="1"/>
  <c r="E2541" i="6"/>
  <c r="E2542" i="6"/>
  <c r="F2542" i="6" s="1"/>
  <c r="G2542" i="6" s="1"/>
  <c r="E2543" i="6"/>
  <c r="F2543" i="6"/>
  <c r="G2543" i="6" s="1"/>
  <c r="E2544" i="6"/>
  <c r="E2545" i="6"/>
  <c r="F2545" i="6" s="1"/>
  <c r="G2545" i="6" s="1"/>
  <c r="E2546" i="6"/>
  <c r="E2547" i="6"/>
  <c r="E2548" i="6"/>
  <c r="F2548" i="6"/>
  <c r="G2548" i="6" s="1"/>
  <c r="E2549" i="6"/>
  <c r="E2550" i="6"/>
  <c r="F2550" i="6" s="1"/>
  <c r="G2550" i="6" s="1"/>
  <c r="E2551" i="6"/>
  <c r="F2551" i="6"/>
  <c r="G2551" i="6" s="1"/>
  <c r="E2552" i="6"/>
  <c r="E2553" i="6"/>
  <c r="F2553" i="6" s="1"/>
  <c r="G2553" i="6" s="1"/>
  <c r="E2554" i="6"/>
  <c r="E2555" i="6"/>
  <c r="E2556" i="6"/>
  <c r="F2556" i="6"/>
  <c r="G2556" i="6" s="1"/>
  <c r="E2557" i="6"/>
  <c r="E2558" i="6"/>
  <c r="F2558" i="6" s="1"/>
  <c r="G2558" i="6" s="1"/>
  <c r="E2559" i="6"/>
  <c r="F2559" i="6"/>
  <c r="G2559" i="6" s="1"/>
  <c r="E2560" i="6"/>
  <c r="E2561" i="6"/>
  <c r="F2561" i="6" s="1"/>
  <c r="G2561" i="6" s="1"/>
  <c r="E2562" i="6"/>
  <c r="E2563" i="6"/>
  <c r="E2564" i="6"/>
  <c r="F2564" i="6"/>
  <c r="G2564" i="6" s="1"/>
  <c r="E2565" i="6"/>
  <c r="E2566" i="6"/>
  <c r="F2566" i="6" s="1"/>
  <c r="G2566" i="6" s="1"/>
  <c r="E2567" i="6"/>
  <c r="F2567" i="6"/>
  <c r="G2567" i="6" s="1"/>
  <c r="E2568" i="6"/>
  <c r="E2569" i="6"/>
  <c r="F2569" i="6" s="1"/>
  <c r="G2569" i="6" s="1"/>
  <c r="E2570" i="6"/>
  <c r="E2571" i="6"/>
  <c r="E2572" i="6"/>
  <c r="F2572" i="6"/>
  <c r="G2572" i="6" s="1"/>
  <c r="E2573" i="6"/>
  <c r="E2574" i="6"/>
  <c r="F2574" i="6" s="1"/>
  <c r="G2574" i="6" s="1"/>
  <c r="E2575" i="6"/>
  <c r="F2575" i="6"/>
  <c r="G2575" i="6" s="1"/>
  <c r="E2576" i="6"/>
  <c r="E2577" i="6"/>
  <c r="F2577" i="6" s="1"/>
  <c r="G2577" i="6" s="1"/>
  <c r="E2578" i="6"/>
  <c r="E2579" i="6"/>
  <c r="E2580" i="6"/>
  <c r="F2580" i="6"/>
  <c r="G2580" i="6" s="1"/>
  <c r="E2581" i="6"/>
  <c r="E2582" i="6"/>
  <c r="F2582" i="6" s="1"/>
  <c r="G2582" i="6" s="1"/>
  <c r="E2583" i="6"/>
  <c r="F2583" i="6"/>
  <c r="G2583" i="6" s="1"/>
  <c r="E2584" i="6"/>
  <c r="E2585" i="6"/>
  <c r="F2585" i="6" s="1"/>
  <c r="G2585" i="6" s="1"/>
  <c r="E2586" i="6"/>
  <c r="E2587" i="6"/>
  <c r="E2588" i="6"/>
  <c r="F2588" i="6"/>
  <c r="G2588" i="6" s="1"/>
  <c r="E2589" i="6"/>
  <c r="E2590" i="6"/>
  <c r="F2590" i="6" s="1"/>
  <c r="G2590" i="6" s="1"/>
  <c r="E2591" i="6"/>
  <c r="F2591" i="6"/>
  <c r="G2591" i="6" s="1"/>
  <c r="E2592" i="6"/>
  <c r="E2593" i="6"/>
  <c r="F2593" i="6" s="1"/>
  <c r="G2593" i="6" s="1"/>
  <c r="E2594" i="6"/>
  <c r="E2595" i="6"/>
  <c r="E2596" i="6"/>
  <c r="F2596" i="6"/>
  <c r="G2596" i="6" s="1"/>
  <c r="E2597" i="6"/>
  <c r="E2598" i="6"/>
  <c r="F2598" i="6" s="1"/>
  <c r="G2598" i="6" s="1"/>
  <c r="E2599" i="6"/>
  <c r="F2599" i="6"/>
  <c r="G2599" i="6" s="1"/>
  <c r="E2600" i="6"/>
  <c r="E2601" i="6"/>
  <c r="F2601" i="6" s="1"/>
  <c r="G2601" i="6" s="1"/>
  <c r="E2602" i="6"/>
  <c r="E2603" i="6"/>
  <c r="E2604" i="6"/>
  <c r="F2604" i="6"/>
  <c r="G2604" i="6" s="1"/>
  <c r="E2605" i="6"/>
  <c r="E2606" i="6"/>
  <c r="F2606" i="6" s="1"/>
  <c r="G2606" i="6" s="1"/>
  <c r="E2607" i="6"/>
  <c r="F2607" i="6"/>
  <c r="G2607" i="6" s="1"/>
  <c r="E2608" i="6"/>
  <c r="E2609" i="6"/>
  <c r="F2609" i="6" s="1"/>
  <c r="G2609" i="6" s="1"/>
  <c r="E2610" i="6"/>
  <c r="E2611" i="6"/>
  <c r="E2612" i="6"/>
  <c r="F2612" i="6"/>
  <c r="G2612" i="6" s="1"/>
  <c r="E2613" i="6"/>
  <c r="E2614" i="6"/>
  <c r="F2614" i="6" s="1"/>
  <c r="G2614" i="6" s="1"/>
  <c r="E2615" i="6"/>
  <c r="F2615" i="6"/>
  <c r="G2615" i="6" s="1"/>
  <c r="E2616" i="6"/>
  <c r="E2617" i="6"/>
  <c r="F2617" i="6" s="1"/>
  <c r="G2617" i="6" s="1"/>
  <c r="E2618" i="6"/>
  <c r="E2619" i="6"/>
  <c r="E2620" i="6"/>
  <c r="F2620" i="6"/>
  <c r="G2620" i="6" s="1"/>
  <c r="E2621" i="6"/>
  <c r="E2622" i="6"/>
  <c r="F2622" i="6" s="1"/>
  <c r="G2622" i="6" s="1"/>
  <c r="E2623" i="6"/>
  <c r="F2623" i="6"/>
  <c r="G2623" i="6" s="1"/>
  <c r="E2624" i="6"/>
  <c r="E2625" i="6"/>
  <c r="F2625" i="6" s="1"/>
  <c r="G2625" i="6" s="1"/>
  <c r="E2626" i="6"/>
  <c r="E2627" i="6"/>
  <c r="E2628" i="6"/>
  <c r="F2628" i="6"/>
  <c r="G2628" i="6" s="1"/>
  <c r="E2629" i="6"/>
  <c r="E2630" i="6"/>
  <c r="F2630" i="6" s="1"/>
  <c r="G2630" i="6" s="1"/>
  <c r="E2631" i="6"/>
  <c r="F2631" i="6"/>
  <c r="G2631" i="6" s="1"/>
  <c r="E2632" i="6"/>
  <c r="E2633" i="6"/>
  <c r="F2633" i="6" s="1"/>
  <c r="G2633" i="6" s="1"/>
  <c r="E2634" i="6"/>
  <c r="E2635" i="6"/>
  <c r="E2636" i="6"/>
  <c r="F2636" i="6"/>
  <c r="G2636" i="6" s="1"/>
  <c r="E2637" i="6"/>
  <c r="E2638" i="6"/>
  <c r="F2638" i="6" s="1"/>
  <c r="G2638" i="6" s="1"/>
  <c r="E2639" i="6"/>
  <c r="F2639" i="6"/>
  <c r="G2639" i="6" s="1"/>
  <c r="E2640" i="6"/>
  <c r="E2641" i="6"/>
  <c r="F2641" i="6" s="1"/>
  <c r="G2641" i="6" s="1"/>
  <c r="E2642" i="6"/>
  <c r="E2643" i="6"/>
  <c r="E2644" i="6"/>
  <c r="F2644" i="6"/>
  <c r="G2644" i="6" s="1"/>
  <c r="E2645" i="6"/>
  <c r="E2646" i="6"/>
  <c r="F2646" i="6" s="1"/>
  <c r="G2646" i="6" s="1"/>
  <c r="E2647" i="6"/>
  <c r="F2647" i="6"/>
  <c r="G2647" i="6" s="1"/>
  <c r="E2648" i="6"/>
  <c r="E2649" i="6"/>
  <c r="F2649" i="6" s="1"/>
  <c r="G2649" i="6" s="1"/>
  <c r="E2650" i="6"/>
  <c r="E2651" i="6"/>
  <c r="E2652" i="6"/>
  <c r="F2652" i="6"/>
  <c r="G2652" i="6" s="1"/>
  <c r="E2653" i="6"/>
  <c r="E2654" i="6"/>
  <c r="F2654" i="6" s="1"/>
  <c r="G2654" i="6" s="1"/>
  <c r="E2655" i="6"/>
  <c r="F2655" i="6"/>
  <c r="G2655" i="6" s="1"/>
  <c r="E2656" i="6"/>
  <c r="E2657" i="6"/>
  <c r="F2657" i="6" s="1"/>
  <c r="G2657" i="6" s="1"/>
  <c r="E2658" i="6"/>
  <c r="E2659" i="6"/>
  <c r="E2660" i="6"/>
  <c r="F2660" i="6"/>
  <c r="G2660" i="6" s="1"/>
  <c r="E2661" i="6"/>
  <c r="E2662" i="6"/>
  <c r="F2662" i="6" s="1"/>
  <c r="G2662" i="6" s="1"/>
  <c r="E2663" i="6"/>
  <c r="F2663" i="6"/>
  <c r="G2663" i="6" s="1"/>
  <c r="E2664" i="6"/>
  <c r="E2665" i="6"/>
  <c r="F2665" i="6" s="1"/>
  <c r="G2665" i="6" s="1"/>
  <c r="E2666" i="6"/>
  <c r="E2667" i="6"/>
  <c r="E2668" i="6"/>
  <c r="F2668" i="6"/>
  <c r="G2668" i="6" s="1"/>
  <c r="E2669" i="6"/>
  <c r="E2670" i="6"/>
  <c r="F2670" i="6" s="1"/>
  <c r="G2670" i="6" s="1"/>
  <c r="E2671" i="6"/>
  <c r="F2671" i="6"/>
  <c r="G2671" i="6" s="1"/>
  <c r="E2672" i="6"/>
  <c r="E2673" i="6"/>
  <c r="F2673" i="6" s="1"/>
  <c r="G2673" i="6" s="1"/>
  <c r="E2674" i="6"/>
  <c r="E2675" i="6"/>
  <c r="E2676" i="6"/>
  <c r="F2676" i="6"/>
  <c r="G2676" i="6" s="1"/>
  <c r="E2677" i="6"/>
  <c r="E2678" i="6"/>
  <c r="F2678" i="6" s="1"/>
  <c r="G2678" i="6" s="1"/>
  <c r="E2679" i="6"/>
  <c r="F2679" i="6"/>
  <c r="G2679" i="6" s="1"/>
  <c r="E2680" i="6"/>
  <c r="E2681" i="6"/>
  <c r="F2681" i="6" s="1"/>
  <c r="G2681" i="6" s="1"/>
  <c r="E2682" i="6"/>
  <c r="F2682" i="6"/>
  <c r="G2682" i="6" s="1"/>
  <c r="E2683" i="6"/>
  <c r="F2683" i="6" s="1"/>
  <c r="G2683" i="6"/>
  <c r="E2684" i="6"/>
  <c r="F2684" i="6"/>
  <c r="G2684" i="6" s="1"/>
  <c r="E2685" i="6"/>
  <c r="E2686" i="6"/>
  <c r="F2686" i="6" s="1"/>
  <c r="G2686" i="6" s="1"/>
  <c r="E2687" i="6"/>
  <c r="F2687" i="6"/>
  <c r="G2687" i="6" s="1"/>
  <c r="E2688" i="6"/>
  <c r="E2689" i="6"/>
  <c r="F2689" i="6" s="1"/>
  <c r="G2689" i="6" s="1"/>
  <c r="E2690" i="6"/>
  <c r="F2690" i="6"/>
  <c r="G2690" i="6" s="1"/>
  <c r="E2691" i="6"/>
  <c r="F2691" i="6" s="1"/>
  <c r="G2691" i="6"/>
  <c r="E2692" i="6"/>
  <c r="F2692" i="6"/>
  <c r="G2692" i="6" s="1"/>
  <c r="E2693" i="6"/>
  <c r="E2694" i="6"/>
  <c r="F2694" i="6" s="1"/>
  <c r="G2694" i="6" s="1"/>
  <c r="E2695" i="6"/>
  <c r="F2695" i="6"/>
  <c r="G2695" i="6" s="1"/>
  <c r="E2696" i="6"/>
  <c r="E2697" i="6"/>
  <c r="F2697" i="6" s="1"/>
  <c r="G2697" i="6" s="1"/>
  <c r="E2698" i="6"/>
  <c r="F2698" i="6"/>
  <c r="G2698" i="6" s="1"/>
  <c r="E2699" i="6"/>
  <c r="F2699" i="6" s="1"/>
  <c r="G2699" i="6"/>
  <c r="E2700" i="6"/>
  <c r="F2700" i="6"/>
  <c r="G2700" i="6" s="1"/>
  <c r="E2701" i="6"/>
  <c r="E2702" i="6"/>
  <c r="E2703" i="6"/>
  <c r="F2703" i="6"/>
  <c r="G2703" i="6" s="1"/>
  <c r="E2704" i="6"/>
  <c r="E2705" i="6"/>
  <c r="E2706" i="6"/>
  <c r="E2707" i="6"/>
  <c r="F2707" i="6" s="1"/>
  <c r="G2707" i="6" s="1"/>
  <c r="E2708" i="6"/>
  <c r="F2708" i="6"/>
  <c r="G2708" i="6" s="1"/>
  <c r="E2709" i="6"/>
  <c r="E2710" i="6"/>
  <c r="E2711" i="6"/>
  <c r="F2711" i="6"/>
  <c r="G2711" i="6" s="1"/>
  <c r="E2712" i="6"/>
  <c r="E2713" i="6"/>
  <c r="F2713" i="6" s="1"/>
  <c r="G2713" i="6" s="1"/>
  <c r="E2714" i="6"/>
  <c r="F2714" i="6" s="1"/>
  <c r="G2714" i="6" s="1"/>
  <c r="E2715" i="6"/>
  <c r="E2716" i="6"/>
  <c r="F2716" i="6" s="1"/>
  <c r="G2716" i="6" s="1"/>
  <c r="E2717" i="6"/>
  <c r="F2717" i="6"/>
  <c r="G2717" i="6" s="1"/>
  <c r="E2718" i="6"/>
  <c r="F2718" i="6" s="1"/>
  <c r="G2718" i="6"/>
  <c r="E2719" i="6"/>
  <c r="F2719" i="6"/>
  <c r="G2719" i="6" s="1"/>
  <c r="E2720" i="6"/>
  <c r="E2721" i="6"/>
  <c r="F2721" i="6" s="1"/>
  <c r="G2721" i="6" s="1"/>
  <c r="E2722" i="6"/>
  <c r="F2722" i="6" s="1"/>
  <c r="G2722" i="6" s="1"/>
  <c r="E2723" i="6"/>
  <c r="F2723" i="6"/>
  <c r="G2723" i="6" s="1"/>
  <c r="E2724" i="6"/>
  <c r="F2724" i="6"/>
  <c r="G2724" i="6" s="1"/>
  <c r="E2725" i="6"/>
  <c r="E2726" i="6"/>
  <c r="E2727" i="6"/>
  <c r="E2728" i="6"/>
  <c r="F2728" i="6" s="1"/>
  <c r="G2728" i="6" s="1"/>
  <c r="E2729" i="6"/>
  <c r="F2729" i="6" s="1"/>
  <c r="G2729" i="6" s="1"/>
  <c r="E2730" i="6"/>
  <c r="E2731" i="6"/>
  <c r="F2731" i="6" s="1"/>
  <c r="G2731" i="6" s="1"/>
  <c r="E2732" i="6"/>
  <c r="F2732" i="6"/>
  <c r="G2732" i="6" s="1"/>
  <c r="E2733" i="6"/>
  <c r="E2734" i="6"/>
  <c r="E2735" i="6"/>
  <c r="E2736" i="6"/>
  <c r="F2736" i="6" s="1"/>
  <c r="G2736" i="6" s="1"/>
  <c r="E2737" i="6"/>
  <c r="F2737" i="6" s="1"/>
  <c r="G2737" i="6" s="1"/>
  <c r="E2738" i="6"/>
  <c r="E2739" i="6"/>
  <c r="F2739" i="6" s="1"/>
  <c r="G2739" i="6" s="1"/>
  <c r="E2740" i="6"/>
  <c r="F2740" i="6"/>
  <c r="G2740" i="6" s="1"/>
  <c r="E2741" i="6"/>
  <c r="E2742" i="6"/>
  <c r="E2743" i="6"/>
  <c r="E2744" i="6"/>
  <c r="F2744" i="6" s="1"/>
  <c r="G2744" i="6" s="1"/>
  <c r="E2745" i="6"/>
  <c r="F2745" i="6" s="1"/>
  <c r="G2745" i="6" s="1"/>
  <c r="E2746" i="6"/>
  <c r="E2747" i="6"/>
  <c r="F2747" i="6" s="1"/>
  <c r="G2747" i="6" s="1"/>
  <c r="E2748" i="6"/>
  <c r="F2748" i="6"/>
  <c r="G2748" i="6" s="1"/>
  <c r="E2749" i="6"/>
  <c r="E2750" i="6"/>
  <c r="E2751" i="6"/>
  <c r="E2752" i="6"/>
  <c r="F2752" i="6" s="1"/>
  <c r="G2752" i="6" s="1"/>
  <c r="E2753" i="6"/>
  <c r="F2753" i="6" s="1"/>
  <c r="G2753" i="6" s="1"/>
  <c r="E2754" i="6"/>
  <c r="E2755" i="6"/>
  <c r="F2755" i="6" s="1"/>
  <c r="G2755" i="6" s="1"/>
  <c r="E2756" i="6"/>
  <c r="F2756" i="6"/>
  <c r="G2756" i="6" s="1"/>
  <c r="E2757" i="6"/>
  <c r="E2758" i="6"/>
  <c r="E2759" i="6"/>
  <c r="E2760" i="6"/>
  <c r="F2760" i="6" s="1"/>
  <c r="G2760" i="6" s="1"/>
  <c r="E2761" i="6"/>
  <c r="F2761" i="6" s="1"/>
  <c r="G2761" i="6" s="1"/>
  <c r="E2762" i="6"/>
  <c r="E2763" i="6"/>
  <c r="F2763" i="6" s="1"/>
  <c r="G2763" i="6" s="1"/>
  <c r="E2764" i="6"/>
  <c r="F2764" i="6"/>
  <c r="G2764" i="6" s="1"/>
  <c r="E2765" i="6"/>
  <c r="E2766" i="6"/>
  <c r="E2767" i="6"/>
  <c r="E2768" i="6"/>
  <c r="F2768" i="6" s="1"/>
  <c r="G2768" i="6" s="1"/>
  <c r="E2769" i="6"/>
  <c r="F2769" i="6" s="1"/>
  <c r="G2769" i="6" s="1"/>
  <c r="E2770" i="6"/>
  <c r="E2771" i="6"/>
  <c r="F2771" i="6" s="1"/>
  <c r="G2771" i="6" s="1"/>
  <c r="E2772" i="6"/>
  <c r="F2772" i="6"/>
  <c r="G2772" i="6" s="1"/>
  <c r="E2773" i="6"/>
  <c r="E2774" i="6"/>
  <c r="E2775" i="6"/>
  <c r="E2776" i="6"/>
  <c r="F2776" i="6" s="1"/>
  <c r="G2776" i="6" s="1"/>
  <c r="E2777" i="6"/>
  <c r="F2777" i="6" s="1"/>
  <c r="G2777" i="6" s="1"/>
  <c r="E2778" i="6"/>
  <c r="E2779" i="6"/>
  <c r="F2779" i="6" s="1"/>
  <c r="G2779" i="6" s="1"/>
  <c r="E2780" i="6"/>
  <c r="F2780" i="6"/>
  <c r="G2780" i="6" s="1"/>
  <c r="E2781" i="6"/>
  <c r="E2782" i="6"/>
  <c r="E2783" i="6"/>
  <c r="E2784" i="6"/>
  <c r="F2784" i="6" s="1"/>
  <c r="G2784" i="6" s="1"/>
  <c r="E2785" i="6"/>
  <c r="F2785" i="6" s="1"/>
  <c r="G2785" i="6" s="1"/>
  <c r="E2786" i="6"/>
  <c r="E2787" i="6"/>
  <c r="F2787" i="6" s="1"/>
  <c r="G2787" i="6" s="1"/>
  <c r="E2788" i="6"/>
  <c r="F2788" i="6"/>
  <c r="G2788" i="6" s="1"/>
  <c r="E2789" i="6"/>
  <c r="E2790" i="6"/>
  <c r="E2791" i="6"/>
  <c r="E2792" i="6"/>
  <c r="F2792" i="6" s="1"/>
  <c r="G2792" i="6" s="1"/>
  <c r="E2793" i="6"/>
  <c r="F2793" i="6" s="1"/>
  <c r="G2793" i="6" s="1"/>
  <c r="E2794" i="6"/>
  <c r="E2795" i="6"/>
  <c r="F2795" i="6" s="1"/>
  <c r="G2795" i="6" s="1"/>
  <c r="E2796" i="6"/>
  <c r="F2796" i="6"/>
  <c r="G2796" i="6" s="1"/>
  <c r="E2797" i="6"/>
  <c r="E2798" i="6"/>
  <c r="E2799" i="6"/>
  <c r="E2800" i="6"/>
  <c r="F2800" i="6" s="1"/>
  <c r="G2800" i="6" s="1"/>
  <c r="E2801" i="6"/>
  <c r="F2801" i="6" s="1"/>
  <c r="G2801" i="6" s="1"/>
  <c r="E2802" i="6"/>
  <c r="E2803" i="6"/>
  <c r="F2803" i="6" s="1"/>
  <c r="G2803" i="6" s="1"/>
  <c r="E2804" i="6"/>
  <c r="F2804" i="6"/>
  <c r="G2804" i="6" s="1"/>
  <c r="E2805" i="6"/>
  <c r="E2806" i="6"/>
  <c r="E2807" i="6"/>
  <c r="E2808" i="6"/>
  <c r="F2808" i="6" s="1"/>
  <c r="G2808" i="6" s="1"/>
  <c r="E2809" i="6"/>
  <c r="F2809" i="6" s="1"/>
  <c r="G2809" i="6" s="1"/>
  <c r="E2810" i="6"/>
  <c r="E2811" i="6"/>
  <c r="F2811" i="6" s="1"/>
  <c r="G2811" i="6" s="1"/>
  <c r="E2812" i="6"/>
  <c r="F2812" i="6"/>
  <c r="G2812" i="6" s="1"/>
  <c r="E2813" i="6"/>
  <c r="E2814" i="6"/>
  <c r="E2815" i="6"/>
  <c r="E2816" i="6"/>
  <c r="F2816" i="6" s="1"/>
  <c r="G2816" i="6" s="1"/>
  <c r="E2817" i="6"/>
  <c r="F2817" i="6" s="1"/>
  <c r="G2817" i="6" s="1"/>
  <c r="E2818" i="6"/>
  <c r="E2819" i="6"/>
  <c r="F2819" i="6" s="1"/>
  <c r="G2819" i="6" s="1"/>
  <c r="E2820" i="6"/>
  <c r="F2820" i="6"/>
  <c r="G2820" i="6" s="1"/>
  <c r="E2821" i="6"/>
  <c r="E2822" i="6"/>
  <c r="E2823" i="6"/>
  <c r="E2824" i="6"/>
  <c r="F2824" i="6" s="1"/>
  <c r="G2824" i="6" s="1"/>
  <c r="E2825" i="6"/>
  <c r="F2825" i="6" s="1"/>
  <c r="G2825" i="6" s="1"/>
  <c r="E2826" i="6"/>
  <c r="E2827" i="6"/>
  <c r="F2827" i="6" s="1"/>
  <c r="G2827" i="6" s="1"/>
  <c r="E2828" i="6"/>
  <c r="F2828" i="6"/>
  <c r="G2828" i="6" s="1"/>
  <c r="E2829" i="6"/>
  <c r="E2830" i="6"/>
  <c r="E2831" i="6"/>
  <c r="E2832" i="6"/>
  <c r="F2832" i="6" s="1"/>
  <c r="G2832" i="6" s="1"/>
  <c r="E2833" i="6"/>
  <c r="F2833" i="6" s="1"/>
  <c r="G2833" i="6" s="1"/>
  <c r="E2834" i="6"/>
  <c r="E2835" i="6"/>
  <c r="F2835" i="6" s="1"/>
  <c r="G2835" i="6" s="1"/>
  <c r="E2836" i="6"/>
  <c r="F2836" i="6"/>
  <c r="G2836" i="6" s="1"/>
  <c r="E2837" i="6"/>
  <c r="E2838" i="6"/>
  <c r="E2839" i="6"/>
  <c r="E2840" i="6"/>
  <c r="F2840" i="6" s="1"/>
  <c r="G2840" i="6" s="1"/>
  <c r="E2841" i="6"/>
  <c r="F2841" i="6" s="1"/>
  <c r="G2841" i="6" s="1"/>
  <c r="E2842" i="6"/>
  <c r="E2843" i="6"/>
  <c r="F2843" i="6" s="1"/>
  <c r="G2843" i="6" s="1"/>
  <c r="E2844" i="6"/>
  <c r="F2844" i="6"/>
  <c r="G2844" i="6" s="1"/>
  <c r="E2845" i="6"/>
  <c r="E2846" i="6"/>
  <c r="E2847" i="6"/>
  <c r="E2848" i="6"/>
  <c r="F2848" i="6" s="1"/>
  <c r="G2848" i="6" s="1"/>
  <c r="E2849" i="6"/>
  <c r="F2849" i="6" s="1"/>
  <c r="G2849" i="6" s="1"/>
  <c r="E2850" i="6"/>
  <c r="E2851" i="6"/>
  <c r="F2851" i="6" s="1"/>
  <c r="G2851" i="6" s="1"/>
  <c r="E2852" i="6"/>
  <c r="F2852" i="6"/>
  <c r="G2852" i="6" s="1"/>
  <c r="E2853" i="6"/>
  <c r="E2854" i="6"/>
  <c r="E2855" i="6"/>
  <c r="E2856" i="6"/>
  <c r="F2856" i="6" s="1"/>
  <c r="G2856" i="6" s="1"/>
  <c r="E2857" i="6"/>
  <c r="F2857" i="6" s="1"/>
  <c r="G2857" i="6" s="1"/>
  <c r="E2858" i="6"/>
  <c r="E2859" i="6"/>
  <c r="F2859" i="6" s="1"/>
  <c r="G2859" i="6" s="1"/>
  <c r="E2860" i="6"/>
  <c r="F2860" i="6"/>
  <c r="G2860" i="6" s="1"/>
  <c r="E2861" i="6"/>
  <c r="E2862" i="6"/>
  <c r="F2862" i="6" s="1"/>
  <c r="G2862" i="6" s="1"/>
  <c r="E2863" i="6"/>
  <c r="F2863" i="6" s="1"/>
  <c r="G2863" i="6" s="1"/>
  <c r="E2864" i="6"/>
  <c r="F2864" i="6"/>
  <c r="G2864" i="6" s="1"/>
  <c r="E2865" i="6"/>
  <c r="E2866" i="6"/>
  <c r="E2867" i="6"/>
  <c r="E2868" i="6"/>
  <c r="F2868" i="6" s="1"/>
  <c r="G2868" i="6" s="1"/>
  <c r="E2869" i="6"/>
  <c r="F2869" i="6" s="1"/>
  <c r="G2869" i="6" s="1"/>
  <c r="E2870" i="6"/>
  <c r="F2870" i="6"/>
  <c r="G2870" i="6" s="1"/>
  <c r="E2871" i="6"/>
  <c r="E2872" i="6"/>
  <c r="F2872" i="6" s="1"/>
  <c r="G2872" i="6" s="1"/>
  <c r="E2873" i="6"/>
  <c r="F2873" i="6" s="1"/>
  <c r="G2873" i="6" s="1"/>
  <c r="E2874" i="6"/>
  <c r="E2875" i="6"/>
  <c r="F2875" i="6" s="1"/>
  <c r="G2875" i="6" s="1"/>
  <c r="E2876" i="6"/>
  <c r="F2876" i="6"/>
  <c r="G2876" i="6" s="1"/>
  <c r="E2877" i="6"/>
  <c r="E2878" i="6"/>
  <c r="F2878" i="6" s="1"/>
  <c r="G2878" i="6" s="1"/>
  <c r="E2879" i="6"/>
  <c r="F2879" i="6" s="1"/>
  <c r="G2879" i="6" s="1"/>
  <c r="E2880" i="6"/>
  <c r="F2880" i="6"/>
  <c r="G2880" i="6" s="1"/>
  <c r="E2881" i="6"/>
  <c r="E2882" i="6"/>
  <c r="E2883" i="6"/>
  <c r="E2884" i="6"/>
  <c r="F2884" i="6" s="1"/>
  <c r="G2884" i="6" s="1"/>
  <c r="E2885" i="6"/>
  <c r="F2885" i="6" s="1"/>
  <c r="G2885" i="6" s="1"/>
  <c r="E2886" i="6"/>
  <c r="F2886" i="6"/>
  <c r="G2886" i="6" s="1"/>
  <c r="E2887" i="6"/>
  <c r="E2888" i="6"/>
  <c r="F2888" i="6" s="1"/>
  <c r="G2888" i="6" s="1"/>
  <c r="E2889" i="6"/>
  <c r="F2889" i="6" s="1"/>
  <c r="G2889" i="6" s="1"/>
  <c r="E2890" i="6"/>
  <c r="E2891" i="6"/>
  <c r="F2891" i="6" s="1"/>
  <c r="G2891" i="6" s="1"/>
  <c r="E2892" i="6"/>
  <c r="F2892" i="6"/>
  <c r="G2892" i="6" s="1"/>
  <c r="E2893" i="6"/>
  <c r="E2894" i="6"/>
  <c r="F2894" i="6" s="1"/>
  <c r="G2894" i="6" s="1"/>
  <c r="E2895" i="6"/>
  <c r="F2895" i="6" s="1"/>
  <c r="G2895" i="6" s="1"/>
  <c r="E2896" i="6"/>
  <c r="F2896" i="6"/>
  <c r="G2896" i="6" s="1"/>
  <c r="E2897" i="6"/>
  <c r="E2898" i="6"/>
  <c r="E2899" i="6"/>
  <c r="E2900" i="6"/>
  <c r="F2900" i="6" s="1"/>
  <c r="G2900" i="6" s="1"/>
  <c r="E2901" i="6"/>
  <c r="F2901" i="6" s="1"/>
  <c r="G2901" i="6" s="1"/>
  <c r="E2902" i="6"/>
  <c r="F2902" i="6"/>
  <c r="G2902" i="6" s="1"/>
  <c r="E2903" i="6"/>
  <c r="E2904" i="6"/>
  <c r="F2904" i="6" s="1"/>
  <c r="G2904" i="6" s="1"/>
  <c r="E2905" i="6"/>
  <c r="F2905" i="6" s="1"/>
  <c r="G2905" i="6" s="1"/>
  <c r="E2906" i="6"/>
  <c r="E2907" i="6"/>
  <c r="F2907" i="6" s="1"/>
  <c r="G2907" i="6" s="1"/>
  <c r="E2908" i="6"/>
  <c r="F2908" i="6"/>
  <c r="G2908" i="6" s="1"/>
  <c r="E2909" i="6"/>
  <c r="E2910" i="6"/>
  <c r="F2910" i="6" s="1"/>
  <c r="G2910" i="6" s="1"/>
  <c r="E2911" i="6"/>
  <c r="F2911" i="6" s="1"/>
  <c r="G2911" i="6" s="1"/>
  <c r="E2912" i="6"/>
  <c r="F2912" i="6"/>
  <c r="G2912" i="6" s="1"/>
  <c r="E2913" i="6"/>
  <c r="E2914" i="6"/>
  <c r="E2915" i="6"/>
  <c r="E2916" i="6"/>
  <c r="F2916" i="6" s="1"/>
  <c r="G2916" i="6" s="1"/>
  <c r="E2917" i="6"/>
  <c r="F2917" i="6" s="1"/>
  <c r="G2917" i="6" s="1"/>
  <c r="E2918" i="6"/>
  <c r="F2918" i="6"/>
  <c r="G2918" i="6" s="1"/>
  <c r="E2919" i="6"/>
  <c r="E2920" i="6"/>
  <c r="F2920" i="6" s="1"/>
  <c r="G2920" i="6" s="1"/>
  <c r="E2921" i="6"/>
  <c r="F2921" i="6" s="1"/>
  <c r="G2921" i="6" s="1"/>
  <c r="E2922" i="6"/>
  <c r="E2923" i="6"/>
  <c r="F2923" i="6" s="1"/>
  <c r="G2923" i="6" s="1"/>
  <c r="E2924" i="6"/>
  <c r="F2924" i="6"/>
  <c r="G2924" i="6" s="1"/>
  <c r="E2925" i="6"/>
  <c r="E2926" i="6"/>
  <c r="F2926" i="6" s="1"/>
  <c r="G2926" i="6" s="1"/>
  <c r="E2927" i="6"/>
  <c r="F2927" i="6" s="1"/>
  <c r="G2927" i="6" s="1"/>
  <c r="E2928" i="6"/>
  <c r="F2928" i="6"/>
  <c r="G2928" i="6" s="1"/>
  <c r="E2929" i="6"/>
  <c r="E2930" i="6"/>
  <c r="E2931" i="6"/>
  <c r="E2932" i="6"/>
  <c r="F2932" i="6" s="1"/>
  <c r="G2932" i="6" s="1"/>
  <c r="E2933" i="6"/>
  <c r="F2933" i="6" s="1"/>
  <c r="G2933" i="6" s="1"/>
  <c r="E2934" i="6"/>
  <c r="F2934" i="6"/>
  <c r="G2934" i="6" s="1"/>
  <c r="E2935" i="6"/>
  <c r="E2936" i="6"/>
  <c r="F2936" i="6" s="1"/>
  <c r="G2936" i="6" s="1"/>
  <c r="E2937" i="6"/>
  <c r="F2937" i="6" s="1"/>
  <c r="G2937" i="6" s="1"/>
  <c r="E2938" i="6"/>
  <c r="E2939" i="6"/>
  <c r="F2939" i="6" s="1"/>
  <c r="G2939" i="6" s="1"/>
  <c r="E2940" i="6"/>
  <c r="F2940" i="6"/>
  <c r="G2940" i="6" s="1"/>
  <c r="E2941" i="6"/>
  <c r="E2942" i="6"/>
  <c r="F2942" i="6" s="1"/>
  <c r="G2942" i="6" s="1"/>
  <c r="E2943" i="6"/>
  <c r="F2943" i="6" s="1"/>
  <c r="G2943" i="6" s="1"/>
  <c r="E2944" i="6"/>
  <c r="F2944" i="6"/>
  <c r="G2944" i="6" s="1"/>
  <c r="E2945" i="6"/>
  <c r="E2946" i="6"/>
  <c r="E2947" i="6"/>
  <c r="E2948" i="6"/>
  <c r="F2948" i="6" s="1"/>
  <c r="G2948" i="6" s="1"/>
  <c r="E2949" i="6"/>
  <c r="F2949" i="6" s="1"/>
  <c r="G2949" i="6" s="1"/>
  <c r="E2950" i="6"/>
  <c r="F2950" i="6"/>
  <c r="G2950" i="6" s="1"/>
  <c r="E2951" i="6"/>
  <c r="E2952" i="6"/>
  <c r="F2952" i="6" s="1"/>
  <c r="G2952" i="6" s="1"/>
  <c r="E2953" i="6"/>
  <c r="F2953" i="6" s="1"/>
  <c r="G2953" i="6" s="1"/>
  <c r="E2954" i="6"/>
  <c r="E2955" i="6"/>
  <c r="F2955" i="6" s="1"/>
  <c r="G2955" i="6" s="1"/>
  <c r="E2956" i="6"/>
  <c r="F2956" i="6"/>
  <c r="G2956" i="6" s="1"/>
  <c r="E2957" i="6"/>
  <c r="E2958" i="6"/>
  <c r="F2958" i="6" s="1"/>
  <c r="G2958" i="6" s="1"/>
  <c r="E2959" i="6"/>
  <c r="F2959" i="6" s="1"/>
  <c r="G2959" i="6" s="1"/>
  <c r="E2960" i="6"/>
  <c r="F2960" i="6"/>
  <c r="G2960" i="6" s="1"/>
  <c r="E2961" i="6"/>
  <c r="E2962" i="6"/>
  <c r="E2963" i="6"/>
  <c r="E2964" i="6"/>
  <c r="F2964" i="6" s="1"/>
  <c r="G2964" i="6" s="1"/>
  <c r="E2965" i="6"/>
  <c r="F2965" i="6" s="1"/>
  <c r="G2965" i="6" s="1"/>
  <c r="E2966" i="6"/>
  <c r="F2966" i="6" s="1"/>
  <c r="G2966" i="6" s="1"/>
  <c r="E2967" i="6"/>
  <c r="F2967" i="6" s="1"/>
  <c r="G2967" i="6" s="1"/>
  <c r="E2968" i="6"/>
  <c r="F2968" i="6"/>
  <c r="G2968" i="6" s="1"/>
  <c r="E2969" i="6"/>
  <c r="E2970" i="6"/>
  <c r="E2971" i="6"/>
  <c r="E2972" i="6"/>
  <c r="F2972" i="6" s="1"/>
  <c r="G2972" i="6" s="1"/>
  <c r="E2973" i="6"/>
  <c r="E2974" i="6"/>
  <c r="F2974" i="6" s="1"/>
  <c r="G2974" i="6" s="1"/>
  <c r="E2975" i="6"/>
  <c r="F2975" i="6" s="1"/>
  <c r="G2975" i="6" s="1"/>
  <c r="E2976" i="6"/>
  <c r="F2976" i="6"/>
  <c r="G2976" i="6" s="1"/>
  <c r="E2977" i="6"/>
  <c r="E2978" i="6"/>
  <c r="E2979" i="6"/>
  <c r="E2980" i="6"/>
  <c r="F2980" i="6" s="1"/>
  <c r="G2980" i="6" s="1"/>
  <c r="E2981" i="6"/>
  <c r="F2981" i="6" s="1"/>
  <c r="G2981" i="6" s="1"/>
  <c r="E2982" i="6"/>
  <c r="F2982" i="6" s="1"/>
  <c r="G2982" i="6" s="1"/>
  <c r="E2983" i="6"/>
  <c r="F2983" i="6" s="1"/>
  <c r="G2983" i="6" s="1"/>
  <c r="E2984" i="6"/>
  <c r="F2984" i="6"/>
  <c r="G2984" i="6" s="1"/>
  <c r="E2985" i="6"/>
  <c r="E2986" i="6"/>
  <c r="E2987" i="6"/>
  <c r="E2988" i="6"/>
  <c r="E2989" i="6"/>
  <c r="F2989" i="6" s="1"/>
  <c r="G2989" i="6"/>
  <c r="E2990" i="6"/>
  <c r="E2991" i="6"/>
  <c r="F2991" i="6" s="1"/>
  <c r="G2991" i="6" s="1"/>
  <c r="E2992" i="6"/>
  <c r="F2992" i="6"/>
  <c r="G2992" i="6" s="1"/>
  <c r="E2993" i="6"/>
  <c r="E2994" i="6"/>
  <c r="E2995" i="6"/>
  <c r="E2996" i="6"/>
  <c r="E2997" i="6"/>
  <c r="F2997" i="6" s="1"/>
  <c r="G2997" i="6" s="1"/>
  <c r="E2998" i="6"/>
  <c r="E2999" i="6"/>
  <c r="F2999" i="6" s="1"/>
  <c r="G2999" i="6"/>
  <c r="E3000" i="6"/>
  <c r="E3001" i="6"/>
  <c r="F3001" i="6" s="1"/>
  <c r="G3001" i="6" s="1"/>
  <c r="E3002" i="6"/>
  <c r="F3002" i="6"/>
  <c r="G3002" i="6" s="1"/>
  <c r="E3003" i="6"/>
  <c r="E3004" i="6"/>
  <c r="F3004" i="6"/>
  <c r="G3004" i="6" s="1"/>
  <c r="E3005" i="6"/>
  <c r="F3005" i="6" s="1"/>
  <c r="G3005" i="6"/>
  <c r="E3006" i="6"/>
  <c r="F3006" i="6"/>
  <c r="G3006" i="6" s="1"/>
  <c r="E3007" i="6"/>
  <c r="E3008" i="6"/>
  <c r="F3008" i="6"/>
  <c r="G3008" i="6" s="1"/>
  <c r="E3009" i="6"/>
  <c r="E3010" i="6"/>
  <c r="F3010" i="6" s="1"/>
  <c r="G3010" i="6" s="1"/>
  <c r="E3011" i="6"/>
  <c r="F3011" i="6" s="1"/>
  <c r="G3011" i="6" s="1"/>
  <c r="E3012" i="6"/>
  <c r="F3012" i="6" s="1"/>
  <c r="G3012" i="6" s="1"/>
  <c r="E3013" i="6"/>
  <c r="E3014" i="6"/>
  <c r="F3014" i="6" s="1"/>
  <c r="G3014" i="6" s="1"/>
  <c r="E3015" i="6"/>
  <c r="F3015" i="6" s="1"/>
  <c r="G3015" i="6" s="1"/>
  <c r="E3016" i="6"/>
  <c r="F3016" i="6" s="1"/>
  <c r="G3016" i="6" s="1"/>
  <c r="E3017" i="6"/>
  <c r="F3017" i="6" s="1"/>
  <c r="G3017" i="6" s="1"/>
  <c r="E3018" i="6"/>
  <c r="F3018" i="6"/>
  <c r="G3018" i="6" s="1"/>
  <c r="E3019" i="6"/>
  <c r="F3019" i="6" s="1"/>
  <c r="G3019" i="6"/>
  <c r="E3020" i="6"/>
  <c r="F3020" i="6"/>
  <c r="G3020" i="6" s="1"/>
  <c r="E3021" i="6"/>
  <c r="E3022" i="6"/>
  <c r="F3022" i="6"/>
  <c r="G3022" i="6" s="1"/>
  <c r="E3023" i="6"/>
  <c r="F3023" i="6" s="1"/>
  <c r="G3023" i="6"/>
  <c r="E3024" i="6"/>
  <c r="F3024" i="6"/>
  <c r="G3024" i="6" s="1"/>
  <c r="E3025" i="6"/>
  <c r="E3026" i="6"/>
  <c r="F3026" i="6"/>
  <c r="G3026" i="6" s="1"/>
  <c r="E3027" i="6"/>
  <c r="F3027" i="6" s="1"/>
  <c r="G3027" i="6"/>
  <c r="E3028" i="6"/>
  <c r="E3029" i="6"/>
  <c r="F3028" i="6" s="1"/>
  <c r="G3028" i="6" s="1"/>
  <c r="E3030" i="6"/>
  <c r="E3031" i="6"/>
  <c r="F3031" i="6" s="1"/>
  <c r="G3031" i="6" s="1"/>
  <c r="E3032" i="6"/>
  <c r="F3032" i="6"/>
  <c r="G3032" i="6" s="1"/>
  <c r="E3033" i="6"/>
  <c r="E3034" i="6"/>
  <c r="E3035" i="6"/>
  <c r="E3036" i="6"/>
  <c r="F3036" i="6" s="1"/>
  <c r="G3036" i="6" s="1"/>
  <c r="E3037" i="6"/>
  <c r="F3037" i="6"/>
  <c r="G3037" i="6" s="1"/>
  <c r="E3038" i="6"/>
  <c r="E3039" i="6"/>
  <c r="F3039" i="6" s="1"/>
  <c r="G3039" i="6" s="1"/>
  <c r="E3040" i="6"/>
  <c r="F3040" i="6" s="1"/>
  <c r="G3040" i="6" s="1"/>
  <c r="E3041" i="6"/>
  <c r="E3042" i="6"/>
  <c r="F3042" i="6" s="1"/>
  <c r="G3042" i="6" s="1"/>
  <c r="E3043" i="6"/>
  <c r="F3043" i="6" s="1"/>
  <c r="G3043" i="6" s="1"/>
  <c r="E3044" i="6"/>
  <c r="E3045" i="6"/>
  <c r="F3045" i="6" s="1"/>
  <c r="G3045" i="6" s="1"/>
  <c r="E3046" i="6"/>
  <c r="F3046" i="6"/>
  <c r="G3046" i="6" s="1"/>
  <c r="E3047" i="6"/>
  <c r="E3048" i="6"/>
  <c r="E3049" i="6"/>
  <c r="E3050" i="6"/>
  <c r="F3050" i="6" s="1"/>
  <c r="G3050" i="6" s="1"/>
  <c r="E3051" i="6"/>
  <c r="F3051" i="6" s="1"/>
  <c r="G3051" i="6" s="1"/>
  <c r="E3052" i="6"/>
  <c r="E3053" i="6"/>
  <c r="F3053" i="6" s="1"/>
  <c r="G3053" i="6" s="1"/>
  <c r="E3054" i="6"/>
  <c r="F3054" i="6"/>
  <c r="G3054" i="6" s="1"/>
  <c r="E3055" i="6"/>
  <c r="E3056" i="6"/>
  <c r="E3057" i="6"/>
  <c r="E3058" i="6"/>
  <c r="F3058" i="6" s="1"/>
  <c r="G3058" i="6" s="1"/>
  <c r="E3059" i="6"/>
  <c r="F3059" i="6" s="1"/>
  <c r="G3059" i="6" s="1"/>
  <c r="E3060" i="6"/>
  <c r="E3061" i="6"/>
  <c r="F3061" i="6" s="1"/>
  <c r="G3061" i="6" s="1"/>
  <c r="E3062" i="6"/>
  <c r="F3062" i="6"/>
  <c r="G3062" i="6" s="1"/>
  <c r="E3063" i="6"/>
  <c r="E3064" i="6"/>
  <c r="E3065" i="6"/>
  <c r="E3066" i="6"/>
  <c r="F3066" i="6" s="1"/>
  <c r="G3066" i="6" s="1"/>
  <c r="E3067" i="6"/>
  <c r="F3067" i="6" s="1"/>
  <c r="G3067" i="6" s="1"/>
  <c r="E3068" i="6"/>
  <c r="E3069" i="6"/>
  <c r="F3069" i="6" s="1"/>
  <c r="G3069" i="6" s="1"/>
  <c r="E3070" i="6"/>
  <c r="F3070" i="6"/>
  <c r="G3070" i="6" s="1"/>
  <c r="E3071" i="6"/>
  <c r="E3072" i="6"/>
  <c r="F3072" i="6" s="1"/>
  <c r="G3072" i="6" s="1"/>
  <c r="E3073" i="6"/>
  <c r="F3073" i="6" s="1"/>
  <c r="G3073" i="6" s="1"/>
  <c r="E3074" i="6"/>
  <c r="F3074" i="6"/>
  <c r="G3074" i="6" s="1"/>
  <c r="E3075" i="6"/>
  <c r="E3076" i="6"/>
  <c r="F3076" i="6" s="1"/>
  <c r="G3076" i="6" s="1"/>
  <c r="E3077" i="6"/>
  <c r="E3078" i="6"/>
  <c r="F3078" i="6" s="1"/>
  <c r="G3078" i="6" s="1"/>
  <c r="E3079" i="6"/>
  <c r="F3079" i="6" s="1"/>
  <c r="G3079" i="6" s="1"/>
  <c r="E3080" i="6"/>
  <c r="F3080" i="6"/>
  <c r="G3080" i="6" s="1"/>
  <c r="E3081" i="6"/>
  <c r="E3082" i="6"/>
  <c r="F3082" i="6" s="1"/>
  <c r="G3082" i="6" s="1"/>
  <c r="E3083" i="6"/>
  <c r="F3083" i="6" s="1"/>
  <c r="G3083" i="6" s="1"/>
  <c r="E3084" i="6"/>
  <c r="E3085" i="6"/>
  <c r="F3085" i="6" s="1"/>
  <c r="G3085" i="6" s="1"/>
  <c r="E3086" i="6"/>
  <c r="F3086" i="6"/>
  <c r="G3086" i="6" s="1"/>
  <c r="E3087" i="6"/>
  <c r="E3088" i="6"/>
  <c r="F3088" i="6" s="1"/>
  <c r="G3088" i="6" s="1"/>
  <c r="E3089" i="6"/>
  <c r="F3089" i="6" s="1"/>
  <c r="G3089" i="6" s="1"/>
  <c r="E3090" i="6"/>
  <c r="F3090" i="6"/>
  <c r="G3090" i="6" s="1"/>
  <c r="E3091" i="6"/>
  <c r="E3092" i="6"/>
  <c r="F3092" i="6" s="1"/>
  <c r="G3092" i="6" s="1"/>
  <c r="E3093" i="6"/>
  <c r="E3094" i="6"/>
  <c r="F3094" i="6" s="1"/>
  <c r="G3094" i="6" s="1"/>
  <c r="E3095" i="6"/>
  <c r="F3095" i="6" s="1"/>
  <c r="G3095" i="6" s="1"/>
  <c r="E3096" i="6"/>
  <c r="F3096" i="6"/>
  <c r="G3096" i="6" s="1"/>
  <c r="E3097" i="6"/>
  <c r="E3098" i="6"/>
  <c r="F3098" i="6" s="1"/>
  <c r="G3098" i="6" s="1"/>
  <c r="E3099" i="6"/>
  <c r="F3099" i="6" s="1"/>
  <c r="G3099" i="6" s="1"/>
  <c r="E3100" i="6"/>
  <c r="E3101" i="6"/>
  <c r="F3101" i="6" s="1"/>
  <c r="G3101" i="6" s="1"/>
  <c r="E3102" i="6"/>
  <c r="F3102" i="6"/>
  <c r="G3102" i="6" s="1"/>
  <c r="E3103" i="6"/>
  <c r="E3104" i="6"/>
  <c r="F3104" i="6" s="1"/>
  <c r="G3104" i="6" s="1"/>
  <c r="E3105" i="6"/>
  <c r="F3105" i="6" s="1"/>
  <c r="G3105" i="6" s="1"/>
  <c r="E3106" i="6"/>
  <c r="F3106" i="6"/>
  <c r="G3106" i="6" s="1"/>
  <c r="E3107" i="6"/>
  <c r="E3108" i="6"/>
  <c r="F3108" i="6" s="1"/>
  <c r="G3108" i="6" s="1"/>
  <c r="E3109" i="6"/>
  <c r="E3110" i="6"/>
  <c r="F3110" i="6" s="1"/>
  <c r="G3110" i="6" s="1"/>
  <c r="E3111" i="6"/>
  <c r="F3111" i="6" s="1"/>
  <c r="G3111" i="6" s="1"/>
  <c r="E3112" i="6"/>
  <c r="F3112" i="6"/>
  <c r="G3112" i="6" s="1"/>
  <c r="E3113" i="6"/>
  <c r="E3114" i="6"/>
  <c r="F3114" i="6" s="1"/>
  <c r="G3114" i="6" s="1"/>
  <c r="E3115" i="6"/>
  <c r="F3115" i="6" s="1"/>
  <c r="G3115" i="6" s="1"/>
  <c r="E3116" i="6"/>
  <c r="E3117" i="6"/>
  <c r="F3117" i="6" s="1"/>
  <c r="G3117" i="6" s="1"/>
  <c r="E3118" i="6"/>
  <c r="F3118" i="6"/>
  <c r="G3118" i="6" s="1"/>
  <c r="E3119" i="6"/>
  <c r="E3120" i="6"/>
  <c r="F3120" i="6" s="1"/>
  <c r="G3120" i="6" s="1"/>
  <c r="E3121" i="6"/>
  <c r="F3121" i="6" s="1"/>
  <c r="G3121" i="6" s="1"/>
  <c r="E3122" i="6"/>
  <c r="F3122" i="6"/>
  <c r="G3122" i="6" s="1"/>
  <c r="E3123" i="6"/>
  <c r="E3124" i="6"/>
  <c r="F3124" i="6" s="1"/>
  <c r="G3124" i="6" s="1"/>
  <c r="E3125" i="6"/>
  <c r="E3126" i="6"/>
  <c r="F3126" i="6" s="1"/>
  <c r="G3126" i="6" s="1"/>
  <c r="E3127" i="6"/>
  <c r="F3127" i="6" s="1"/>
  <c r="G3127" i="6" s="1"/>
  <c r="E3128" i="6"/>
  <c r="F3128" i="6"/>
  <c r="G3128" i="6" s="1"/>
  <c r="E3129" i="6"/>
  <c r="E3130" i="6"/>
  <c r="F3130" i="6" s="1"/>
  <c r="G3130" i="6" s="1"/>
  <c r="E3131" i="6"/>
  <c r="F3131" i="6" s="1"/>
  <c r="G3131" i="6" s="1"/>
  <c r="E3132" i="6"/>
  <c r="E3133" i="6"/>
  <c r="F3133" i="6" s="1"/>
  <c r="G3133" i="6" s="1"/>
  <c r="E3134" i="6"/>
  <c r="F3134" i="6"/>
  <c r="G3134" i="6" s="1"/>
  <c r="E3135" i="6"/>
  <c r="E3136" i="6"/>
  <c r="F3136" i="6" s="1"/>
  <c r="G3136" i="6" s="1"/>
  <c r="E3137" i="6"/>
  <c r="F3137" i="6" s="1"/>
  <c r="G3137" i="6" s="1"/>
  <c r="E3138" i="6"/>
  <c r="F3138" i="6"/>
  <c r="G3138" i="6" s="1"/>
  <c r="E3139" i="6"/>
  <c r="E3140" i="6"/>
  <c r="F3140" i="6" s="1"/>
  <c r="G3140" i="6" s="1"/>
  <c r="E3141" i="6"/>
  <c r="E3142" i="6"/>
  <c r="F3142" i="6" s="1"/>
  <c r="G3142" i="6" s="1"/>
  <c r="E3143" i="6"/>
  <c r="F3143" i="6" s="1"/>
  <c r="G3143" i="6" s="1"/>
  <c r="E3144" i="6"/>
  <c r="F3144" i="6"/>
  <c r="G3144" i="6" s="1"/>
  <c r="E3145" i="6"/>
  <c r="E3146" i="6"/>
  <c r="F3146" i="6" s="1"/>
  <c r="G3146" i="6" s="1"/>
  <c r="E3147" i="6"/>
  <c r="F3147" i="6" s="1"/>
  <c r="G3147" i="6" s="1"/>
  <c r="E3148" i="6"/>
  <c r="E3149" i="6"/>
  <c r="F3149" i="6" s="1"/>
  <c r="G3149" i="6" s="1"/>
  <c r="E3150" i="6"/>
  <c r="F3150" i="6"/>
  <c r="G3150" i="6" s="1"/>
  <c r="E3151" i="6"/>
  <c r="E3152" i="6"/>
  <c r="F3152" i="6" s="1"/>
  <c r="G3152" i="6" s="1"/>
  <c r="E3153" i="6"/>
  <c r="F3153" i="6" s="1"/>
  <c r="G3153" i="6" s="1"/>
  <c r="E3154" i="6"/>
  <c r="F3154" i="6"/>
  <c r="G3154" i="6" s="1"/>
  <c r="E3155" i="6"/>
  <c r="E3156" i="6"/>
  <c r="F3156" i="6" s="1"/>
  <c r="G3156" i="6" s="1"/>
  <c r="E3157" i="6"/>
  <c r="E3158" i="6"/>
  <c r="F3158" i="6" s="1"/>
  <c r="G3158" i="6" s="1"/>
  <c r="E3159" i="6"/>
  <c r="F3159" i="6" s="1"/>
  <c r="G3159" i="6" s="1"/>
  <c r="E3160" i="6"/>
  <c r="F3160" i="6"/>
  <c r="G3160" i="6" s="1"/>
  <c r="E3161" i="6"/>
  <c r="E3162" i="6"/>
  <c r="F3162" i="6" s="1"/>
  <c r="G3162" i="6" s="1"/>
  <c r="E3163" i="6"/>
  <c r="F3163" i="6" s="1"/>
  <c r="G3163" i="6" s="1"/>
  <c r="E3164" i="6"/>
  <c r="E3165" i="6"/>
  <c r="F3165" i="6" s="1"/>
  <c r="G3165" i="6" s="1"/>
  <c r="E3166" i="6"/>
  <c r="F3166" i="6"/>
  <c r="G3166" i="6" s="1"/>
  <c r="E3167" i="6"/>
  <c r="E3168" i="6"/>
  <c r="F3168" i="6" s="1"/>
  <c r="G3168" i="6" s="1"/>
  <c r="E3169" i="6"/>
  <c r="F3169" i="6" s="1"/>
  <c r="G3169" i="6" s="1"/>
  <c r="E3170" i="6"/>
  <c r="F3170" i="6"/>
  <c r="G3170" i="6" s="1"/>
  <c r="E3171" i="6"/>
  <c r="E3172" i="6"/>
  <c r="F3172" i="6" s="1"/>
  <c r="G3172" i="6" s="1"/>
  <c r="E3173" i="6"/>
  <c r="E3174" i="6"/>
  <c r="F3174" i="6" s="1"/>
  <c r="G3174" i="6" s="1"/>
  <c r="E3175" i="6"/>
  <c r="F3175" i="6" s="1"/>
  <c r="G3175" i="6" s="1"/>
  <c r="E3176" i="6"/>
  <c r="F3176" i="6"/>
  <c r="G3176" i="6" s="1"/>
  <c r="E3177" i="6"/>
  <c r="E3178" i="6"/>
  <c r="F3178" i="6" s="1"/>
  <c r="G3178" i="6" s="1"/>
  <c r="E3179" i="6"/>
  <c r="F3179" i="6" s="1"/>
  <c r="G3179" i="6" s="1"/>
  <c r="E3180" i="6"/>
  <c r="E3181" i="6"/>
  <c r="F3181" i="6" s="1"/>
  <c r="G3181" i="6" s="1"/>
  <c r="E3182" i="6"/>
  <c r="F3182" i="6"/>
  <c r="G3182" i="6" s="1"/>
  <c r="E3183" i="6"/>
  <c r="E3184" i="6"/>
  <c r="F3184" i="6" s="1"/>
  <c r="G3184" i="6" s="1"/>
  <c r="E3185" i="6"/>
  <c r="F3185" i="6" s="1"/>
  <c r="G3185" i="6" s="1"/>
  <c r="E3186" i="6"/>
  <c r="F3186" i="6"/>
  <c r="G3186" i="6" s="1"/>
  <c r="E3187" i="6"/>
  <c r="E3188" i="6"/>
  <c r="F3188" i="6" s="1"/>
  <c r="G3188" i="6" s="1"/>
  <c r="E3189" i="6"/>
  <c r="E3190" i="6"/>
  <c r="F3190" i="6" s="1"/>
  <c r="G3190" i="6" s="1"/>
  <c r="E3191" i="6"/>
  <c r="F3191" i="6" s="1"/>
  <c r="G3191" i="6" s="1"/>
  <c r="E3192" i="6"/>
  <c r="F3192" i="6"/>
  <c r="G3192" i="6" s="1"/>
  <c r="E3193" i="6"/>
  <c r="E3194" i="6"/>
  <c r="F3194" i="6" s="1"/>
  <c r="G3194" i="6" s="1"/>
  <c r="E3195" i="6"/>
  <c r="F3195" i="6" s="1"/>
  <c r="G3195" i="6" s="1"/>
  <c r="E3196" i="6"/>
  <c r="E3197" i="6"/>
  <c r="F3197" i="6" s="1"/>
  <c r="G3197" i="6" s="1"/>
  <c r="E3198" i="6"/>
  <c r="F3198" i="6"/>
  <c r="G3198" i="6" s="1"/>
  <c r="E3199" i="6"/>
  <c r="E3200" i="6"/>
  <c r="F3200" i="6" s="1"/>
  <c r="G3200" i="6" s="1"/>
  <c r="E3201" i="6"/>
  <c r="F3201" i="6" s="1"/>
  <c r="G3201" i="6" s="1"/>
  <c r="E3202" i="6"/>
  <c r="F3202" i="6"/>
  <c r="G3202" i="6" s="1"/>
  <c r="E3203" i="6"/>
  <c r="E3204" i="6"/>
  <c r="F3204" i="6" s="1"/>
  <c r="G3204" i="6" s="1"/>
  <c r="E3205" i="6"/>
  <c r="E3206" i="6"/>
  <c r="F3206" i="6" s="1"/>
  <c r="G3206" i="6" s="1"/>
  <c r="E3207" i="6"/>
  <c r="F3207" i="6" s="1"/>
  <c r="G3207" i="6" s="1"/>
  <c r="E3208" i="6"/>
  <c r="F3208" i="6"/>
  <c r="G3208" i="6" s="1"/>
  <c r="E3209" i="6"/>
  <c r="E3210" i="6"/>
  <c r="F3210" i="6" s="1"/>
  <c r="G3210" i="6" s="1"/>
  <c r="E3211" i="6"/>
  <c r="F3211" i="6" s="1"/>
  <c r="G3211" i="6" s="1"/>
  <c r="E3212" i="6"/>
  <c r="E3213" i="6"/>
  <c r="F3213" i="6" s="1"/>
  <c r="G3213" i="6" s="1"/>
  <c r="E3214" i="6"/>
  <c r="F3214" i="6"/>
  <c r="G3214" i="6" s="1"/>
  <c r="E3215" i="6"/>
  <c r="E3216" i="6"/>
  <c r="F3216" i="6" s="1"/>
  <c r="G3216" i="6" s="1"/>
  <c r="E3217" i="6"/>
  <c r="F3217" i="6" s="1"/>
  <c r="G3217" i="6" s="1"/>
  <c r="E3218" i="6"/>
  <c r="F3218" i="6"/>
  <c r="G3218" i="6" s="1"/>
  <c r="E3219" i="6"/>
  <c r="E3220" i="6"/>
  <c r="F3220" i="6" s="1"/>
  <c r="G3220" i="6" s="1"/>
  <c r="E3221" i="6"/>
  <c r="E3222" i="6"/>
  <c r="F3222" i="6" s="1"/>
  <c r="G3222" i="6" s="1"/>
  <c r="E3223" i="6"/>
  <c r="F3223" i="6" s="1"/>
  <c r="G3223" i="6" s="1"/>
  <c r="E3224" i="6"/>
  <c r="F3224" i="6"/>
  <c r="G3224" i="6" s="1"/>
  <c r="E3225" i="6"/>
  <c r="E3226" i="6"/>
  <c r="F3226" i="6" s="1"/>
  <c r="G3226" i="6" s="1"/>
  <c r="E3227" i="6"/>
  <c r="F3227" i="6" s="1"/>
  <c r="G3227" i="6" s="1"/>
  <c r="E3228" i="6"/>
  <c r="E3229" i="6"/>
  <c r="F3229" i="6" s="1"/>
  <c r="G3229" i="6" s="1"/>
  <c r="E3230" i="6"/>
  <c r="F3230" i="6"/>
  <c r="G3230" i="6" s="1"/>
  <c r="E3231" i="6"/>
  <c r="E3232" i="6"/>
  <c r="F3232" i="6" s="1"/>
  <c r="G3232" i="6" s="1"/>
  <c r="E3233" i="6"/>
  <c r="F3233" i="6" s="1"/>
  <c r="G3233" i="6" s="1"/>
  <c r="E3234" i="6"/>
  <c r="F3234" i="6"/>
  <c r="G3234" i="6" s="1"/>
  <c r="E3235" i="6"/>
  <c r="E3236" i="6"/>
  <c r="F3236" i="6" s="1"/>
  <c r="G3236" i="6" s="1"/>
  <c r="E3237" i="6"/>
  <c r="E3238" i="6"/>
  <c r="F3238" i="6" s="1"/>
  <c r="G3238" i="6" s="1"/>
  <c r="E3239" i="6"/>
  <c r="F3239" i="6" s="1"/>
  <c r="G3239" i="6" s="1"/>
  <c r="E3240" i="6"/>
  <c r="F3240" i="6"/>
  <c r="G3240" i="6" s="1"/>
  <c r="E3241" i="6"/>
  <c r="E3242" i="6"/>
  <c r="F3242" i="6" s="1"/>
  <c r="G3242" i="6" s="1"/>
  <c r="E3243" i="6"/>
  <c r="F3243" i="6" s="1"/>
  <c r="G3243" i="6" s="1"/>
  <c r="E3244" i="6"/>
  <c r="E3245" i="6"/>
  <c r="F3245" i="6" s="1"/>
  <c r="G3245" i="6" s="1"/>
  <c r="E3246" i="6"/>
  <c r="F3246" i="6"/>
  <c r="G3246" i="6" s="1"/>
  <c r="E3247" i="6"/>
  <c r="E3248" i="6"/>
  <c r="F3248" i="6" s="1"/>
  <c r="G3248" i="6" s="1"/>
  <c r="E3249" i="6"/>
  <c r="F3249" i="6" s="1"/>
  <c r="G3249" i="6" s="1"/>
  <c r="E3250" i="6"/>
  <c r="F3250" i="6"/>
  <c r="G3250" i="6" s="1"/>
  <c r="E3251" i="6"/>
  <c r="E3252" i="6"/>
  <c r="F3252" i="6" s="1"/>
  <c r="G3252" i="6" s="1"/>
  <c r="E3253" i="6"/>
  <c r="E3254" i="6"/>
  <c r="F3254" i="6" s="1"/>
  <c r="G3254" i="6" s="1"/>
  <c r="E3255" i="6"/>
  <c r="F3255" i="6" s="1"/>
  <c r="G3255" i="6" s="1"/>
  <c r="E3256" i="6"/>
  <c r="F3256" i="6"/>
  <c r="G3256" i="6" s="1"/>
  <c r="E3257" i="6"/>
  <c r="E3258" i="6"/>
  <c r="F3258" i="6" s="1"/>
  <c r="G3258" i="6" s="1"/>
  <c r="E3259" i="6"/>
  <c r="F3259" i="6" s="1"/>
  <c r="G3259" i="6" s="1"/>
  <c r="E3260" i="6"/>
  <c r="E3261" i="6"/>
  <c r="F3261" i="6" s="1"/>
  <c r="G3261" i="6" s="1"/>
  <c r="E3262" i="6"/>
  <c r="F3262" i="6"/>
  <c r="G3262" i="6" s="1"/>
  <c r="E3263" i="6"/>
  <c r="E3264" i="6"/>
  <c r="F3264" i="6" s="1"/>
  <c r="G3264" i="6" s="1"/>
  <c r="E3265" i="6"/>
  <c r="F3265" i="6" s="1"/>
  <c r="G3265" i="6" s="1"/>
  <c r="E3266" i="6"/>
  <c r="F3266" i="6"/>
  <c r="G3266" i="6" s="1"/>
  <c r="E3267" i="6"/>
  <c r="E3268" i="6"/>
  <c r="F3268" i="6" s="1"/>
  <c r="G3268" i="6" s="1"/>
  <c r="E3269" i="6"/>
  <c r="E3270" i="6"/>
  <c r="F3270" i="6" s="1"/>
  <c r="G3270" i="6" s="1"/>
  <c r="E3271" i="6"/>
  <c r="F3271" i="6" s="1"/>
  <c r="G3271" i="6" s="1"/>
  <c r="E3272" i="6"/>
  <c r="F3272" i="6"/>
  <c r="G3272" i="6" s="1"/>
  <c r="E3273" i="6"/>
  <c r="E3274" i="6"/>
  <c r="F3274" i="6" s="1"/>
  <c r="G3274" i="6" s="1"/>
  <c r="E3275" i="6"/>
  <c r="F3275" i="6" s="1"/>
  <c r="G3275" i="6" s="1"/>
  <c r="E3276" i="6"/>
  <c r="E3277" i="6"/>
  <c r="F3277" i="6" s="1"/>
  <c r="G3277" i="6" s="1"/>
  <c r="E3278" i="6"/>
  <c r="F3278" i="6"/>
  <c r="G3278" i="6" s="1"/>
  <c r="E3279" i="6"/>
  <c r="E3280" i="6"/>
  <c r="F3280" i="6" s="1"/>
  <c r="G3280" i="6" s="1"/>
  <c r="E3281" i="6"/>
  <c r="F3281" i="6" s="1"/>
  <c r="G3281" i="6" s="1"/>
  <c r="E3282" i="6"/>
  <c r="F3282" i="6"/>
  <c r="G3282" i="6" s="1"/>
  <c r="E3283" i="6"/>
  <c r="E3284" i="6"/>
  <c r="F3284" i="6" s="1"/>
  <c r="G3284" i="6" s="1"/>
  <c r="E3285" i="6"/>
  <c r="E3286" i="6"/>
  <c r="F3286" i="6" s="1"/>
  <c r="G3286" i="6" s="1"/>
  <c r="E3287" i="6"/>
  <c r="F3287" i="6" s="1"/>
  <c r="G3287" i="6" s="1"/>
  <c r="E3288" i="6"/>
  <c r="F3288" i="6"/>
  <c r="G3288" i="6" s="1"/>
  <c r="E3289" i="6"/>
  <c r="E3290" i="6"/>
  <c r="F3290" i="6" s="1"/>
  <c r="G3290" i="6" s="1"/>
  <c r="E3291" i="6"/>
  <c r="F3291" i="6" s="1"/>
  <c r="G3291" i="6" s="1"/>
  <c r="E3292" i="6"/>
  <c r="E3293" i="6"/>
  <c r="F3293" i="6" s="1"/>
  <c r="G3293" i="6" s="1"/>
  <c r="E3294" i="6"/>
  <c r="F3294" i="6"/>
  <c r="G3294" i="6" s="1"/>
  <c r="E3295" i="6"/>
  <c r="E3296" i="6"/>
  <c r="F3296" i="6" s="1"/>
  <c r="G3296" i="6" s="1"/>
  <c r="E3297" i="6"/>
  <c r="F3297" i="6" s="1"/>
  <c r="G3297" i="6" s="1"/>
  <c r="E3298" i="6"/>
  <c r="F3298" i="6"/>
  <c r="G3298" i="6" s="1"/>
  <c r="E3299" i="6"/>
  <c r="E3300" i="6"/>
  <c r="E3301" i="6"/>
  <c r="E3302" i="6"/>
  <c r="F3302" i="6" s="1"/>
  <c r="G3302" i="6" s="1"/>
  <c r="E3303" i="6"/>
  <c r="F3303" i="6" s="1"/>
  <c r="G3303" i="6" s="1"/>
  <c r="E3304" i="6"/>
  <c r="F3304" i="6" s="1"/>
  <c r="G3304" i="6" s="1"/>
  <c r="E3305" i="6"/>
  <c r="E3306" i="6"/>
  <c r="F3306" i="6" s="1"/>
  <c r="G3306" i="6" s="1"/>
  <c r="E3307" i="6"/>
  <c r="F3307" i="6" s="1"/>
  <c r="G3307" i="6" s="1"/>
  <c r="E3308" i="6"/>
  <c r="E3309" i="6"/>
  <c r="F3309" i="6" s="1"/>
  <c r="G3309" i="6" s="1"/>
  <c r="E3310" i="6"/>
  <c r="F3310" i="6"/>
  <c r="G3310" i="6" s="1"/>
  <c r="E3311" i="6"/>
  <c r="F3311" i="6" s="1"/>
  <c r="G3311" i="6"/>
  <c r="E3312" i="6"/>
  <c r="F3312" i="6"/>
  <c r="G3312" i="6" s="1"/>
  <c r="E3313" i="6"/>
  <c r="E3314" i="6"/>
  <c r="F3314" i="6"/>
  <c r="G3314" i="6" s="1"/>
  <c r="E3315" i="6"/>
  <c r="E3316" i="6"/>
  <c r="E3317" i="6"/>
  <c r="E3318" i="6"/>
  <c r="E3319" i="6"/>
  <c r="E3320" i="6"/>
  <c r="F3320" i="6" s="1"/>
  <c r="G3320" i="6" s="1"/>
  <c r="E3321" i="6"/>
  <c r="E3322" i="6"/>
  <c r="F3322" i="6" s="1"/>
  <c r="G3322" i="6" s="1"/>
  <c r="E3323" i="6"/>
  <c r="E3324" i="6"/>
  <c r="E3325" i="6"/>
  <c r="F3325" i="6" s="1"/>
  <c r="G3325" i="6" s="1"/>
  <c r="E3326" i="6"/>
  <c r="E3327" i="6"/>
  <c r="E3328" i="6"/>
  <c r="E3329" i="6"/>
  <c r="E3330" i="6"/>
  <c r="F3330" i="6" s="1"/>
  <c r="G3330" i="6" s="1"/>
  <c r="E3331" i="6"/>
  <c r="F3331" i="6" s="1"/>
  <c r="G3331" i="6" s="1"/>
  <c r="E3332" i="6"/>
  <c r="E3333" i="6"/>
  <c r="F3333" i="6" s="1"/>
  <c r="G3333" i="6" s="1"/>
  <c r="E3334" i="6"/>
  <c r="F3334" i="6"/>
  <c r="G3334" i="6" s="1"/>
  <c r="E3335" i="6"/>
  <c r="F3335" i="6" s="1"/>
  <c r="G3335" i="6"/>
  <c r="E3336" i="6"/>
  <c r="E3337" i="6"/>
  <c r="E3338" i="6"/>
  <c r="E3339" i="6"/>
  <c r="E3340" i="6"/>
  <c r="F3340" i="6" s="1"/>
  <c r="G3340" i="6" s="1"/>
  <c r="E3341" i="6"/>
  <c r="F3341" i="6" s="1"/>
  <c r="G3341" i="6" s="1"/>
  <c r="E3342" i="6"/>
  <c r="E3343" i="6"/>
  <c r="E3344" i="6"/>
  <c r="E3345" i="6"/>
  <c r="E3346" i="6"/>
  <c r="F3346" i="6" s="1"/>
  <c r="G3346" i="6" s="1"/>
  <c r="E3347" i="6"/>
  <c r="F3347" i="6"/>
  <c r="G3347" i="6" s="1"/>
  <c r="E3348" i="6"/>
  <c r="E3349" i="6"/>
  <c r="F3349" i="6"/>
  <c r="G3349" i="6" s="1"/>
  <c r="E3350" i="6"/>
  <c r="E3351" i="6"/>
  <c r="F3351" i="6" s="1"/>
  <c r="G3351" i="6" s="1"/>
  <c r="E3352" i="6"/>
  <c r="F3352" i="6"/>
  <c r="G3352" i="6" s="1"/>
  <c r="E3353" i="6"/>
  <c r="E3354" i="6"/>
  <c r="F3354" i="6" s="1"/>
  <c r="G3354" i="6" s="1"/>
  <c r="E3355" i="6"/>
  <c r="E3356" i="6"/>
  <c r="F3356" i="6" s="1"/>
  <c r="G3356" i="6" s="1"/>
  <c r="E3357" i="6"/>
  <c r="F3357" i="6" s="1"/>
  <c r="G3357" i="6" s="1"/>
  <c r="E3358" i="6"/>
  <c r="E3359" i="6"/>
  <c r="E3360" i="6"/>
  <c r="F3360" i="6" s="1"/>
  <c r="G3360" i="6" s="1"/>
  <c r="E3361" i="6"/>
  <c r="F3361" i="6" s="1"/>
  <c r="G3361" i="6" s="1"/>
  <c r="E3362" i="6"/>
  <c r="E3363" i="6"/>
  <c r="F3363" i="6" s="1"/>
  <c r="G3363" i="6" s="1"/>
  <c r="E3364" i="6"/>
  <c r="F3364" i="6"/>
  <c r="G3364" i="6" s="1"/>
  <c r="E3365" i="6"/>
  <c r="E3366" i="6"/>
  <c r="F3366" i="6" s="1"/>
  <c r="G3366" i="6" s="1"/>
  <c r="E3367" i="6"/>
  <c r="E3368" i="6"/>
  <c r="F3368" i="6" s="1"/>
  <c r="G3368" i="6" s="1"/>
  <c r="E3369" i="6"/>
  <c r="F3369" i="6" s="1"/>
  <c r="G3369" i="6" s="1"/>
  <c r="E3370" i="6"/>
  <c r="E3371" i="6"/>
  <c r="F3371" i="6" s="1"/>
  <c r="G3371" i="6" s="1"/>
  <c r="E3372" i="6"/>
  <c r="F3372" i="6"/>
  <c r="G3372" i="6" s="1"/>
  <c r="E3373" i="6"/>
  <c r="F3373" i="6"/>
  <c r="G3373" i="6" s="1"/>
  <c r="E3374" i="6"/>
  <c r="F3374" i="6" s="1"/>
  <c r="G3374" i="6" s="1"/>
  <c r="E3375" i="6"/>
  <c r="E3376" i="6"/>
  <c r="F3376" i="6" s="1"/>
  <c r="G3376" i="6" s="1"/>
  <c r="E3377" i="6"/>
  <c r="F3377" i="6" s="1"/>
  <c r="G3377" i="6" s="1"/>
  <c r="E3378" i="6"/>
  <c r="E3379" i="6"/>
  <c r="F3379" i="6" s="1"/>
  <c r="G3379" i="6" s="1"/>
  <c r="E3380" i="6"/>
  <c r="F3380" i="6"/>
  <c r="G3380" i="6" s="1"/>
  <c r="E3381" i="6"/>
  <c r="E3382" i="6"/>
  <c r="F3382" i="6" s="1"/>
  <c r="G3382" i="6" s="1"/>
  <c r="E3383" i="6"/>
  <c r="E3384" i="6"/>
  <c r="F3384" i="6" s="1"/>
  <c r="G3384" i="6" s="1"/>
  <c r="E3385" i="6"/>
  <c r="F3385" i="6" s="1"/>
  <c r="G3385" i="6" s="1"/>
  <c r="E3386" i="6"/>
  <c r="E3387" i="6"/>
  <c r="F3387" i="6" s="1"/>
  <c r="G3387" i="6" s="1"/>
  <c r="E3388" i="6"/>
  <c r="F3388" i="6"/>
  <c r="G3388" i="6" s="1"/>
  <c r="E3389" i="6"/>
  <c r="F3389" i="6"/>
  <c r="G3389" i="6" s="1"/>
  <c r="E3390" i="6"/>
  <c r="F3390" i="6" s="1"/>
  <c r="G3390" i="6" s="1"/>
  <c r="E3391" i="6"/>
  <c r="E3392" i="6"/>
  <c r="F3392" i="6" s="1"/>
  <c r="G3392" i="6" s="1"/>
  <c r="E3393" i="6"/>
  <c r="F3393" i="6" s="1"/>
  <c r="G3393" i="6" s="1"/>
  <c r="E3394" i="6"/>
  <c r="E3395" i="6"/>
  <c r="F3395" i="6" s="1"/>
  <c r="G3395" i="6" s="1"/>
  <c r="E3396" i="6"/>
  <c r="F3396" i="6"/>
  <c r="G3396" i="6" s="1"/>
  <c r="E3397" i="6"/>
  <c r="E3398" i="6"/>
  <c r="F3398" i="6" s="1"/>
  <c r="G3398" i="6" s="1"/>
  <c r="E3399" i="6"/>
  <c r="E3400" i="6"/>
  <c r="F3400" i="6" s="1"/>
  <c r="G3400" i="6" s="1"/>
  <c r="E3401" i="6"/>
  <c r="F3401" i="6" s="1"/>
  <c r="G3401" i="6" s="1"/>
  <c r="E3402" i="6"/>
  <c r="E3403" i="6"/>
  <c r="F3403" i="6" s="1"/>
  <c r="G3403" i="6" s="1"/>
  <c r="E3404" i="6"/>
  <c r="F3404" i="6"/>
  <c r="G3404" i="6" s="1"/>
  <c r="E3405" i="6"/>
  <c r="F3405" i="6"/>
  <c r="G3405" i="6" s="1"/>
  <c r="E3406" i="6"/>
  <c r="F3406" i="6" s="1"/>
  <c r="G3406" i="6" s="1"/>
  <c r="E3407" i="6"/>
  <c r="E3408" i="6"/>
  <c r="F3408" i="6" s="1"/>
  <c r="G3408" i="6" s="1"/>
  <c r="E3409" i="6"/>
  <c r="F3409" i="6" s="1"/>
  <c r="G3409" i="6" s="1"/>
  <c r="E3410" i="6"/>
  <c r="E3411" i="6"/>
  <c r="F3411" i="6" s="1"/>
  <c r="G3411" i="6" s="1"/>
  <c r="E3412" i="6"/>
  <c r="F3412" i="6"/>
  <c r="G3412" i="6" s="1"/>
  <c r="E3413" i="6"/>
  <c r="E3414" i="6"/>
  <c r="F3414" i="6" s="1"/>
  <c r="G3414" i="6" s="1"/>
  <c r="E3415" i="6"/>
  <c r="E3416" i="6"/>
  <c r="F3416" i="6" s="1"/>
  <c r="G3416" i="6" s="1"/>
  <c r="E3417" i="6"/>
  <c r="F3417" i="6" s="1"/>
  <c r="G3417" i="6" s="1"/>
  <c r="E3418" i="6"/>
  <c r="E3419" i="6"/>
  <c r="F3419" i="6" s="1"/>
  <c r="G3419" i="6" s="1"/>
  <c r="E3420" i="6"/>
  <c r="F3420" i="6"/>
  <c r="G3420" i="6" s="1"/>
  <c r="E3421" i="6"/>
  <c r="F3421" i="6"/>
  <c r="G3421" i="6" s="1"/>
  <c r="E3422" i="6"/>
  <c r="F3422" i="6" s="1"/>
  <c r="G3422" i="6" s="1"/>
  <c r="E3423" i="6"/>
  <c r="E3424" i="6"/>
  <c r="F3424" i="6" s="1"/>
  <c r="G3424" i="6" s="1"/>
  <c r="E3425" i="6"/>
  <c r="F3425" i="6" s="1"/>
  <c r="G3425" i="6" s="1"/>
  <c r="E3426" i="6"/>
  <c r="E3427" i="6"/>
  <c r="F3427" i="6" s="1"/>
  <c r="G3427" i="6" s="1"/>
  <c r="E3428" i="6"/>
  <c r="F3428" i="6"/>
  <c r="G3428" i="6" s="1"/>
  <c r="E3429" i="6"/>
  <c r="E3430" i="6"/>
  <c r="F3430" i="6" s="1"/>
  <c r="G3430" i="6" s="1"/>
  <c r="E3431" i="6"/>
  <c r="E3432" i="6"/>
  <c r="F3432" i="6" s="1"/>
  <c r="G3432" i="6" s="1"/>
  <c r="E3433" i="6"/>
  <c r="F3433" i="6" s="1"/>
  <c r="G3433" i="6" s="1"/>
  <c r="E3434" i="6"/>
  <c r="E3435" i="6"/>
  <c r="F3435" i="6" s="1"/>
  <c r="G3435" i="6" s="1"/>
  <c r="E3436" i="6"/>
  <c r="F3436" i="6"/>
  <c r="G3436" i="6" s="1"/>
  <c r="E3437" i="6"/>
  <c r="F3437" i="6"/>
  <c r="G3437" i="6" s="1"/>
  <c r="E3438" i="6"/>
  <c r="F3438" i="6" s="1"/>
  <c r="G3438" i="6" s="1"/>
  <c r="E3439" i="6"/>
  <c r="E3440" i="6"/>
  <c r="F3440" i="6" s="1"/>
  <c r="G3440" i="6" s="1"/>
  <c r="E3441" i="6"/>
  <c r="F3441" i="6" s="1"/>
  <c r="G3441" i="6" s="1"/>
  <c r="E3442" i="6"/>
  <c r="E3443" i="6"/>
  <c r="F3443" i="6" s="1"/>
  <c r="G3443" i="6" s="1"/>
  <c r="E3444" i="6"/>
  <c r="F3444" i="6"/>
  <c r="G3444" i="6" s="1"/>
  <c r="E3445" i="6"/>
  <c r="E3446" i="6"/>
  <c r="F3446" i="6" s="1"/>
  <c r="G3446" i="6" s="1"/>
  <c r="E3447" i="6"/>
  <c r="E3448" i="6"/>
  <c r="F3448" i="6" s="1"/>
  <c r="G3448" i="6" s="1"/>
  <c r="E3449" i="6"/>
  <c r="F3449" i="6" s="1"/>
  <c r="G3449" i="6" s="1"/>
  <c r="E3450" i="6"/>
  <c r="E3451" i="6"/>
  <c r="F3451" i="6" s="1"/>
  <c r="G3451" i="6" s="1"/>
  <c r="E3452" i="6"/>
  <c r="F3452" i="6"/>
  <c r="G3452" i="6" s="1"/>
  <c r="E3453" i="6"/>
  <c r="F3453" i="6"/>
  <c r="G3453" i="6" s="1"/>
  <c r="E3454" i="6"/>
  <c r="F3454" i="6" s="1"/>
  <c r="G3454" i="6" s="1"/>
  <c r="E3455" i="6"/>
  <c r="E3456" i="6"/>
  <c r="F3456" i="6" s="1"/>
  <c r="G3456" i="6" s="1"/>
  <c r="E3457" i="6"/>
  <c r="F3457" i="6" s="1"/>
  <c r="G3457" i="6" s="1"/>
  <c r="E3458" i="6"/>
  <c r="E3459" i="6"/>
  <c r="F3459" i="6" s="1"/>
  <c r="G3459" i="6" s="1"/>
  <c r="E3460" i="6"/>
  <c r="F3460" i="6"/>
  <c r="G3460" i="6" s="1"/>
  <c r="E3461" i="6"/>
  <c r="E3462" i="6"/>
  <c r="F3462" i="6" s="1"/>
  <c r="G3462" i="6" s="1"/>
  <c r="E3463" i="6"/>
  <c r="E3464" i="6"/>
  <c r="F3464" i="6" s="1"/>
  <c r="G3464" i="6" s="1"/>
  <c r="E3465" i="6"/>
  <c r="F3465" i="6" s="1"/>
  <c r="G3465" i="6" s="1"/>
  <c r="E3466" i="6"/>
  <c r="E3467" i="6"/>
  <c r="F3467" i="6" s="1"/>
  <c r="G3467" i="6" s="1"/>
  <c r="E3468" i="6"/>
  <c r="F3468" i="6"/>
  <c r="G3468" i="6" s="1"/>
  <c r="E3469" i="6"/>
  <c r="F3469" i="6"/>
  <c r="G3469" i="6" s="1"/>
  <c r="E3470" i="6"/>
  <c r="F3470" i="6" s="1"/>
  <c r="G3470" i="6" s="1"/>
  <c r="E3471" i="6"/>
  <c r="E3472" i="6"/>
  <c r="F3472" i="6" s="1"/>
  <c r="G3472" i="6" s="1"/>
  <c r="E3473" i="6"/>
  <c r="F3473" i="6" s="1"/>
  <c r="G3473" i="6" s="1"/>
  <c r="E3474" i="6"/>
  <c r="E3475" i="6"/>
  <c r="F3475" i="6" s="1"/>
  <c r="G3475" i="6" s="1"/>
  <c r="E3476" i="6"/>
  <c r="F3476" i="6"/>
  <c r="G3476" i="6" s="1"/>
  <c r="E3477" i="6"/>
  <c r="E3478" i="6"/>
  <c r="F3478" i="6" s="1"/>
  <c r="G3478" i="6" s="1"/>
  <c r="E3479" i="6"/>
  <c r="E3480" i="6"/>
  <c r="F3480" i="6" s="1"/>
  <c r="G3480" i="6" s="1"/>
  <c r="E3481" i="6"/>
  <c r="F3481" i="6" s="1"/>
  <c r="G3481" i="6" s="1"/>
  <c r="E3482" i="6"/>
  <c r="E3483" i="6"/>
  <c r="F3483" i="6" s="1"/>
  <c r="G3483" i="6" s="1"/>
  <c r="E3484" i="6"/>
  <c r="F3484" i="6"/>
  <c r="G3484" i="6" s="1"/>
  <c r="E3485" i="6"/>
  <c r="F3485" i="6"/>
  <c r="G3485" i="6" s="1"/>
  <c r="E3486" i="6"/>
  <c r="F3486" i="6" s="1"/>
  <c r="G3486" i="6" s="1"/>
  <c r="E3487" i="6"/>
  <c r="E3488" i="6"/>
  <c r="F3488" i="6" s="1"/>
  <c r="G3488" i="6" s="1"/>
  <c r="E3489" i="6"/>
  <c r="F3489" i="6" s="1"/>
  <c r="G3489" i="6" s="1"/>
  <c r="E3490" i="6"/>
  <c r="E3491" i="6"/>
  <c r="F3491" i="6" s="1"/>
  <c r="G3491" i="6" s="1"/>
  <c r="E3492" i="6"/>
  <c r="F3492" i="6"/>
  <c r="G3492" i="6" s="1"/>
  <c r="E3493" i="6"/>
  <c r="E3494" i="6"/>
  <c r="F3494" i="6" s="1"/>
  <c r="G3494" i="6" s="1"/>
  <c r="E3495" i="6"/>
  <c r="E3496" i="6"/>
  <c r="F3496" i="6" s="1"/>
  <c r="G3496" i="6" s="1"/>
  <c r="E3497" i="6"/>
  <c r="F3497" i="6" s="1"/>
  <c r="G3497" i="6" s="1"/>
  <c r="E3498" i="6"/>
  <c r="E3499" i="6"/>
  <c r="F3499" i="6" s="1"/>
  <c r="G3499" i="6" s="1"/>
  <c r="E3500" i="6"/>
  <c r="F3500" i="6"/>
  <c r="G3500" i="6" s="1"/>
  <c r="E3501" i="6"/>
  <c r="F3501" i="6"/>
  <c r="G3501" i="6" s="1"/>
  <c r="E3502" i="6"/>
  <c r="F3502" i="6" s="1"/>
  <c r="G3502" i="6" s="1"/>
  <c r="E3503" i="6"/>
  <c r="E3504" i="6"/>
  <c r="F3504" i="6" s="1"/>
  <c r="G3504" i="6" s="1"/>
  <c r="E3505" i="6"/>
  <c r="F3505" i="6" s="1"/>
  <c r="G3505" i="6" s="1"/>
  <c r="E3506" i="6"/>
  <c r="E3507" i="6"/>
  <c r="F3507" i="6" s="1"/>
  <c r="G3507" i="6" s="1"/>
  <c r="E3508" i="6"/>
  <c r="F3508" i="6"/>
  <c r="G3508" i="6" s="1"/>
  <c r="E3509" i="6"/>
  <c r="E3510" i="6"/>
  <c r="F3510" i="6" s="1"/>
  <c r="G3510" i="6" s="1"/>
  <c r="E3511" i="6"/>
  <c r="E3512" i="6"/>
  <c r="F3512" i="6" s="1"/>
  <c r="G3512" i="6" s="1"/>
  <c r="E3513" i="6"/>
  <c r="F3513" i="6" s="1"/>
  <c r="G3513" i="6" s="1"/>
  <c r="E3514" i="6"/>
  <c r="E3515" i="6"/>
  <c r="F3515" i="6" s="1"/>
  <c r="G3515" i="6" s="1"/>
  <c r="E3516" i="6"/>
  <c r="F3516" i="6"/>
  <c r="G3516" i="6" s="1"/>
  <c r="E3517" i="6"/>
  <c r="F3517" i="6"/>
  <c r="G3517" i="6" s="1"/>
  <c r="E3518" i="6"/>
  <c r="F3518" i="6" s="1"/>
  <c r="G3518" i="6" s="1"/>
  <c r="E3519" i="6"/>
  <c r="E3520" i="6"/>
  <c r="F3520" i="6" s="1"/>
  <c r="G3520" i="6" s="1"/>
  <c r="E3521" i="6"/>
  <c r="F3521" i="6" s="1"/>
  <c r="G3521" i="6" s="1"/>
  <c r="E3522" i="6"/>
  <c r="E3523" i="6"/>
  <c r="F3523" i="6" s="1"/>
  <c r="G3523" i="6" s="1"/>
  <c r="E3524" i="6"/>
  <c r="F3524" i="6"/>
  <c r="G3524" i="6" s="1"/>
  <c r="E3525" i="6"/>
  <c r="E3526" i="6"/>
  <c r="F3526" i="6" s="1"/>
  <c r="G3526" i="6" s="1"/>
  <c r="E3527" i="6"/>
  <c r="E3528" i="6"/>
  <c r="F3528" i="6" s="1"/>
  <c r="G3528" i="6" s="1"/>
  <c r="E3529" i="6"/>
  <c r="F3529" i="6" s="1"/>
  <c r="G3529" i="6" s="1"/>
  <c r="E3530" i="6"/>
  <c r="E3531" i="6"/>
  <c r="F3531" i="6" s="1"/>
  <c r="G3531" i="6" s="1"/>
  <c r="E3532" i="6"/>
  <c r="F3532" i="6"/>
  <c r="G3532" i="6" s="1"/>
  <c r="E3533" i="6"/>
  <c r="F3533" i="6"/>
  <c r="G3533" i="6" s="1"/>
  <c r="E3534" i="6"/>
  <c r="F3534" i="6" s="1"/>
  <c r="G3534" i="6" s="1"/>
  <c r="E3535" i="6"/>
  <c r="E3536" i="6"/>
  <c r="F3536" i="6" s="1"/>
  <c r="G3536" i="6" s="1"/>
  <c r="E3537" i="6"/>
  <c r="F3537" i="6" s="1"/>
  <c r="G3537" i="6" s="1"/>
  <c r="E3538" i="6"/>
  <c r="E3539" i="6"/>
  <c r="F3539" i="6" s="1"/>
  <c r="G3539" i="6" s="1"/>
  <c r="E3540" i="6"/>
  <c r="F3540" i="6"/>
  <c r="G3540" i="6" s="1"/>
  <c r="E3541" i="6"/>
  <c r="E3542" i="6"/>
  <c r="F3542" i="6" s="1"/>
  <c r="G3542" i="6" s="1"/>
  <c r="E3543" i="6"/>
  <c r="E3544" i="6"/>
  <c r="F3544" i="6" s="1"/>
  <c r="G3544" i="6" s="1"/>
  <c r="E3545" i="6"/>
  <c r="F3545" i="6" s="1"/>
  <c r="G3545" i="6" s="1"/>
  <c r="E3546" i="6"/>
  <c r="E3547" i="6"/>
  <c r="F3547" i="6" s="1"/>
  <c r="G3547" i="6" s="1"/>
  <c r="E3548" i="6"/>
  <c r="F3548" i="6"/>
  <c r="G3548" i="6" s="1"/>
  <c r="E3549" i="6"/>
  <c r="F3549" i="6"/>
  <c r="G3549" i="6" s="1"/>
  <c r="E3550" i="6"/>
  <c r="F3550" i="6" s="1"/>
  <c r="G3550" i="6" s="1"/>
  <c r="E3551" i="6"/>
  <c r="E3552" i="6"/>
  <c r="F3552" i="6" s="1"/>
  <c r="G3552" i="6" s="1"/>
  <c r="E3553" i="6"/>
  <c r="F3553" i="6" s="1"/>
  <c r="G3553" i="6" s="1"/>
  <c r="E3554" i="6"/>
  <c r="E3555" i="6"/>
  <c r="F3555" i="6" s="1"/>
  <c r="G3555" i="6" s="1"/>
  <c r="E3556" i="6"/>
  <c r="F3556" i="6"/>
  <c r="G3556" i="6" s="1"/>
  <c r="E3557" i="6"/>
  <c r="E3558" i="6"/>
  <c r="F3558" i="6" s="1"/>
  <c r="G3558" i="6" s="1"/>
  <c r="E3559" i="6"/>
  <c r="E3560" i="6"/>
  <c r="F3560" i="6" s="1"/>
  <c r="G3560" i="6" s="1"/>
  <c r="E3561" i="6"/>
  <c r="F3561" i="6" s="1"/>
  <c r="G3561" i="6" s="1"/>
  <c r="E3562" i="6"/>
  <c r="E3563" i="6"/>
  <c r="F3563" i="6" s="1"/>
  <c r="G3563" i="6" s="1"/>
  <c r="E3564" i="6"/>
  <c r="F3564" i="6"/>
  <c r="G3564" i="6" s="1"/>
  <c r="E3565" i="6"/>
  <c r="F3565" i="6"/>
  <c r="G3565" i="6" s="1"/>
  <c r="E3566" i="6"/>
  <c r="F3566" i="6" s="1"/>
  <c r="G3566" i="6" s="1"/>
  <c r="E3567" i="6"/>
  <c r="E3568" i="6"/>
  <c r="F3568" i="6" s="1"/>
  <c r="G3568" i="6" s="1"/>
  <c r="E3569" i="6"/>
  <c r="F3569" i="6" s="1"/>
  <c r="G3569" i="6" s="1"/>
  <c r="E3570" i="6"/>
  <c r="E3571" i="6"/>
  <c r="F3571" i="6" s="1"/>
  <c r="G3571" i="6" s="1"/>
  <c r="E3572" i="6"/>
  <c r="F3572" i="6"/>
  <c r="G3572" i="6" s="1"/>
  <c r="E3573" i="6"/>
  <c r="E3574" i="6"/>
  <c r="F3574" i="6" s="1"/>
  <c r="G3574" i="6" s="1"/>
  <c r="E3575" i="6"/>
  <c r="E3576" i="6"/>
  <c r="F3576" i="6" s="1"/>
  <c r="G3576" i="6" s="1"/>
  <c r="E3577" i="6"/>
  <c r="F3577" i="6" s="1"/>
  <c r="G3577" i="6" s="1"/>
  <c r="E3578" i="6"/>
  <c r="E3579" i="6"/>
  <c r="F3579" i="6" s="1"/>
  <c r="G3579" i="6" s="1"/>
  <c r="E3580" i="6"/>
  <c r="F3580" i="6"/>
  <c r="G3580" i="6" s="1"/>
  <c r="E3581" i="6"/>
  <c r="F3581" i="6"/>
  <c r="G3581" i="6" s="1"/>
  <c r="E3582" i="6"/>
  <c r="F3582" i="6" s="1"/>
  <c r="G3582" i="6" s="1"/>
  <c r="E3583" i="6"/>
  <c r="E3584" i="6"/>
  <c r="F3584" i="6" s="1"/>
  <c r="G3584" i="6" s="1"/>
  <c r="E3585" i="6"/>
  <c r="F3585" i="6" s="1"/>
  <c r="G3585" i="6" s="1"/>
  <c r="E3586" i="6"/>
  <c r="E3587" i="6"/>
  <c r="F3587" i="6" s="1"/>
  <c r="G3587" i="6" s="1"/>
  <c r="E3588" i="6"/>
  <c r="F3588" i="6"/>
  <c r="G3588" i="6" s="1"/>
  <c r="E3589" i="6"/>
  <c r="E3590" i="6"/>
  <c r="F3590" i="6" s="1"/>
  <c r="G3590" i="6" s="1"/>
  <c r="E3591" i="6"/>
  <c r="E3592" i="6"/>
  <c r="F3592" i="6" s="1"/>
  <c r="G3592" i="6" s="1"/>
  <c r="E3593" i="6"/>
  <c r="F3593" i="6" s="1"/>
  <c r="G3593" i="6" s="1"/>
  <c r="E3594" i="6"/>
  <c r="E3595" i="6"/>
  <c r="F3595" i="6" s="1"/>
  <c r="G3595" i="6" s="1"/>
  <c r="E3596" i="6"/>
  <c r="F3596" i="6"/>
  <c r="G3596" i="6" s="1"/>
  <c r="E3597" i="6"/>
  <c r="F3597" i="6"/>
  <c r="G3597" i="6" s="1"/>
  <c r="E3598" i="6"/>
  <c r="F3598" i="6" s="1"/>
  <c r="G3598" i="6" s="1"/>
  <c r="E3599" i="6"/>
  <c r="E3600" i="6"/>
  <c r="F3600" i="6" s="1"/>
  <c r="G3600" i="6" s="1"/>
  <c r="E3601" i="6"/>
  <c r="F3601" i="6" s="1"/>
  <c r="G3601" i="6" s="1"/>
  <c r="E3602" i="6"/>
  <c r="E3603" i="6"/>
  <c r="F3603" i="6" s="1"/>
  <c r="G3603" i="6" s="1"/>
  <c r="E3604" i="6"/>
  <c r="F3604" i="6"/>
  <c r="G3604" i="6" s="1"/>
  <c r="E3605" i="6"/>
  <c r="E3606" i="6"/>
  <c r="F3606" i="6" s="1"/>
  <c r="G3606" i="6" s="1"/>
  <c r="E3607" i="6"/>
  <c r="E3608" i="6"/>
  <c r="F3608" i="6" s="1"/>
  <c r="G3608" i="6" s="1"/>
  <c r="E3609" i="6"/>
  <c r="F3609" i="6" s="1"/>
  <c r="G3609" i="6" s="1"/>
  <c r="E3610" i="6"/>
  <c r="E3611" i="6"/>
  <c r="F3611" i="6" s="1"/>
  <c r="G3611" i="6" s="1"/>
  <c r="E3612" i="6"/>
  <c r="F3612" i="6"/>
  <c r="G3612" i="6" s="1"/>
  <c r="E3613" i="6"/>
  <c r="F3613" i="6"/>
  <c r="G3613" i="6" s="1"/>
  <c r="E3614" i="6"/>
  <c r="F3614" i="6" s="1"/>
  <c r="G3614" i="6" s="1"/>
  <c r="E3615" i="6"/>
  <c r="E3616" i="6"/>
  <c r="F3616" i="6" s="1"/>
  <c r="G3616" i="6" s="1"/>
  <c r="E3617" i="6"/>
  <c r="F3617" i="6" s="1"/>
  <c r="G3617" i="6" s="1"/>
  <c r="E3618" i="6"/>
  <c r="E3619" i="6"/>
  <c r="F3619" i="6" s="1"/>
  <c r="G3619" i="6" s="1"/>
  <c r="E3620" i="6"/>
  <c r="F3620" i="6"/>
  <c r="G3620" i="6" s="1"/>
  <c r="E3621" i="6"/>
  <c r="E3622" i="6"/>
  <c r="F3622" i="6" s="1"/>
  <c r="G3622" i="6" s="1"/>
  <c r="E3623" i="6"/>
  <c r="E3624" i="6"/>
  <c r="F3624" i="6" s="1"/>
  <c r="G3624" i="6" s="1"/>
  <c r="E3625" i="6"/>
  <c r="F3625" i="6" s="1"/>
  <c r="G3625" i="6" s="1"/>
  <c r="E3626" i="6"/>
  <c r="E3627" i="6"/>
  <c r="F3627" i="6" s="1"/>
  <c r="G3627" i="6" s="1"/>
  <c r="E3628" i="6"/>
  <c r="F3628" i="6"/>
  <c r="G3628" i="6" s="1"/>
  <c r="E3629" i="6"/>
  <c r="F3629" i="6"/>
  <c r="G3629" i="6" s="1"/>
  <c r="E3630" i="6"/>
  <c r="F3630" i="6" s="1"/>
  <c r="G3630" i="6" s="1"/>
  <c r="E3631" i="6"/>
  <c r="E3632" i="6"/>
  <c r="F3632" i="6" s="1"/>
  <c r="G3632" i="6" s="1"/>
  <c r="E3633" i="6"/>
  <c r="F3633" i="6" s="1"/>
  <c r="G3633" i="6" s="1"/>
  <c r="E3634" i="6"/>
  <c r="E3635" i="6"/>
  <c r="F3635" i="6" s="1"/>
  <c r="G3635" i="6" s="1"/>
  <c r="E3636" i="6"/>
  <c r="F3636" i="6"/>
  <c r="G3636" i="6" s="1"/>
  <c r="E3637" i="6"/>
  <c r="E3638" i="6"/>
  <c r="F3638" i="6" s="1"/>
  <c r="G3638" i="6" s="1"/>
  <c r="E3639" i="6"/>
  <c r="E3640" i="6"/>
  <c r="F3640" i="6" s="1"/>
  <c r="G3640" i="6" s="1"/>
  <c r="E3641" i="6"/>
  <c r="F3641" i="6" s="1"/>
  <c r="G3641" i="6" s="1"/>
  <c r="E3642" i="6"/>
  <c r="E3643" i="6"/>
  <c r="F3643" i="6" s="1"/>
  <c r="G3643" i="6" s="1"/>
  <c r="E3644" i="6"/>
  <c r="F3644" i="6"/>
  <c r="G3644" i="6" s="1"/>
  <c r="E3645" i="6"/>
  <c r="F3645" i="6"/>
  <c r="G3645" i="6" s="1"/>
  <c r="E3646" i="6"/>
  <c r="F3646" i="6" s="1"/>
  <c r="G3646" i="6" s="1"/>
  <c r="E3647" i="6"/>
  <c r="E3648" i="6"/>
  <c r="F3648" i="6" s="1"/>
  <c r="G3648" i="6" s="1"/>
  <c r="E3649" i="6"/>
  <c r="F3649" i="6" s="1"/>
  <c r="G3649" i="6" s="1"/>
  <c r="E3650" i="6"/>
  <c r="E3651" i="6"/>
  <c r="F3651" i="6" s="1"/>
  <c r="G3651" i="6" s="1"/>
  <c r="E3652" i="6"/>
  <c r="F3652" i="6" s="1"/>
  <c r="G3652" i="6" s="1"/>
  <c r="E3653" i="6"/>
  <c r="E3654" i="6"/>
  <c r="F3654" i="6" s="1"/>
  <c r="G3654" i="6" s="1"/>
  <c r="E3655" i="6"/>
  <c r="E3656" i="6"/>
  <c r="F3656" i="6" s="1"/>
  <c r="G3656" i="6" s="1"/>
  <c r="E3657" i="6"/>
  <c r="E3658" i="6"/>
  <c r="E3659" i="6"/>
  <c r="F3659" i="6" s="1"/>
  <c r="G3659" i="6" s="1"/>
  <c r="E3660" i="6"/>
  <c r="F3660" i="6" s="1"/>
  <c r="G3660" i="6" s="1"/>
  <c r="E3661" i="6"/>
  <c r="F3661" i="6" s="1"/>
  <c r="G3661" i="6" s="1"/>
  <c r="E3662" i="6"/>
  <c r="E3663" i="6"/>
  <c r="F3663" i="6" s="1"/>
  <c r="G3663" i="6" s="1"/>
  <c r="E3664" i="6"/>
  <c r="F3664" i="6"/>
  <c r="G3664" i="6" s="1"/>
  <c r="E3665" i="6"/>
  <c r="E3666" i="6"/>
  <c r="F3666" i="6" s="1"/>
  <c r="G3666" i="6" s="1"/>
  <c r="E3667" i="6"/>
  <c r="F3667" i="6" s="1"/>
  <c r="G3667" i="6" s="1"/>
  <c r="E3668" i="6"/>
  <c r="E3669" i="6"/>
  <c r="F3669" i="6" s="1"/>
  <c r="G3669" i="6" s="1"/>
  <c r="E3670" i="6"/>
  <c r="F3670" i="6" s="1"/>
  <c r="G3670" i="6" s="1"/>
  <c r="E3671" i="6"/>
  <c r="E3672" i="6"/>
  <c r="E3673" i="6"/>
  <c r="F3673" i="6"/>
  <c r="G3673" i="6" s="1"/>
  <c r="E3674" i="6"/>
  <c r="F3674" i="6"/>
  <c r="G3674" i="6" s="1"/>
  <c r="E3675" i="6"/>
  <c r="F3675" i="6"/>
  <c r="G3675" i="6" s="1"/>
  <c r="E3676" i="6"/>
  <c r="F3676" i="6"/>
  <c r="G3676" i="6" s="1"/>
  <c r="E3677" i="6"/>
  <c r="E3678" i="6"/>
  <c r="F3677" i="6" s="1"/>
  <c r="G3677" i="6" s="1"/>
  <c r="E3679" i="6"/>
  <c r="F3679" i="6"/>
  <c r="G3679" i="6" s="1"/>
  <c r="E3680" i="6"/>
  <c r="F3680" i="6"/>
  <c r="G3680" i="6" s="1"/>
  <c r="E3681" i="6"/>
  <c r="F3681" i="6" s="1"/>
  <c r="G3681" i="6" s="1"/>
  <c r="E3682" i="6"/>
  <c r="E3683" i="6"/>
  <c r="F3683" i="6" s="1"/>
  <c r="G3683" i="6" s="1"/>
  <c r="E3684" i="6"/>
  <c r="F3684" i="6" s="1"/>
  <c r="G3684" i="6" s="1"/>
  <c r="E3685" i="6"/>
  <c r="F3685" i="6" s="1"/>
  <c r="G3685" i="6" s="1"/>
  <c r="E3686" i="6"/>
  <c r="E3687" i="6"/>
  <c r="E3688" i="6"/>
  <c r="E3689" i="6"/>
  <c r="F3689" i="6" s="1"/>
  <c r="G3689" i="6" s="1"/>
  <c r="E3690" i="6"/>
  <c r="E3691" i="6"/>
  <c r="F3691" i="6" s="1"/>
  <c r="G3691" i="6" s="1"/>
  <c r="E3692" i="6"/>
  <c r="F3692" i="6" s="1"/>
  <c r="G3692" i="6" s="1"/>
  <c r="E3693" i="6"/>
  <c r="E3694" i="6"/>
  <c r="F3694" i="6" s="1"/>
  <c r="G3694" i="6" s="1"/>
  <c r="E3695" i="6"/>
  <c r="E3696" i="6"/>
  <c r="F3696" i="6" s="1"/>
  <c r="G3696" i="6" s="1"/>
  <c r="E3697" i="6"/>
  <c r="F3697" i="6"/>
  <c r="G3697" i="6" s="1"/>
  <c r="E3698" i="6"/>
  <c r="E3699" i="6"/>
  <c r="F3699" i="6" s="1"/>
  <c r="G3699" i="6" s="1"/>
  <c r="E3700" i="6"/>
  <c r="F3700" i="6" s="1"/>
  <c r="G3700" i="6" s="1"/>
  <c r="E3701" i="6"/>
  <c r="E3702" i="6"/>
  <c r="F3702" i="6" s="1"/>
  <c r="G3702" i="6" s="1"/>
  <c r="E3703" i="6"/>
  <c r="E3704" i="6"/>
  <c r="F3704" i="6" s="1"/>
  <c r="G3704" i="6" s="1"/>
  <c r="E3705" i="6"/>
  <c r="F3705" i="6"/>
  <c r="G3705" i="6" s="1"/>
  <c r="E3706" i="6"/>
  <c r="E3707" i="6"/>
  <c r="F3707" i="6" s="1"/>
  <c r="G3707" i="6" s="1"/>
  <c r="E3708" i="6"/>
  <c r="F3708" i="6" s="1"/>
  <c r="G3708" i="6" s="1"/>
  <c r="E3709" i="6"/>
  <c r="E3710" i="6"/>
  <c r="F3710" i="6" s="1"/>
  <c r="G3710" i="6" s="1"/>
  <c r="E3711" i="6"/>
  <c r="E3712" i="6"/>
  <c r="F3712" i="6" s="1"/>
  <c r="G3712" i="6" s="1"/>
  <c r="E3713" i="6"/>
  <c r="F3713" i="6"/>
  <c r="G3713" i="6" s="1"/>
  <c r="E3714" i="6"/>
  <c r="E3715" i="6"/>
  <c r="F3715" i="6" s="1"/>
  <c r="G3715" i="6" s="1"/>
  <c r="E3716" i="6"/>
  <c r="F3716" i="6" s="1"/>
  <c r="G3716" i="6" s="1"/>
  <c r="E3717" i="6"/>
  <c r="E3718" i="6"/>
  <c r="F3718" i="6" s="1"/>
  <c r="G3718" i="6" s="1"/>
  <c r="E3719" i="6"/>
  <c r="E3720" i="6"/>
  <c r="F3720" i="6" s="1"/>
  <c r="G3720" i="6" s="1"/>
  <c r="E3721" i="6"/>
  <c r="F3721" i="6"/>
  <c r="G3721" i="6" s="1"/>
  <c r="E3722" i="6"/>
  <c r="E3723" i="6"/>
  <c r="F3723" i="6" s="1"/>
  <c r="G3723" i="6" s="1"/>
  <c r="E3724" i="6"/>
  <c r="F3724" i="6" s="1"/>
  <c r="G3724" i="6" s="1"/>
  <c r="E3725" i="6"/>
  <c r="E3726" i="6"/>
  <c r="F3726" i="6" s="1"/>
  <c r="G3726" i="6" s="1"/>
  <c r="E3727" i="6"/>
  <c r="E3728" i="6"/>
  <c r="F3728" i="6" s="1"/>
  <c r="G3728" i="6" s="1"/>
  <c r="E3729" i="6"/>
  <c r="F3729" i="6"/>
  <c r="G3729" i="6" s="1"/>
  <c r="E3730" i="6"/>
  <c r="E3731" i="6"/>
  <c r="F3731" i="6" s="1"/>
  <c r="G3731" i="6" s="1"/>
  <c r="E3732" i="6"/>
  <c r="F3732" i="6" s="1"/>
  <c r="G3732" i="6" s="1"/>
  <c r="E3733" i="6"/>
  <c r="E3734" i="6"/>
  <c r="F3734" i="6" s="1"/>
  <c r="G3734" i="6" s="1"/>
  <c r="E3735" i="6"/>
  <c r="E3736" i="6"/>
  <c r="F3736" i="6" s="1"/>
  <c r="G3736" i="6" s="1"/>
  <c r="E3737" i="6"/>
  <c r="F3737" i="6"/>
  <c r="G3737" i="6" s="1"/>
  <c r="E3738" i="6"/>
  <c r="E3739" i="6"/>
  <c r="F3739" i="6" s="1"/>
  <c r="G3739" i="6" s="1"/>
  <c r="E3740" i="6"/>
  <c r="F3740" i="6" s="1"/>
  <c r="G3740" i="6" s="1"/>
  <c r="E3741" i="6"/>
  <c r="E3742" i="6"/>
  <c r="F3742" i="6" s="1"/>
  <c r="G3742" i="6" s="1"/>
  <c r="E3743" i="6"/>
  <c r="E3744" i="6"/>
  <c r="F3744" i="6" s="1"/>
  <c r="G3744" i="6" s="1"/>
  <c r="E3745" i="6"/>
  <c r="F3745" i="6"/>
  <c r="G3745" i="6" s="1"/>
  <c r="E3746" i="6"/>
  <c r="E3747" i="6"/>
  <c r="F3747" i="6" s="1"/>
  <c r="G3747" i="6" s="1"/>
  <c r="E3748" i="6"/>
  <c r="F3748" i="6" s="1"/>
  <c r="G3748" i="6" s="1"/>
  <c r="E3749" i="6"/>
  <c r="E3750" i="6"/>
  <c r="F3750" i="6" s="1"/>
  <c r="G3750" i="6" s="1"/>
  <c r="E3751" i="6"/>
  <c r="E3752" i="6"/>
  <c r="F3752" i="6" s="1"/>
  <c r="G3752" i="6" s="1"/>
  <c r="E3753" i="6"/>
  <c r="F3753" i="6"/>
  <c r="G3753" i="6" s="1"/>
  <c r="E3754" i="6"/>
  <c r="E3755" i="6"/>
  <c r="F3755" i="6" s="1"/>
  <c r="G3755" i="6" s="1"/>
  <c r="E3756" i="6"/>
  <c r="F3756" i="6" s="1"/>
  <c r="G3756" i="6" s="1"/>
  <c r="E3757" i="6"/>
  <c r="E3758" i="6"/>
  <c r="F3758" i="6" s="1"/>
  <c r="G3758" i="6" s="1"/>
  <c r="E3759" i="6"/>
  <c r="E3760" i="6"/>
  <c r="F3760" i="6" s="1"/>
  <c r="G3760" i="6" s="1"/>
  <c r="E3761" i="6"/>
  <c r="F3761" i="6"/>
  <c r="G3761" i="6" s="1"/>
  <c r="E3762" i="6"/>
  <c r="E3763" i="6"/>
  <c r="F3763" i="6" s="1"/>
  <c r="G3763" i="6" s="1"/>
  <c r="E3764" i="6"/>
  <c r="F3764" i="6" s="1"/>
  <c r="G3764" i="6" s="1"/>
  <c r="E3765" i="6"/>
  <c r="E3766" i="6"/>
  <c r="F3766" i="6" s="1"/>
  <c r="G3766" i="6" s="1"/>
  <c r="E3767" i="6"/>
  <c r="E3768" i="6"/>
  <c r="F3768" i="6" s="1"/>
  <c r="G3768" i="6" s="1"/>
  <c r="E3769" i="6"/>
  <c r="F3769" i="6"/>
  <c r="G3769" i="6" s="1"/>
  <c r="E3770" i="6"/>
  <c r="E3771" i="6"/>
  <c r="F3771" i="6" s="1"/>
  <c r="G3771" i="6" s="1"/>
  <c r="E3772" i="6"/>
  <c r="F3772" i="6" s="1"/>
  <c r="G3772" i="6" s="1"/>
  <c r="E3773" i="6"/>
  <c r="E3774" i="6"/>
  <c r="F3774" i="6" s="1"/>
  <c r="G3774" i="6" s="1"/>
  <c r="E3775" i="6"/>
  <c r="E3776" i="6"/>
  <c r="F3776" i="6" s="1"/>
  <c r="G3776" i="6" s="1"/>
  <c r="E3777" i="6"/>
  <c r="F3777" i="6"/>
  <c r="G3777" i="6" s="1"/>
  <c r="E3778" i="6"/>
  <c r="E3779" i="6"/>
  <c r="F3779" i="6" s="1"/>
  <c r="G3779" i="6" s="1"/>
  <c r="E3780" i="6"/>
  <c r="F3780" i="6" s="1"/>
  <c r="G3780" i="6" s="1"/>
  <c r="E3781" i="6"/>
  <c r="E3782" i="6"/>
  <c r="F3782" i="6" s="1"/>
  <c r="G3782" i="6" s="1"/>
  <c r="E3783" i="6"/>
  <c r="E3784" i="6"/>
  <c r="F3784" i="6" s="1"/>
  <c r="G3784" i="6" s="1"/>
  <c r="E3785" i="6"/>
  <c r="F3785" i="6"/>
  <c r="G3785" i="6" s="1"/>
  <c r="E3786" i="6"/>
  <c r="E3787" i="6"/>
  <c r="F3787" i="6" s="1"/>
  <c r="G3787" i="6" s="1"/>
  <c r="E3788" i="6"/>
  <c r="F3788" i="6" s="1"/>
  <c r="G3788" i="6" s="1"/>
  <c r="E3789" i="6"/>
  <c r="E3790" i="6"/>
  <c r="F3790" i="6" s="1"/>
  <c r="G3790" i="6" s="1"/>
  <c r="E3791" i="6"/>
  <c r="E3792" i="6"/>
  <c r="F3792" i="6" s="1"/>
  <c r="G3792" i="6" s="1"/>
  <c r="E3793" i="6"/>
  <c r="F3793" i="6"/>
  <c r="G3793" i="6" s="1"/>
  <c r="E3794" i="6"/>
  <c r="E3795" i="6"/>
  <c r="F3795" i="6" s="1"/>
  <c r="G3795" i="6" s="1"/>
  <c r="E3796" i="6"/>
  <c r="F3796" i="6" s="1"/>
  <c r="G3796" i="6" s="1"/>
  <c r="E3797" i="6"/>
  <c r="E3798" i="6"/>
  <c r="F3798" i="6" s="1"/>
  <c r="G3798" i="6" s="1"/>
  <c r="E3799" i="6"/>
  <c r="E3800" i="6"/>
  <c r="F3800" i="6" s="1"/>
  <c r="G3800" i="6" s="1"/>
  <c r="E3801" i="6"/>
  <c r="F3801" i="6"/>
  <c r="G3801" i="6" s="1"/>
  <c r="E3802" i="6"/>
  <c r="E3803" i="6"/>
  <c r="F3803" i="6" s="1"/>
  <c r="G3803" i="6" s="1"/>
  <c r="E3804" i="6"/>
  <c r="F3804" i="6" s="1"/>
  <c r="G3804" i="6" s="1"/>
  <c r="E3805" i="6"/>
  <c r="E3806" i="6"/>
  <c r="F3806" i="6" s="1"/>
  <c r="G3806" i="6" s="1"/>
  <c r="E3807" i="6"/>
  <c r="E3808" i="6"/>
  <c r="F3808" i="6" s="1"/>
  <c r="G3808" i="6" s="1"/>
  <c r="E3809" i="6"/>
  <c r="F3809" i="6"/>
  <c r="G3809" i="6" s="1"/>
  <c r="E3810" i="6"/>
  <c r="E3811" i="6"/>
  <c r="F3811" i="6" s="1"/>
  <c r="G3811" i="6" s="1"/>
  <c r="E3812" i="6"/>
  <c r="F3812" i="6" s="1"/>
  <c r="G3812" i="6" s="1"/>
  <c r="E3813" i="6"/>
  <c r="E3814" i="6"/>
  <c r="F3814" i="6" s="1"/>
  <c r="G3814" i="6" s="1"/>
  <c r="E3815" i="6"/>
  <c r="E3816" i="6"/>
  <c r="F3816" i="6" s="1"/>
  <c r="G3816" i="6" s="1"/>
  <c r="E3817" i="6"/>
  <c r="E3818" i="6"/>
  <c r="F3818" i="6" s="1"/>
  <c r="G3818" i="6" s="1"/>
  <c r="E3819" i="6"/>
  <c r="F3819" i="6"/>
  <c r="G3819" i="6" s="1"/>
  <c r="E3820" i="6"/>
  <c r="E3821" i="6"/>
  <c r="E3822" i="6"/>
  <c r="E3823" i="6"/>
  <c r="E3824" i="6"/>
  <c r="E3825" i="6"/>
  <c r="E3826" i="6"/>
  <c r="E3827" i="6"/>
  <c r="F3827" i="6" s="1"/>
  <c r="G3827" i="6" s="1"/>
  <c r="E3828" i="6"/>
  <c r="F3828" i="6" s="1"/>
  <c r="G3828" i="6" s="1"/>
  <c r="E3829" i="6"/>
  <c r="E3830" i="6"/>
  <c r="F3830" i="6" s="1"/>
  <c r="G3830" i="6" s="1"/>
  <c r="E3831" i="6"/>
  <c r="E3832" i="6"/>
  <c r="F3832" i="6" s="1"/>
  <c r="G3832" i="6" s="1"/>
  <c r="E3833" i="6"/>
  <c r="E3834" i="6"/>
  <c r="F3834" i="6" s="1"/>
  <c r="G3834" i="6" s="1"/>
  <c r="E3835" i="6"/>
  <c r="F3835" i="6"/>
  <c r="G3835" i="6" s="1"/>
  <c r="E3836" i="6"/>
  <c r="E3837" i="6"/>
  <c r="E3838" i="6"/>
  <c r="E3839" i="6"/>
  <c r="E3840" i="6"/>
  <c r="E3841" i="6"/>
  <c r="E3842" i="6"/>
  <c r="E3843" i="6"/>
  <c r="F3843" i="6" s="1"/>
  <c r="G3843" i="6" s="1"/>
  <c r="E3844" i="6"/>
  <c r="F3844" i="6" s="1"/>
  <c r="G3844" i="6" s="1"/>
  <c r="E3845" i="6"/>
  <c r="E3846" i="6"/>
  <c r="F3846" i="6" s="1"/>
  <c r="G3846" i="6" s="1"/>
  <c r="E3847" i="6"/>
  <c r="E3848" i="6"/>
  <c r="F3848" i="6" s="1"/>
  <c r="G3848" i="6" s="1"/>
  <c r="E3849" i="6"/>
  <c r="E3850" i="6"/>
  <c r="F3850" i="6" s="1"/>
  <c r="G3850" i="6" s="1"/>
  <c r="E3851" i="6"/>
  <c r="F3851" i="6"/>
  <c r="G3851" i="6" s="1"/>
  <c r="E3852" i="6"/>
  <c r="E3853" i="6"/>
  <c r="E3854" i="6"/>
  <c r="E3855" i="6"/>
  <c r="E3856" i="6"/>
  <c r="E3857" i="6"/>
  <c r="E3858" i="6"/>
  <c r="E3859" i="6"/>
  <c r="F3859" i="6" s="1"/>
  <c r="G3859" i="6" s="1"/>
  <c r="E3860" i="6"/>
  <c r="F3860" i="6" s="1"/>
  <c r="G3860" i="6" s="1"/>
  <c r="E3861" i="6"/>
  <c r="E3862" i="6"/>
  <c r="F3862" i="6" s="1"/>
  <c r="G3862" i="6" s="1"/>
  <c r="E3863" i="6"/>
  <c r="E3864" i="6"/>
  <c r="F3864" i="6" s="1"/>
  <c r="G3864" i="6" s="1"/>
  <c r="E3865" i="6"/>
  <c r="E3866" i="6"/>
  <c r="F3866" i="6" s="1"/>
  <c r="G3866" i="6" s="1"/>
  <c r="E3867" i="6"/>
  <c r="F3867" i="6"/>
  <c r="G3867" i="6" s="1"/>
  <c r="E3868" i="6"/>
  <c r="E3869" i="6"/>
  <c r="E3870" i="6"/>
  <c r="E3871" i="6"/>
  <c r="E3872" i="6"/>
  <c r="E3873" i="6"/>
  <c r="E3874" i="6"/>
  <c r="E3875" i="6"/>
  <c r="F3875" i="6" s="1"/>
  <c r="G3875" i="6" s="1"/>
  <c r="E3876" i="6"/>
  <c r="F3876" i="6" s="1"/>
  <c r="G3876" i="6" s="1"/>
  <c r="E3877" i="6"/>
  <c r="E3878" i="6"/>
  <c r="F3878" i="6" s="1"/>
  <c r="G3878" i="6" s="1"/>
  <c r="E3879" i="6"/>
  <c r="E3880" i="6"/>
  <c r="F3880" i="6" s="1"/>
  <c r="G3880" i="6" s="1"/>
  <c r="E3881" i="6"/>
  <c r="E3882" i="6"/>
  <c r="F3882" i="6" s="1"/>
  <c r="G3882" i="6" s="1"/>
  <c r="E3883" i="6"/>
  <c r="F3883" i="6"/>
  <c r="G3883" i="6" s="1"/>
  <c r="E3884" i="6"/>
  <c r="E3885" i="6"/>
  <c r="E3886" i="6"/>
  <c r="E3887" i="6"/>
  <c r="E3888" i="6"/>
  <c r="E3889" i="6"/>
  <c r="E3890" i="6"/>
  <c r="E3891" i="6"/>
  <c r="F3891" i="6" s="1"/>
  <c r="G3891" i="6" s="1"/>
  <c r="E3892" i="6"/>
  <c r="F3892" i="6" s="1"/>
  <c r="G3892" i="6" s="1"/>
  <c r="E3893" i="6"/>
  <c r="E3894" i="6"/>
  <c r="F3894" i="6" s="1"/>
  <c r="G3894" i="6" s="1"/>
  <c r="E3895" i="6"/>
  <c r="E3896" i="6"/>
  <c r="F3896" i="6" s="1"/>
  <c r="G3896" i="6" s="1"/>
  <c r="F865" i="6" l="1"/>
  <c r="G865" i="6" s="1"/>
  <c r="F866" i="6"/>
  <c r="G866" i="6" s="1"/>
  <c r="F3890" i="6"/>
  <c r="G3890" i="6" s="1"/>
  <c r="F3868" i="6"/>
  <c r="G3868" i="6" s="1"/>
  <c r="F3854" i="6"/>
  <c r="G3854" i="6" s="1"/>
  <c r="F3840" i="6"/>
  <c r="G3840" i="6" s="1"/>
  <c r="F3826" i="6"/>
  <c r="G3826" i="6" s="1"/>
  <c r="F3786" i="6"/>
  <c r="G3786" i="6" s="1"/>
  <c r="F3754" i="6"/>
  <c r="G3754" i="6" s="1"/>
  <c r="F3722" i="6"/>
  <c r="G3722" i="6" s="1"/>
  <c r="F3690" i="6"/>
  <c r="G3690" i="6" s="1"/>
  <c r="F3639" i="6"/>
  <c r="G3639" i="6" s="1"/>
  <c r="F3634" i="6"/>
  <c r="G3634" i="6" s="1"/>
  <c r="F3623" i="6"/>
  <c r="G3623" i="6" s="1"/>
  <c r="F3618" i="6"/>
  <c r="G3618" i="6" s="1"/>
  <c r="F3607" i="6"/>
  <c r="G3607" i="6" s="1"/>
  <c r="F3602" i="6"/>
  <c r="G3602" i="6" s="1"/>
  <c r="F3591" i="6"/>
  <c r="G3591" i="6" s="1"/>
  <c r="F3586" i="6"/>
  <c r="G3586" i="6" s="1"/>
  <c r="F3575" i="6"/>
  <c r="G3575" i="6" s="1"/>
  <c r="F3570" i="6"/>
  <c r="G3570" i="6" s="1"/>
  <c r="F3559" i="6"/>
  <c r="G3559" i="6" s="1"/>
  <c r="F3554" i="6"/>
  <c r="G3554" i="6" s="1"/>
  <c r="F3543" i="6"/>
  <c r="G3543" i="6" s="1"/>
  <c r="F3538" i="6"/>
  <c r="G3538" i="6" s="1"/>
  <c r="F3527" i="6"/>
  <c r="G3527" i="6" s="1"/>
  <c r="F3522" i="6"/>
  <c r="G3522" i="6" s="1"/>
  <c r="F3511" i="6"/>
  <c r="G3511" i="6" s="1"/>
  <c r="F3506" i="6"/>
  <c r="G3506" i="6" s="1"/>
  <c r="F3495" i="6"/>
  <c r="G3495" i="6" s="1"/>
  <c r="F3490" i="6"/>
  <c r="G3490" i="6" s="1"/>
  <c r="F3479" i="6"/>
  <c r="G3479" i="6" s="1"/>
  <c r="F3474" i="6"/>
  <c r="G3474" i="6" s="1"/>
  <c r="F3463" i="6"/>
  <c r="G3463" i="6" s="1"/>
  <c r="F3458" i="6"/>
  <c r="G3458" i="6" s="1"/>
  <c r="F3447" i="6"/>
  <c r="G3447" i="6" s="1"/>
  <c r="F3442" i="6"/>
  <c r="G3442" i="6" s="1"/>
  <c r="F3431" i="6"/>
  <c r="G3431" i="6" s="1"/>
  <c r="F3426" i="6"/>
  <c r="G3426" i="6" s="1"/>
  <c r="F3415" i="6"/>
  <c r="G3415" i="6" s="1"/>
  <c r="F3410" i="6"/>
  <c r="G3410" i="6" s="1"/>
  <c r="F3399" i="6"/>
  <c r="G3399" i="6" s="1"/>
  <c r="F3394" i="6"/>
  <c r="G3394" i="6" s="1"/>
  <c r="F3383" i="6"/>
  <c r="G3383" i="6" s="1"/>
  <c r="F3378" i="6"/>
  <c r="G3378" i="6" s="1"/>
  <c r="F3367" i="6"/>
  <c r="G3367" i="6" s="1"/>
  <c r="F3362" i="6"/>
  <c r="G3362" i="6" s="1"/>
  <c r="F3350" i="6"/>
  <c r="G3350" i="6" s="1"/>
  <c r="F3344" i="6"/>
  <c r="G3344" i="6" s="1"/>
  <c r="F3339" i="6"/>
  <c r="G3339" i="6" s="1"/>
  <c r="F3329" i="6"/>
  <c r="G3329" i="6" s="1"/>
  <c r="F3317" i="6"/>
  <c r="G3317" i="6" s="1"/>
  <c r="F3285" i="6"/>
  <c r="G3285" i="6" s="1"/>
  <c r="F3279" i="6"/>
  <c r="G3279" i="6" s="1"/>
  <c r="F3273" i="6"/>
  <c r="G3273" i="6" s="1"/>
  <c r="F3267" i="6"/>
  <c r="G3267" i="6" s="1"/>
  <c r="F3244" i="6"/>
  <c r="G3244" i="6" s="1"/>
  <c r="F3221" i="6"/>
  <c r="G3221" i="6" s="1"/>
  <c r="F3215" i="6"/>
  <c r="G3215" i="6" s="1"/>
  <c r="F3209" i="6"/>
  <c r="G3209" i="6" s="1"/>
  <c r="F3203" i="6"/>
  <c r="G3203" i="6" s="1"/>
  <c r="F3180" i="6"/>
  <c r="G3180" i="6" s="1"/>
  <c r="F3157" i="6"/>
  <c r="G3157" i="6" s="1"/>
  <c r="F3151" i="6"/>
  <c r="G3151" i="6" s="1"/>
  <c r="F3145" i="6"/>
  <c r="G3145" i="6" s="1"/>
  <c r="F3139" i="6"/>
  <c r="G3139" i="6" s="1"/>
  <c r="F3116" i="6"/>
  <c r="G3116" i="6" s="1"/>
  <c r="F3093" i="6"/>
  <c r="G3093" i="6" s="1"/>
  <c r="F3087" i="6"/>
  <c r="G3087" i="6" s="1"/>
  <c r="F3081" i="6"/>
  <c r="G3081" i="6" s="1"/>
  <c r="F3075" i="6"/>
  <c r="G3075" i="6" s="1"/>
  <c r="F3063" i="6"/>
  <c r="G3063" i="6" s="1"/>
  <c r="F3056" i="6"/>
  <c r="G3056" i="6" s="1"/>
  <c r="F3044" i="6"/>
  <c r="G3044" i="6" s="1"/>
  <c r="F3033" i="6"/>
  <c r="G3033" i="6" s="1"/>
  <c r="F2957" i="6"/>
  <c r="G2957" i="6" s="1"/>
  <c r="F2951" i="6"/>
  <c r="G2951" i="6" s="1"/>
  <c r="F2945" i="6"/>
  <c r="G2945" i="6" s="1"/>
  <c r="F2899" i="6"/>
  <c r="G2899" i="6" s="1"/>
  <c r="F2893" i="6"/>
  <c r="G2893" i="6" s="1"/>
  <c r="F2887" i="6"/>
  <c r="G2887" i="6" s="1"/>
  <c r="F2881" i="6"/>
  <c r="G2881" i="6" s="1"/>
  <c r="F2845" i="6"/>
  <c r="G2845" i="6" s="1"/>
  <c r="F2839" i="6"/>
  <c r="G2839" i="6" s="1"/>
  <c r="F2813" i="6"/>
  <c r="G2813" i="6" s="1"/>
  <c r="F2807" i="6"/>
  <c r="G2807" i="6" s="1"/>
  <c r="F2781" i="6"/>
  <c r="G2781" i="6" s="1"/>
  <c r="F2775" i="6"/>
  <c r="G2775" i="6" s="1"/>
  <c r="F2749" i="6"/>
  <c r="G2749" i="6" s="1"/>
  <c r="F2743" i="6"/>
  <c r="G2743" i="6" s="1"/>
  <c r="F2680" i="6"/>
  <c r="G2680" i="6" s="1"/>
  <c r="F2648" i="6"/>
  <c r="G2648" i="6" s="1"/>
  <c r="F2616" i="6"/>
  <c r="G2616" i="6" s="1"/>
  <c r="F2584" i="6"/>
  <c r="G2584" i="6" s="1"/>
  <c r="F2552" i="6"/>
  <c r="G2552" i="6" s="1"/>
  <c r="F2520" i="6"/>
  <c r="G2520" i="6" s="1"/>
  <c r="F2488" i="6"/>
  <c r="G2488" i="6" s="1"/>
  <c r="F2388" i="6"/>
  <c r="G2388" i="6" s="1"/>
  <c r="F2274" i="6"/>
  <c r="G2274" i="6" s="1"/>
  <c r="F1840" i="6"/>
  <c r="G1840" i="6" s="1"/>
  <c r="F1796" i="6"/>
  <c r="G1796" i="6" s="1"/>
  <c r="F1795" i="6"/>
  <c r="G1795" i="6" s="1"/>
  <c r="F1744" i="6"/>
  <c r="G1744" i="6" s="1"/>
  <c r="F1207" i="6"/>
  <c r="G1207" i="6" s="1"/>
  <c r="F1206" i="6"/>
  <c r="G1206" i="6" s="1"/>
  <c r="F1097" i="6"/>
  <c r="G1097" i="6" s="1"/>
  <c r="F1098" i="6"/>
  <c r="G1098" i="6" s="1"/>
  <c r="F2973" i="6"/>
  <c r="G2973" i="6" s="1"/>
  <c r="F2405" i="6"/>
  <c r="G2405" i="6" s="1"/>
  <c r="F2392" i="6"/>
  <c r="G2392" i="6" s="1"/>
  <c r="F3653" i="6"/>
  <c r="G3653" i="6" s="1"/>
  <c r="F3888" i="6"/>
  <c r="G3888" i="6" s="1"/>
  <c r="F3874" i="6"/>
  <c r="G3874" i="6" s="1"/>
  <c r="F3852" i="6"/>
  <c r="G3852" i="6" s="1"/>
  <c r="F3838" i="6"/>
  <c r="G3838" i="6" s="1"/>
  <c r="F3824" i="6"/>
  <c r="G3824" i="6" s="1"/>
  <c r="F3810" i="6"/>
  <c r="G3810" i="6" s="1"/>
  <c r="F3778" i="6"/>
  <c r="G3778" i="6" s="1"/>
  <c r="F3746" i="6"/>
  <c r="G3746" i="6" s="1"/>
  <c r="F3714" i="6"/>
  <c r="G3714" i="6" s="1"/>
  <c r="F3687" i="6"/>
  <c r="G3687" i="6" s="1"/>
  <c r="F3668" i="6"/>
  <c r="G3668" i="6" s="1"/>
  <c r="F3658" i="6"/>
  <c r="G3658" i="6" s="1"/>
  <c r="F3355" i="6"/>
  <c r="G3355" i="6" s="1"/>
  <c r="F3348" i="6"/>
  <c r="G3348" i="6" s="1"/>
  <c r="F3342" i="6"/>
  <c r="G3342" i="6" s="1"/>
  <c r="F3332" i="6"/>
  <c r="G3332" i="6" s="1"/>
  <c r="F3315" i="6"/>
  <c r="G3315" i="6" s="1"/>
  <c r="F3301" i="6"/>
  <c r="G3301" i="6" s="1"/>
  <c r="F3295" i="6"/>
  <c r="G3295" i="6" s="1"/>
  <c r="F3289" i="6"/>
  <c r="G3289" i="6" s="1"/>
  <c r="F3283" i="6"/>
  <c r="G3283" i="6" s="1"/>
  <c r="F3260" i="6"/>
  <c r="G3260" i="6" s="1"/>
  <c r="F3237" i="6"/>
  <c r="G3237" i="6" s="1"/>
  <c r="F3231" i="6"/>
  <c r="G3231" i="6" s="1"/>
  <c r="F3225" i="6"/>
  <c r="G3225" i="6" s="1"/>
  <c r="F3219" i="6"/>
  <c r="G3219" i="6" s="1"/>
  <c r="F3196" i="6"/>
  <c r="G3196" i="6" s="1"/>
  <c r="F3173" i="6"/>
  <c r="G3173" i="6" s="1"/>
  <c r="F3167" i="6"/>
  <c r="G3167" i="6" s="1"/>
  <c r="F3161" i="6"/>
  <c r="G3161" i="6" s="1"/>
  <c r="F3155" i="6"/>
  <c r="G3155" i="6" s="1"/>
  <c r="F3132" i="6"/>
  <c r="G3132" i="6" s="1"/>
  <c r="F3109" i="6"/>
  <c r="G3109" i="6" s="1"/>
  <c r="F3103" i="6"/>
  <c r="G3103" i="6" s="1"/>
  <c r="F3097" i="6"/>
  <c r="G3097" i="6" s="1"/>
  <c r="F3091" i="6"/>
  <c r="G3091" i="6" s="1"/>
  <c r="F3068" i="6"/>
  <c r="G3068" i="6" s="1"/>
  <c r="F3055" i="6"/>
  <c r="G3055" i="6" s="1"/>
  <c r="F3048" i="6"/>
  <c r="G3048" i="6" s="1"/>
  <c r="F3038" i="6"/>
  <c r="G3038" i="6" s="1"/>
  <c r="F3009" i="6"/>
  <c r="G3009" i="6" s="1"/>
  <c r="F2977" i="6"/>
  <c r="G2977" i="6" s="1"/>
  <c r="F2961" i="6"/>
  <c r="G2961" i="6" s="1"/>
  <c r="F2915" i="6"/>
  <c r="G2915" i="6" s="1"/>
  <c r="F2909" i="6"/>
  <c r="G2909" i="6" s="1"/>
  <c r="F2903" i="6"/>
  <c r="G2903" i="6" s="1"/>
  <c r="F2897" i="6"/>
  <c r="G2897" i="6" s="1"/>
  <c r="F2837" i="6"/>
  <c r="G2837" i="6" s="1"/>
  <c r="F2831" i="6"/>
  <c r="G2831" i="6" s="1"/>
  <c r="F2805" i="6"/>
  <c r="G2805" i="6" s="1"/>
  <c r="F2799" i="6"/>
  <c r="G2799" i="6" s="1"/>
  <c r="F2773" i="6"/>
  <c r="G2773" i="6" s="1"/>
  <c r="F2767" i="6"/>
  <c r="G2767" i="6" s="1"/>
  <c r="F2741" i="6"/>
  <c r="G2741" i="6" s="1"/>
  <c r="F2735" i="6"/>
  <c r="G2735" i="6" s="1"/>
  <c r="F2706" i="6"/>
  <c r="G2706" i="6" s="1"/>
  <c r="F2672" i="6"/>
  <c r="G2672" i="6" s="1"/>
  <c r="F2640" i="6"/>
  <c r="G2640" i="6" s="1"/>
  <c r="F2608" i="6"/>
  <c r="G2608" i="6" s="1"/>
  <c r="F2576" i="6"/>
  <c r="G2576" i="6" s="1"/>
  <c r="F2544" i="6"/>
  <c r="G2544" i="6" s="1"/>
  <c r="F2512" i="6"/>
  <c r="G2512" i="6" s="1"/>
  <c r="F2480" i="6"/>
  <c r="G2480" i="6" s="1"/>
  <c r="F2398" i="6"/>
  <c r="G2398" i="6" s="1"/>
  <c r="F2242" i="6"/>
  <c r="G2242" i="6" s="1"/>
  <c r="F1722" i="6"/>
  <c r="G1722" i="6" s="1"/>
  <c r="F1316" i="6"/>
  <c r="G1316" i="6" s="1"/>
  <c r="F1315" i="6"/>
  <c r="G1315" i="6" s="1"/>
  <c r="F877" i="6"/>
  <c r="G877" i="6" s="1"/>
  <c r="F876" i="6"/>
  <c r="G876" i="6" s="1"/>
  <c r="F653" i="6"/>
  <c r="G653" i="6" s="1"/>
  <c r="F3637" i="6"/>
  <c r="G3637" i="6" s="1"/>
  <c r="F3621" i="6"/>
  <c r="G3621" i="6" s="1"/>
  <c r="F3605" i="6"/>
  <c r="G3605" i="6" s="1"/>
  <c r="F3589" i="6"/>
  <c r="G3589" i="6" s="1"/>
  <c r="F3525" i="6"/>
  <c r="G3525" i="6" s="1"/>
  <c r="F3509" i="6"/>
  <c r="G3509" i="6" s="1"/>
  <c r="F3493" i="6"/>
  <c r="G3493" i="6" s="1"/>
  <c r="F3477" i="6"/>
  <c r="G3477" i="6" s="1"/>
  <c r="F3461" i="6"/>
  <c r="G3461" i="6" s="1"/>
  <c r="F3445" i="6"/>
  <c r="G3445" i="6" s="1"/>
  <c r="F3429" i="6"/>
  <c r="G3429" i="6" s="1"/>
  <c r="F3413" i="6"/>
  <c r="G3413" i="6" s="1"/>
  <c r="F3397" i="6"/>
  <c r="G3397" i="6" s="1"/>
  <c r="F3381" i="6"/>
  <c r="G3381" i="6" s="1"/>
  <c r="F3365" i="6"/>
  <c r="G3365" i="6" s="1"/>
  <c r="F3337" i="6"/>
  <c r="G3337" i="6" s="1"/>
  <c r="F3327" i="6"/>
  <c r="G3327" i="6" s="1"/>
  <c r="F3321" i="6"/>
  <c r="G3321" i="6" s="1"/>
  <c r="F3305" i="6"/>
  <c r="G3305" i="6" s="1"/>
  <c r="F3013" i="6"/>
  <c r="G3013" i="6" s="1"/>
  <c r="F1809" i="6"/>
  <c r="G1809" i="6" s="1"/>
  <c r="F1808" i="6"/>
  <c r="G1808" i="6" s="1"/>
  <c r="F667" i="6"/>
  <c r="G667" i="6" s="1"/>
  <c r="F666" i="6"/>
  <c r="G666" i="6" s="1"/>
  <c r="F3573" i="6"/>
  <c r="G3573" i="6" s="1"/>
  <c r="F3557" i="6"/>
  <c r="G3557" i="6" s="1"/>
  <c r="F3541" i="6"/>
  <c r="G3541" i="6" s="1"/>
  <c r="F3886" i="6"/>
  <c r="G3886" i="6" s="1"/>
  <c r="F3872" i="6"/>
  <c r="G3872" i="6" s="1"/>
  <c r="F3858" i="6"/>
  <c r="G3858" i="6" s="1"/>
  <c r="F3836" i="6"/>
  <c r="G3836" i="6" s="1"/>
  <c r="F3822" i="6"/>
  <c r="G3822" i="6" s="1"/>
  <c r="F3802" i="6"/>
  <c r="G3802" i="6" s="1"/>
  <c r="F3770" i="6"/>
  <c r="G3770" i="6" s="1"/>
  <c r="F3738" i="6"/>
  <c r="G3738" i="6" s="1"/>
  <c r="F3706" i="6"/>
  <c r="G3706" i="6" s="1"/>
  <c r="F3682" i="6"/>
  <c r="G3682" i="6" s="1"/>
  <c r="F3672" i="6"/>
  <c r="G3672" i="6" s="1"/>
  <c r="F3647" i="6"/>
  <c r="G3647" i="6" s="1"/>
  <c r="F3642" i="6"/>
  <c r="G3642" i="6" s="1"/>
  <c r="F3631" i="6"/>
  <c r="G3631" i="6" s="1"/>
  <c r="F3626" i="6"/>
  <c r="G3626" i="6" s="1"/>
  <c r="F3615" i="6"/>
  <c r="G3615" i="6" s="1"/>
  <c r="F3610" i="6"/>
  <c r="G3610" i="6" s="1"/>
  <c r="F3599" i="6"/>
  <c r="G3599" i="6" s="1"/>
  <c r="F3594" i="6"/>
  <c r="G3594" i="6" s="1"/>
  <c r="F3583" i="6"/>
  <c r="G3583" i="6" s="1"/>
  <c r="F3578" i="6"/>
  <c r="G3578" i="6" s="1"/>
  <c r="F3567" i="6"/>
  <c r="G3567" i="6" s="1"/>
  <c r="F3562" i="6"/>
  <c r="G3562" i="6" s="1"/>
  <c r="F3551" i="6"/>
  <c r="G3551" i="6" s="1"/>
  <c r="F3546" i="6"/>
  <c r="G3546" i="6" s="1"/>
  <c r="F3535" i="6"/>
  <c r="G3535" i="6" s="1"/>
  <c r="F3530" i="6"/>
  <c r="G3530" i="6" s="1"/>
  <c r="F3519" i="6"/>
  <c r="G3519" i="6" s="1"/>
  <c r="F3514" i="6"/>
  <c r="G3514" i="6" s="1"/>
  <c r="F3503" i="6"/>
  <c r="G3503" i="6" s="1"/>
  <c r="F3498" i="6"/>
  <c r="G3498" i="6" s="1"/>
  <c r="F3487" i="6"/>
  <c r="G3487" i="6" s="1"/>
  <c r="F3482" i="6"/>
  <c r="G3482" i="6" s="1"/>
  <c r="F3471" i="6"/>
  <c r="G3471" i="6" s="1"/>
  <c r="F3466" i="6"/>
  <c r="G3466" i="6" s="1"/>
  <c r="F3455" i="6"/>
  <c r="G3455" i="6" s="1"/>
  <c r="F3450" i="6"/>
  <c r="G3450" i="6" s="1"/>
  <c r="F3439" i="6"/>
  <c r="G3439" i="6" s="1"/>
  <c r="F3434" i="6"/>
  <c r="G3434" i="6" s="1"/>
  <c r="F3423" i="6"/>
  <c r="G3423" i="6" s="1"/>
  <c r="F3418" i="6"/>
  <c r="G3418" i="6" s="1"/>
  <c r="F3407" i="6"/>
  <c r="G3407" i="6" s="1"/>
  <c r="F3402" i="6"/>
  <c r="G3402" i="6" s="1"/>
  <c r="F3391" i="6"/>
  <c r="G3391" i="6" s="1"/>
  <c r="F3386" i="6"/>
  <c r="G3386" i="6" s="1"/>
  <c r="F3375" i="6"/>
  <c r="G3375" i="6" s="1"/>
  <c r="F3370" i="6"/>
  <c r="G3370" i="6" s="1"/>
  <c r="F3358" i="6"/>
  <c r="G3358" i="6" s="1"/>
  <c r="F3299" i="6"/>
  <c r="G3299" i="6" s="1"/>
  <c r="F3276" i="6"/>
  <c r="G3276" i="6" s="1"/>
  <c r="F3253" i="6"/>
  <c r="G3253" i="6" s="1"/>
  <c r="F3247" i="6"/>
  <c r="G3247" i="6" s="1"/>
  <c r="F3241" i="6"/>
  <c r="G3241" i="6" s="1"/>
  <c r="F3235" i="6"/>
  <c r="G3235" i="6" s="1"/>
  <c r="F3212" i="6"/>
  <c r="G3212" i="6" s="1"/>
  <c r="F3189" i="6"/>
  <c r="G3189" i="6" s="1"/>
  <c r="F3183" i="6"/>
  <c r="G3183" i="6" s="1"/>
  <c r="F3177" i="6"/>
  <c r="G3177" i="6" s="1"/>
  <c r="F3171" i="6"/>
  <c r="G3171" i="6" s="1"/>
  <c r="F3148" i="6"/>
  <c r="G3148" i="6" s="1"/>
  <c r="F3125" i="6"/>
  <c r="G3125" i="6" s="1"/>
  <c r="F3119" i="6"/>
  <c r="G3119" i="6" s="1"/>
  <c r="F3113" i="6"/>
  <c r="G3113" i="6" s="1"/>
  <c r="F3107" i="6"/>
  <c r="G3107" i="6" s="1"/>
  <c r="F3084" i="6"/>
  <c r="G3084" i="6" s="1"/>
  <c r="F3060" i="6"/>
  <c r="G3060" i="6" s="1"/>
  <c r="F3047" i="6"/>
  <c r="G3047" i="6" s="1"/>
  <c r="F3030" i="6"/>
  <c r="G3030" i="6" s="1"/>
  <c r="F3025" i="6"/>
  <c r="G3025" i="6" s="1"/>
  <c r="F3021" i="6"/>
  <c r="G3021" i="6" s="1"/>
  <c r="F2993" i="6"/>
  <c r="G2993" i="6" s="1"/>
  <c r="F2931" i="6"/>
  <c r="G2931" i="6" s="1"/>
  <c r="F2925" i="6"/>
  <c r="G2925" i="6" s="1"/>
  <c r="F2919" i="6"/>
  <c r="G2919" i="6" s="1"/>
  <c r="F2913" i="6"/>
  <c r="G2913" i="6" s="1"/>
  <c r="F2867" i="6"/>
  <c r="G2867" i="6" s="1"/>
  <c r="F2861" i="6"/>
  <c r="G2861" i="6" s="1"/>
  <c r="F2855" i="6"/>
  <c r="G2855" i="6" s="1"/>
  <c r="F2829" i="6"/>
  <c r="G2829" i="6" s="1"/>
  <c r="F2823" i="6"/>
  <c r="G2823" i="6" s="1"/>
  <c r="F2797" i="6"/>
  <c r="G2797" i="6" s="1"/>
  <c r="F2791" i="6"/>
  <c r="G2791" i="6" s="1"/>
  <c r="F2765" i="6"/>
  <c r="G2765" i="6" s="1"/>
  <c r="F2759" i="6"/>
  <c r="G2759" i="6" s="1"/>
  <c r="F2733" i="6"/>
  <c r="G2733" i="6" s="1"/>
  <c r="F2727" i="6"/>
  <c r="G2727" i="6" s="1"/>
  <c r="F2704" i="6"/>
  <c r="G2704" i="6" s="1"/>
  <c r="F2688" i="6"/>
  <c r="G2688" i="6" s="1"/>
  <c r="F2664" i="6"/>
  <c r="G2664" i="6" s="1"/>
  <c r="F2632" i="6"/>
  <c r="G2632" i="6" s="1"/>
  <c r="F2600" i="6"/>
  <c r="G2600" i="6" s="1"/>
  <c r="F2568" i="6"/>
  <c r="G2568" i="6" s="1"/>
  <c r="F2536" i="6"/>
  <c r="G2536" i="6" s="1"/>
  <c r="F2504" i="6"/>
  <c r="G2504" i="6" s="1"/>
  <c r="F2396" i="6"/>
  <c r="G2396" i="6" s="1"/>
  <c r="F2314" i="6"/>
  <c r="G2314" i="6" s="1"/>
  <c r="F2210" i="6"/>
  <c r="G2210" i="6" s="1"/>
  <c r="F1122" i="6"/>
  <c r="G1122" i="6" s="1"/>
  <c r="F1121" i="6"/>
  <c r="G1121" i="6" s="1"/>
  <c r="F423" i="6"/>
  <c r="G423" i="6" s="1"/>
  <c r="F1828" i="6"/>
  <c r="G1828" i="6" s="1"/>
  <c r="F1827" i="6"/>
  <c r="G1827" i="6" s="1"/>
  <c r="F1777" i="6"/>
  <c r="G1777" i="6" s="1"/>
  <c r="F1776" i="6"/>
  <c r="G1776" i="6" s="1"/>
  <c r="F3884" i="6"/>
  <c r="G3884" i="6" s="1"/>
  <c r="F3870" i="6"/>
  <c r="G3870" i="6" s="1"/>
  <c r="F3856" i="6"/>
  <c r="G3856" i="6" s="1"/>
  <c r="F3842" i="6"/>
  <c r="G3842" i="6" s="1"/>
  <c r="F3820" i="6"/>
  <c r="G3820" i="6" s="1"/>
  <c r="F3794" i="6"/>
  <c r="G3794" i="6" s="1"/>
  <c r="F3762" i="6"/>
  <c r="G3762" i="6" s="1"/>
  <c r="F3730" i="6"/>
  <c r="G3730" i="6" s="1"/>
  <c r="F3698" i="6"/>
  <c r="G3698" i="6" s="1"/>
  <c r="F3671" i="6"/>
  <c r="G3671" i="6" s="1"/>
  <c r="F3655" i="6"/>
  <c r="G3655" i="6" s="1"/>
  <c r="F3324" i="6"/>
  <c r="G3324" i="6" s="1"/>
  <c r="F3319" i="6"/>
  <c r="G3319" i="6" s="1"/>
  <c r="F3313" i="6"/>
  <c r="G3313" i="6" s="1"/>
  <c r="F3308" i="6"/>
  <c r="G3308" i="6" s="1"/>
  <c r="F3292" i="6"/>
  <c r="G3292" i="6" s="1"/>
  <c r="F3269" i="6"/>
  <c r="G3269" i="6" s="1"/>
  <c r="F3263" i="6"/>
  <c r="G3263" i="6" s="1"/>
  <c r="F3257" i="6"/>
  <c r="G3257" i="6" s="1"/>
  <c r="F3251" i="6"/>
  <c r="G3251" i="6" s="1"/>
  <c r="F3228" i="6"/>
  <c r="G3228" i="6" s="1"/>
  <c r="F3205" i="6"/>
  <c r="G3205" i="6" s="1"/>
  <c r="F3199" i="6"/>
  <c r="G3199" i="6" s="1"/>
  <c r="F3193" i="6"/>
  <c r="G3193" i="6" s="1"/>
  <c r="F3187" i="6"/>
  <c r="G3187" i="6" s="1"/>
  <c r="F3164" i="6"/>
  <c r="G3164" i="6" s="1"/>
  <c r="F3141" i="6"/>
  <c r="G3141" i="6" s="1"/>
  <c r="F3135" i="6"/>
  <c r="G3135" i="6" s="1"/>
  <c r="F3129" i="6"/>
  <c r="G3129" i="6" s="1"/>
  <c r="F3123" i="6"/>
  <c r="G3123" i="6" s="1"/>
  <c r="F3100" i="6"/>
  <c r="G3100" i="6" s="1"/>
  <c r="F3077" i="6"/>
  <c r="G3077" i="6" s="1"/>
  <c r="F3071" i="6"/>
  <c r="G3071" i="6" s="1"/>
  <c r="F3064" i="6"/>
  <c r="G3064" i="6" s="1"/>
  <c r="F3052" i="6"/>
  <c r="G3052" i="6" s="1"/>
  <c r="F3035" i="6"/>
  <c r="G3035" i="6" s="1"/>
  <c r="F3007" i="6"/>
  <c r="G3007" i="6" s="1"/>
  <c r="F3003" i="6"/>
  <c r="G3003" i="6" s="1"/>
  <c r="F2985" i="6"/>
  <c r="G2985" i="6" s="1"/>
  <c r="F2969" i="6"/>
  <c r="G2969" i="6" s="1"/>
  <c r="F2947" i="6"/>
  <c r="G2947" i="6" s="1"/>
  <c r="F2941" i="6"/>
  <c r="G2941" i="6" s="1"/>
  <c r="F2935" i="6"/>
  <c r="G2935" i="6" s="1"/>
  <c r="F2929" i="6"/>
  <c r="G2929" i="6" s="1"/>
  <c r="F2883" i="6"/>
  <c r="G2883" i="6" s="1"/>
  <c r="F2877" i="6"/>
  <c r="G2877" i="6" s="1"/>
  <c r="F2871" i="6"/>
  <c r="G2871" i="6" s="1"/>
  <c r="F2865" i="6"/>
  <c r="G2865" i="6" s="1"/>
  <c r="F2853" i="6"/>
  <c r="G2853" i="6" s="1"/>
  <c r="F2847" i="6"/>
  <c r="G2847" i="6" s="1"/>
  <c r="F2821" i="6"/>
  <c r="G2821" i="6" s="1"/>
  <c r="F2815" i="6"/>
  <c r="G2815" i="6" s="1"/>
  <c r="F2789" i="6"/>
  <c r="G2789" i="6" s="1"/>
  <c r="F2783" i="6"/>
  <c r="G2783" i="6" s="1"/>
  <c r="F2757" i="6"/>
  <c r="G2757" i="6" s="1"/>
  <c r="F2751" i="6"/>
  <c r="G2751" i="6" s="1"/>
  <c r="F2725" i="6"/>
  <c r="G2725" i="6" s="1"/>
  <c r="F2656" i="6"/>
  <c r="G2656" i="6" s="1"/>
  <c r="F2624" i="6"/>
  <c r="G2624" i="6" s="1"/>
  <c r="F2592" i="6"/>
  <c r="G2592" i="6" s="1"/>
  <c r="F2560" i="6"/>
  <c r="G2560" i="6" s="1"/>
  <c r="F2528" i="6"/>
  <c r="G2528" i="6" s="1"/>
  <c r="F2496" i="6"/>
  <c r="G2496" i="6" s="1"/>
  <c r="F2413" i="6"/>
  <c r="G2413" i="6" s="1"/>
  <c r="F2401" i="6"/>
  <c r="G2401" i="6" s="1"/>
  <c r="F2327" i="6"/>
  <c r="G2327" i="6" s="1"/>
  <c r="F1468" i="6"/>
  <c r="G1468" i="6" s="1"/>
  <c r="F1075" i="6"/>
  <c r="G1075" i="6" s="1"/>
  <c r="F1074" i="6"/>
  <c r="G1074" i="6" s="1"/>
  <c r="F2031" i="6"/>
  <c r="G2031" i="6" s="1"/>
  <c r="F1872" i="6"/>
  <c r="G1872" i="6" s="1"/>
  <c r="F1358" i="6"/>
  <c r="G1358" i="6" s="1"/>
  <c r="F797" i="6"/>
  <c r="G797" i="6" s="1"/>
  <c r="F75" i="6"/>
  <c r="G75" i="6" s="1"/>
  <c r="F2355" i="6"/>
  <c r="G2355" i="6" s="1"/>
  <c r="F2350" i="6"/>
  <c r="G2350" i="6" s="1"/>
  <c r="F2337" i="6"/>
  <c r="G2337" i="6" s="1"/>
  <c r="F2331" i="6"/>
  <c r="G2331" i="6" s="1"/>
  <c r="F2325" i="6"/>
  <c r="G2325" i="6" s="1"/>
  <c r="F2294" i="6"/>
  <c r="G2294" i="6" s="1"/>
  <c r="F2281" i="6"/>
  <c r="G2281" i="6" s="1"/>
  <c r="F2262" i="6"/>
  <c r="G2262" i="6" s="1"/>
  <c r="F2249" i="6"/>
  <c r="G2249" i="6" s="1"/>
  <c r="F2230" i="6"/>
  <c r="G2230" i="6" s="1"/>
  <c r="F2217" i="6"/>
  <c r="G2217" i="6" s="1"/>
  <c r="F2198" i="6"/>
  <c r="G2198" i="6" s="1"/>
  <c r="F2192" i="6"/>
  <c r="G2192" i="6" s="1"/>
  <c r="F2179" i="6"/>
  <c r="G2179" i="6" s="1"/>
  <c r="F2173" i="6"/>
  <c r="G2173" i="6" s="1"/>
  <c r="F2147" i="6"/>
  <c r="G2147" i="6" s="1"/>
  <c r="F2141" i="6"/>
  <c r="G2141" i="6" s="1"/>
  <c r="F2115" i="6"/>
  <c r="G2115" i="6" s="1"/>
  <c r="F2109" i="6"/>
  <c r="G2109" i="6" s="1"/>
  <c r="F2083" i="6"/>
  <c r="G2083" i="6" s="1"/>
  <c r="F2077" i="6"/>
  <c r="G2077" i="6" s="1"/>
  <c r="F2051" i="6"/>
  <c r="G2051" i="6" s="1"/>
  <c r="F2025" i="6"/>
  <c r="G2025" i="6" s="1"/>
  <c r="F2009" i="6"/>
  <c r="G2009" i="6" s="1"/>
  <c r="F1993" i="6"/>
  <c r="G1993" i="6" s="1"/>
  <c r="F1977" i="6"/>
  <c r="G1977" i="6" s="1"/>
  <c r="F1961" i="6"/>
  <c r="G1961" i="6" s="1"/>
  <c r="F1945" i="6"/>
  <c r="G1945" i="6" s="1"/>
  <c r="F1939" i="6"/>
  <c r="G1939" i="6" s="1"/>
  <c r="F1929" i="6"/>
  <c r="G1929" i="6" s="1"/>
  <c r="F1923" i="6"/>
  <c r="G1923" i="6" s="1"/>
  <c r="F1907" i="6"/>
  <c r="G1907" i="6" s="1"/>
  <c r="F1884" i="6"/>
  <c r="G1884" i="6" s="1"/>
  <c r="F1871" i="6"/>
  <c r="G1871" i="6" s="1"/>
  <c r="F1852" i="6"/>
  <c r="G1852" i="6" s="1"/>
  <c r="F1834" i="6"/>
  <c r="G1834" i="6" s="1"/>
  <c r="F1821" i="6"/>
  <c r="G1821" i="6" s="1"/>
  <c r="F1815" i="6"/>
  <c r="G1815" i="6" s="1"/>
  <c r="F1802" i="6"/>
  <c r="G1802" i="6" s="1"/>
  <c r="F1789" i="6"/>
  <c r="G1789" i="6" s="1"/>
  <c r="F1783" i="6"/>
  <c r="G1783" i="6" s="1"/>
  <c r="F1770" i="6"/>
  <c r="G1770" i="6" s="1"/>
  <c r="F1757" i="6"/>
  <c r="G1757" i="6" s="1"/>
  <c r="F1751" i="6"/>
  <c r="G1751" i="6" s="1"/>
  <c r="F1727" i="6"/>
  <c r="G1727" i="6" s="1"/>
  <c r="F1712" i="6"/>
  <c r="G1712" i="6" s="1"/>
  <c r="F1654" i="6"/>
  <c r="G1654" i="6" s="1"/>
  <c r="F1635" i="6"/>
  <c r="G1635" i="6" s="1"/>
  <c r="F1622" i="6"/>
  <c r="G1622" i="6" s="1"/>
  <c r="F1603" i="6"/>
  <c r="G1603" i="6" s="1"/>
  <c r="F1590" i="6"/>
  <c r="G1590" i="6" s="1"/>
  <c r="F1571" i="6"/>
  <c r="G1571" i="6" s="1"/>
  <c r="F1558" i="6"/>
  <c r="G1558" i="6" s="1"/>
  <c r="F1539" i="6"/>
  <c r="G1539" i="6" s="1"/>
  <c r="F1526" i="6"/>
  <c r="G1526" i="6" s="1"/>
  <c r="F1507" i="6"/>
  <c r="G1507" i="6" s="1"/>
  <c r="F1494" i="6"/>
  <c r="G1494" i="6" s="1"/>
  <c r="F1475" i="6"/>
  <c r="G1475" i="6" s="1"/>
  <c r="F1462" i="6"/>
  <c r="G1462" i="6" s="1"/>
  <c r="F1443" i="6"/>
  <c r="G1443" i="6" s="1"/>
  <c r="F1430" i="6"/>
  <c r="G1430" i="6" s="1"/>
  <c r="F1407" i="6"/>
  <c r="G1407" i="6" s="1"/>
  <c r="F1393" i="6"/>
  <c r="G1393" i="6" s="1"/>
  <c r="F1322" i="6"/>
  <c r="G1322" i="6" s="1"/>
  <c r="F1302" i="6"/>
  <c r="G1302" i="6" s="1"/>
  <c r="F1295" i="6"/>
  <c r="G1295" i="6" s="1"/>
  <c r="F1288" i="6"/>
  <c r="G1288" i="6" s="1"/>
  <c r="F1233" i="6"/>
  <c r="G1233" i="6" s="1"/>
  <c r="F1200" i="6"/>
  <c r="G1200" i="6" s="1"/>
  <c r="F1194" i="6"/>
  <c r="G1194" i="6" s="1"/>
  <c r="F1115" i="6"/>
  <c r="G1115" i="6" s="1"/>
  <c r="F1102" i="6"/>
  <c r="G1102" i="6" s="1"/>
  <c r="F1080" i="6"/>
  <c r="G1080" i="6" s="1"/>
  <c r="F1057" i="6"/>
  <c r="G1057" i="6" s="1"/>
  <c r="F1050" i="6"/>
  <c r="G1050" i="6" s="1"/>
  <c r="F1043" i="6"/>
  <c r="G1043" i="6" s="1"/>
  <c r="F1038" i="6"/>
  <c r="G1038" i="6" s="1"/>
  <c r="F1015" i="6"/>
  <c r="G1015" i="6" s="1"/>
  <c r="F1005" i="6"/>
  <c r="G1005" i="6" s="1"/>
  <c r="F926" i="6"/>
  <c r="G926" i="6" s="1"/>
  <c r="F903" i="6"/>
  <c r="G903" i="6" s="1"/>
  <c r="F837" i="6"/>
  <c r="G837" i="6" s="1"/>
  <c r="F674" i="6"/>
  <c r="G674" i="6" s="1"/>
  <c r="F430" i="6"/>
  <c r="G430" i="6" s="1"/>
  <c r="F402" i="6"/>
  <c r="G402" i="6" s="1"/>
  <c r="F332" i="6"/>
  <c r="G332" i="6" s="1"/>
  <c r="F272" i="6"/>
  <c r="G272" i="6" s="1"/>
  <c r="F136" i="6"/>
  <c r="G136" i="6" s="1"/>
  <c r="F135" i="6"/>
  <c r="G135" i="6" s="1"/>
  <c r="F2366" i="6"/>
  <c r="G2366" i="6" s="1"/>
  <c r="F2354" i="6"/>
  <c r="G2354" i="6" s="1"/>
  <c r="F1933" i="6"/>
  <c r="G1933" i="6" s="1"/>
  <c r="F1928" i="6"/>
  <c r="G1928" i="6" s="1"/>
  <c r="F1917" i="6"/>
  <c r="G1917" i="6" s="1"/>
  <c r="F1901" i="6"/>
  <c r="G1901" i="6" s="1"/>
  <c r="F1890" i="6"/>
  <c r="G1890" i="6" s="1"/>
  <c r="F1877" i="6"/>
  <c r="G1877" i="6" s="1"/>
  <c r="F1858" i="6"/>
  <c r="G1858" i="6" s="1"/>
  <c r="F1833" i="6"/>
  <c r="G1833" i="6" s="1"/>
  <c r="F1820" i="6"/>
  <c r="G1820" i="6" s="1"/>
  <c r="F1801" i="6"/>
  <c r="G1801" i="6" s="1"/>
  <c r="F1788" i="6"/>
  <c r="G1788" i="6" s="1"/>
  <c r="F1641" i="6"/>
  <c r="G1641" i="6" s="1"/>
  <c r="F1615" i="6"/>
  <c r="G1615" i="6" s="1"/>
  <c r="F1609" i="6"/>
  <c r="G1609" i="6" s="1"/>
  <c r="F1583" i="6"/>
  <c r="G1583" i="6" s="1"/>
  <c r="F1577" i="6"/>
  <c r="G1577" i="6" s="1"/>
  <c r="F1551" i="6"/>
  <c r="G1551" i="6" s="1"/>
  <c r="F1545" i="6"/>
  <c r="G1545" i="6" s="1"/>
  <c r="F1519" i="6"/>
  <c r="G1519" i="6" s="1"/>
  <c r="F1513" i="6"/>
  <c r="G1513" i="6" s="1"/>
  <c r="F1487" i="6"/>
  <c r="G1487" i="6" s="1"/>
  <c r="F1481" i="6"/>
  <c r="G1481" i="6" s="1"/>
  <c r="F1474" i="6"/>
  <c r="G1474" i="6" s="1"/>
  <c r="F1328" i="6"/>
  <c r="G1328" i="6" s="1"/>
  <c r="F1308" i="6"/>
  <c r="G1308" i="6" s="1"/>
  <c r="F1294" i="6"/>
  <c r="G1294" i="6" s="1"/>
  <c r="F1287" i="6"/>
  <c r="G1287" i="6" s="1"/>
  <c r="F1247" i="6"/>
  <c r="G1247" i="6" s="1"/>
  <c r="F1181" i="6"/>
  <c r="G1181" i="6" s="1"/>
  <c r="F1114" i="6"/>
  <c r="G1114" i="6" s="1"/>
  <c r="F1107" i="6"/>
  <c r="G1107" i="6" s="1"/>
  <c r="F1056" i="6"/>
  <c r="G1056" i="6" s="1"/>
  <c r="F1049" i="6"/>
  <c r="G1049" i="6" s="1"/>
  <c r="F993" i="6"/>
  <c r="G993" i="6" s="1"/>
  <c r="F910" i="6"/>
  <c r="G910" i="6" s="1"/>
  <c r="F889" i="6"/>
  <c r="G889" i="6" s="1"/>
  <c r="F809" i="6"/>
  <c r="G809" i="6" s="1"/>
  <c r="F802" i="6"/>
  <c r="G802" i="6" s="1"/>
  <c r="F757" i="6"/>
  <c r="G757" i="6" s="1"/>
  <c r="F331" i="6"/>
  <c r="G331" i="6" s="1"/>
  <c r="F271" i="6"/>
  <c r="G271" i="6" s="1"/>
  <c r="F2371" i="6"/>
  <c r="G2371" i="6" s="1"/>
  <c r="F2342" i="6"/>
  <c r="G2342" i="6" s="1"/>
  <c r="F2336" i="6"/>
  <c r="G2336" i="6" s="1"/>
  <c r="F2323" i="6"/>
  <c r="G2323" i="6" s="1"/>
  <c r="F2317" i="6"/>
  <c r="G2317" i="6" s="1"/>
  <c r="F2273" i="6"/>
  <c r="G2273" i="6" s="1"/>
  <c r="F2254" i="6"/>
  <c r="G2254" i="6" s="1"/>
  <c r="F2241" i="6"/>
  <c r="G2241" i="6" s="1"/>
  <c r="F2222" i="6"/>
  <c r="G2222" i="6" s="1"/>
  <c r="F2209" i="6"/>
  <c r="G2209" i="6" s="1"/>
  <c r="F2171" i="6"/>
  <c r="G2171" i="6" s="1"/>
  <c r="F2165" i="6"/>
  <c r="G2165" i="6" s="1"/>
  <c r="F2139" i="6"/>
  <c r="G2139" i="6" s="1"/>
  <c r="F2107" i="6"/>
  <c r="G2107" i="6" s="1"/>
  <c r="F1775" i="6"/>
  <c r="G1775" i="6" s="1"/>
  <c r="F1762" i="6"/>
  <c r="G1762" i="6" s="1"/>
  <c r="F1749" i="6"/>
  <c r="G1749" i="6" s="1"/>
  <c r="F1743" i="6"/>
  <c r="G1743" i="6" s="1"/>
  <c r="F1550" i="6"/>
  <c r="G1550" i="6" s="1"/>
  <c r="F1486" i="6"/>
  <c r="G1486" i="6" s="1"/>
  <c r="F1467" i="6"/>
  <c r="G1467" i="6" s="1"/>
  <c r="F1454" i="6"/>
  <c r="G1454" i="6" s="1"/>
  <c r="F1435" i="6"/>
  <c r="G1435" i="6" s="1"/>
  <c r="F1422" i="6"/>
  <c r="G1422" i="6" s="1"/>
  <c r="F1417" i="6"/>
  <c r="G1417" i="6" s="1"/>
  <c r="F1376" i="6"/>
  <c r="G1376" i="6" s="1"/>
  <c r="F1361" i="6"/>
  <c r="G1361" i="6" s="1"/>
  <c r="F1293" i="6"/>
  <c r="G1293" i="6" s="1"/>
  <c r="F1286" i="6"/>
  <c r="G1286" i="6" s="1"/>
  <c r="F1254" i="6"/>
  <c r="G1254" i="6" s="1"/>
  <c r="F1062" i="6"/>
  <c r="G1062" i="6" s="1"/>
  <c r="F1048" i="6"/>
  <c r="G1048" i="6" s="1"/>
  <c r="F1042" i="6"/>
  <c r="G1042" i="6" s="1"/>
  <c r="F1037" i="6"/>
  <c r="G1037" i="6" s="1"/>
  <c r="F768" i="6"/>
  <c r="G768" i="6" s="1"/>
  <c r="F741" i="6"/>
  <c r="G741" i="6" s="1"/>
  <c r="F742" i="6"/>
  <c r="G742" i="6" s="1"/>
  <c r="F680" i="6"/>
  <c r="G680" i="6" s="1"/>
  <c r="F458" i="6"/>
  <c r="G458" i="6" s="1"/>
  <c r="F436" i="6"/>
  <c r="G436" i="6" s="1"/>
  <c r="F317" i="6"/>
  <c r="G317" i="6" s="1"/>
  <c r="F175" i="6"/>
  <c r="G175" i="6" s="1"/>
  <c r="F2304" i="6"/>
  <c r="G2304" i="6" s="1"/>
  <c r="F2253" i="6"/>
  <c r="G2253" i="6" s="1"/>
  <c r="F2227" i="6"/>
  <c r="G2227" i="6" s="1"/>
  <c r="F2177" i="6"/>
  <c r="G2177" i="6" s="1"/>
  <c r="F2158" i="6"/>
  <c r="G2158" i="6" s="1"/>
  <c r="F2145" i="6"/>
  <c r="G2145" i="6" s="1"/>
  <c r="F2126" i="6"/>
  <c r="G2126" i="6" s="1"/>
  <c r="F2113" i="6"/>
  <c r="G2113" i="6" s="1"/>
  <c r="F2094" i="6"/>
  <c r="G2094" i="6" s="1"/>
  <c r="F2081" i="6"/>
  <c r="G2081" i="6" s="1"/>
  <c r="F2068" i="6"/>
  <c r="G2068" i="6" s="1"/>
  <c r="F2062" i="6"/>
  <c r="G2062" i="6" s="1"/>
  <c r="F2048" i="6"/>
  <c r="G2048" i="6" s="1"/>
  <c r="F2033" i="6"/>
  <c r="G2033" i="6" s="1"/>
  <c r="F1882" i="6"/>
  <c r="G1882" i="6" s="1"/>
  <c r="F1869" i="6"/>
  <c r="G1869" i="6" s="1"/>
  <c r="F1850" i="6"/>
  <c r="G1850" i="6" s="1"/>
  <c r="F1844" i="6"/>
  <c r="G1844" i="6" s="1"/>
  <c r="F1812" i="6"/>
  <c r="G1812" i="6" s="1"/>
  <c r="F1715" i="6"/>
  <c r="G1715" i="6" s="1"/>
  <c r="F1699" i="6"/>
  <c r="G1699" i="6" s="1"/>
  <c r="F1633" i="6"/>
  <c r="G1633" i="6" s="1"/>
  <c r="F1411" i="6"/>
  <c r="G1411" i="6" s="1"/>
  <c r="F1340" i="6"/>
  <c r="G1340" i="6" s="1"/>
  <c r="F767" i="6"/>
  <c r="G767" i="6" s="1"/>
  <c r="F773" i="6"/>
  <c r="G773" i="6" s="1"/>
  <c r="F599" i="6"/>
  <c r="G599" i="6" s="1"/>
  <c r="F2363" i="6"/>
  <c r="G2363" i="6" s="1"/>
  <c r="F2352" i="6"/>
  <c r="G2352" i="6" s="1"/>
  <c r="F2339" i="6"/>
  <c r="G2339" i="6" s="1"/>
  <c r="F2334" i="6"/>
  <c r="G2334" i="6" s="1"/>
  <c r="F2321" i="6"/>
  <c r="G2321" i="6" s="1"/>
  <c r="F2283" i="6"/>
  <c r="G2283" i="6" s="1"/>
  <c r="F2251" i="6"/>
  <c r="G2251" i="6" s="1"/>
  <c r="F2245" i="6"/>
  <c r="G2245" i="6" s="1"/>
  <c r="F2219" i="6"/>
  <c r="G2219" i="6" s="1"/>
  <c r="F2213" i="6"/>
  <c r="G2213" i="6" s="1"/>
  <c r="F2182" i="6"/>
  <c r="G2182" i="6" s="1"/>
  <c r="F2169" i="6"/>
  <c r="G2169" i="6" s="1"/>
  <c r="F2150" i="6"/>
  <c r="G2150" i="6" s="1"/>
  <c r="F2137" i="6"/>
  <c r="G2137" i="6" s="1"/>
  <c r="F2118" i="6"/>
  <c r="G2118" i="6" s="1"/>
  <c r="F2105" i="6"/>
  <c r="G2105" i="6" s="1"/>
  <c r="F2086" i="6"/>
  <c r="G2086" i="6" s="1"/>
  <c r="F2073" i="6"/>
  <c r="G2073" i="6" s="1"/>
  <c r="F2060" i="6"/>
  <c r="G2060" i="6" s="1"/>
  <c r="F2054" i="6"/>
  <c r="G2054" i="6" s="1"/>
  <c r="F2042" i="6"/>
  <c r="G2042" i="6" s="1"/>
  <c r="F2021" i="6"/>
  <c r="G2021" i="6" s="1"/>
  <c r="F2016" i="6"/>
  <c r="G2016" i="6" s="1"/>
  <c r="F2005" i="6"/>
  <c r="G2005" i="6" s="1"/>
  <c r="F2000" i="6"/>
  <c r="G2000" i="6" s="1"/>
  <c r="F1989" i="6"/>
  <c r="G1989" i="6" s="1"/>
  <c r="F1984" i="6"/>
  <c r="G1984" i="6" s="1"/>
  <c r="F1973" i="6"/>
  <c r="G1973" i="6" s="1"/>
  <c r="F1968" i="6"/>
  <c r="G1968" i="6" s="1"/>
  <c r="F1957" i="6"/>
  <c r="G1957" i="6" s="1"/>
  <c r="F1952" i="6"/>
  <c r="G1952" i="6" s="1"/>
  <c r="F1941" i="6"/>
  <c r="G1941" i="6" s="1"/>
  <c r="F1936" i="6"/>
  <c r="G1936" i="6" s="1"/>
  <c r="F1925" i="6"/>
  <c r="G1925" i="6" s="1"/>
  <c r="F1920" i="6"/>
  <c r="G1920" i="6" s="1"/>
  <c r="F1909" i="6"/>
  <c r="G1909" i="6" s="1"/>
  <c r="F1893" i="6"/>
  <c r="G1893" i="6" s="1"/>
  <c r="F1874" i="6"/>
  <c r="G1874" i="6" s="1"/>
  <c r="F1861" i="6"/>
  <c r="G1861" i="6" s="1"/>
  <c r="F1836" i="6"/>
  <c r="G1836" i="6" s="1"/>
  <c r="F1817" i="6"/>
  <c r="G1817" i="6" s="1"/>
  <c r="F1804" i="6"/>
  <c r="G1804" i="6" s="1"/>
  <c r="F1785" i="6"/>
  <c r="G1785" i="6" s="1"/>
  <c r="F1772" i="6"/>
  <c r="G1772" i="6" s="1"/>
  <c r="F1735" i="6"/>
  <c r="G1735" i="6" s="1"/>
  <c r="F1720" i="6"/>
  <c r="G1720" i="6" s="1"/>
  <c r="F1704" i="6"/>
  <c r="G1704" i="6" s="1"/>
  <c r="F1657" i="6"/>
  <c r="G1657" i="6" s="1"/>
  <c r="F1631" i="6"/>
  <c r="G1631" i="6" s="1"/>
  <c r="F1625" i="6"/>
  <c r="G1625" i="6" s="1"/>
  <c r="F1599" i="6"/>
  <c r="G1599" i="6" s="1"/>
  <c r="F1593" i="6"/>
  <c r="G1593" i="6" s="1"/>
  <c r="F1567" i="6"/>
  <c r="G1567" i="6" s="1"/>
  <c r="F1561" i="6"/>
  <c r="G1561" i="6" s="1"/>
  <c r="F1535" i="6"/>
  <c r="G1535" i="6" s="1"/>
  <c r="F1529" i="6"/>
  <c r="G1529" i="6" s="1"/>
  <c r="F1503" i="6"/>
  <c r="G1503" i="6" s="1"/>
  <c r="F1497" i="6"/>
  <c r="G1497" i="6" s="1"/>
  <c r="F1471" i="6"/>
  <c r="G1471" i="6" s="1"/>
  <c r="F1465" i="6"/>
  <c r="G1465" i="6" s="1"/>
  <c r="F1439" i="6"/>
  <c r="G1439" i="6" s="1"/>
  <c r="F1433" i="6"/>
  <c r="G1433" i="6" s="1"/>
  <c r="F1414" i="6"/>
  <c r="G1414" i="6" s="1"/>
  <c r="F1385" i="6"/>
  <c r="G1385" i="6" s="1"/>
  <c r="F1351" i="6"/>
  <c r="G1351" i="6" s="1"/>
  <c r="F1332" i="6"/>
  <c r="G1332" i="6" s="1"/>
  <c r="F1291" i="6"/>
  <c r="G1291" i="6" s="1"/>
  <c r="F1282" i="6"/>
  <c r="G1282" i="6" s="1"/>
  <c r="F1190" i="6"/>
  <c r="G1190" i="6" s="1"/>
  <c r="F1177" i="6"/>
  <c r="G1177" i="6" s="1"/>
  <c r="F1163" i="6"/>
  <c r="G1163" i="6" s="1"/>
  <c r="F1147" i="6"/>
  <c r="G1147" i="6" s="1"/>
  <c r="F1110" i="6"/>
  <c r="G1110" i="6" s="1"/>
  <c r="F1083" i="6"/>
  <c r="G1083" i="6" s="1"/>
  <c r="F1001" i="6"/>
  <c r="G1001" i="6" s="1"/>
  <c r="F983" i="6"/>
  <c r="G983" i="6" s="1"/>
  <c r="F970" i="6"/>
  <c r="G970" i="6" s="1"/>
  <c r="F914" i="6"/>
  <c r="G914" i="6" s="1"/>
  <c r="F861" i="6"/>
  <c r="G861" i="6" s="1"/>
  <c r="F854" i="6"/>
  <c r="G854" i="6" s="1"/>
  <c r="F747" i="6"/>
  <c r="G747" i="6" s="1"/>
  <c r="F746" i="6"/>
  <c r="G746" i="6" s="1"/>
  <c r="F717" i="6"/>
  <c r="G717" i="6" s="1"/>
  <c r="F634" i="6"/>
  <c r="G634" i="6" s="1"/>
  <c r="F491" i="6"/>
  <c r="G491" i="6" s="1"/>
  <c r="F483" i="6"/>
  <c r="G483" i="6" s="1"/>
  <c r="F207" i="6"/>
  <c r="G207" i="6" s="1"/>
  <c r="F56" i="6"/>
  <c r="G56" i="6" s="1"/>
  <c r="F55" i="6"/>
  <c r="G55" i="6" s="1"/>
  <c r="F1372" i="6"/>
  <c r="G1372" i="6" s="1"/>
  <c r="F1367" i="6"/>
  <c r="G1367" i="6" s="1"/>
  <c r="F1350" i="6"/>
  <c r="G1350" i="6" s="1"/>
  <c r="F1344" i="6"/>
  <c r="G1344" i="6" s="1"/>
  <c r="F1338" i="6"/>
  <c r="G1338" i="6" s="1"/>
  <c r="F1318" i="6"/>
  <c r="G1318" i="6" s="1"/>
  <c r="F1312" i="6"/>
  <c r="G1312" i="6" s="1"/>
  <c r="F1306" i="6"/>
  <c r="G1306" i="6" s="1"/>
  <c r="F1277" i="6"/>
  <c r="G1277" i="6" s="1"/>
  <c r="F1234" i="6"/>
  <c r="G1234" i="6" s="1"/>
  <c r="F1229" i="6"/>
  <c r="G1229" i="6" s="1"/>
  <c r="F1210" i="6"/>
  <c r="G1210" i="6" s="1"/>
  <c r="F1174" i="6"/>
  <c r="G1174" i="6" s="1"/>
  <c r="F1145" i="6"/>
  <c r="G1145" i="6" s="1"/>
  <c r="F1139" i="6"/>
  <c r="G1139" i="6" s="1"/>
  <c r="F1112" i="6"/>
  <c r="G1112" i="6" s="1"/>
  <c r="F1079" i="6"/>
  <c r="G1079" i="6" s="1"/>
  <c r="F1069" i="6"/>
  <c r="G1069" i="6" s="1"/>
  <c r="F1014" i="6"/>
  <c r="G1014" i="6" s="1"/>
  <c r="F967" i="6"/>
  <c r="G967" i="6" s="1"/>
  <c r="F953" i="6"/>
  <c r="G953" i="6" s="1"/>
  <c r="F882" i="6"/>
  <c r="G882" i="6" s="1"/>
  <c r="F845" i="6"/>
  <c r="G845" i="6" s="1"/>
  <c r="F807" i="6"/>
  <c r="G807" i="6" s="1"/>
  <c r="F672" i="6"/>
  <c r="G672" i="6" s="1"/>
  <c r="F659" i="6"/>
  <c r="G659" i="6" s="1"/>
  <c r="F584" i="6"/>
  <c r="G584" i="6" s="1"/>
  <c r="F536" i="6"/>
  <c r="G536" i="6" s="1"/>
  <c r="F495" i="6"/>
  <c r="G495" i="6" s="1"/>
  <c r="F415" i="6"/>
  <c r="G415" i="6" s="1"/>
  <c r="F343" i="6"/>
  <c r="G343" i="6" s="1"/>
  <c r="F336" i="6"/>
  <c r="G336" i="6" s="1"/>
  <c r="F312" i="6"/>
  <c r="G312" i="6" s="1"/>
  <c r="F300" i="6"/>
  <c r="G300" i="6" s="1"/>
  <c r="F287" i="6"/>
  <c r="G287" i="6" s="1"/>
  <c r="F201" i="6"/>
  <c r="G201" i="6" s="1"/>
  <c r="F155" i="6"/>
  <c r="G155" i="6" s="1"/>
  <c r="F127" i="6"/>
  <c r="G127" i="6" s="1"/>
  <c r="F113" i="6"/>
  <c r="G113" i="6" s="1"/>
  <c r="F99" i="6"/>
  <c r="G99" i="6" s="1"/>
  <c r="F47" i="6"/>
  <c r="G47" i="6" s="1"/>
  <c r="F276" i="6"/>
  <c r="G276" i="6" s="1"/>
  <c r="F1356" i="6"/>
  <c r="G1356" i="6" s="1"/>
  <c r="F1342" i="6"/>
  <c r="G1342" i="6" s="1"/>
  <c r="F1336" i="6"/>
  <c r="G1336" i="6" s="1"/>
  <c r="F1330" i="6"/>
  <c r="G1330" i="6" s="1"/>
  <c r="F1310" i="6"/>
  <c r="G1310" i="6" s="1"/>
  <c r="F1304" i="6"/>
  <c r="G1304" i="6" s="1"/>
  <c r="F1298" i="6"/>
  <c r="G1298" i="6" s="1"/>
  <c r="F1285" i="6"/>
  <c r="G1285" i="6" s="1"/>
  <c r="F1275" i="6"/>
  <c r="G1275" i="6" s="1"/>
  <c r="F1268" i="6"/>
  <c r="G1268" i="6" s="1"/>
  <c r="F1172" i="6"/>
  <c r="G1172" i="6" s="1"/>
  <c r="F1143" i="6"/>
  <c r="G1143" i="6" s="1"/>
  <c r="F1133" i="6"/>
  <c r="G1133" i="6" s="1"/>
  <c r="F1052" i="6"/>
  <c r="G1052" i="6" s="1"/>
  <c r="F1019" i="6"/>
  <c r="G1019" i="6" s="1"/>
  <c r="F997" i="6"/>
  <c r="G997" i="6" s="1"/>
  <c r="F992" i="6"/>
  <c r="G992" i="6" s="1"/>
  <c r="F985" i="6"/>
  <c r="G985" i="6" s="1"/>
  <c r="F919" i="6"/>
  <c r="G919" i="6" s="1"/>
  <c r="F874" i="6"/>
  <c r="G874" i="6" s="1"/>
  <c r="F843" i="6"/>
  <c r="G843" i="6" s="1"/>
  <c r="F788" i="6"/>
  <c r="G788" i="6" s="1"/>
  <c r="F748" i="6"/>
  <c r="G748" i="6" s="1"/>
  <c r="F723" i="6"/>
  <c r="G723" i="6" s="1"/>
  <c r="F716" i="6"/>
  <c r="G716" i="6" s="1"/>
  <c r="F636" i="6"/>
  <c r="G636" i="6" s="1"/>
  <c r="F609" i="6"/>
  <c r="G609" i="6" s="1"/>
  <c r="F486" i="6"/>
  <c r="G486" i="6" s="1"/>
  <c r="F487" i="6"/>
  <c r="G487" i="6" s="1"/>
  <c r="F469" i="6"/>
  <c r="G469" i="6" s="1"/>
  <c r="F373" i="6"/>
  <c r="G373" i="6" s="1"/>
  <c r="F366" i="6"/>
  <c r="G366" i="6" s="1"/>
  <c r="F340" i="6"/>
  <c r="G340" i="6" s="1"/>
  <c r="F341" i="6"/>
  <c r="G341" i="6" s="1"/>
  <c r="F247" i="6"/>
  <c r="G247" i="6" s="1"/>
  <c r="F235" i="6"/>
  <c r="G235" i="6" s="1"/>
  <c r="F160" i="6"/>
  <c r="G160" i="6" s="1"/>
  <c r="F159" i="6"/>
  <c r="G159" i="6" s="1"/>
  <c r="F112" i="6"/>
  <c r="G112" i="6" s="1"/>
  <c r="F111" i="6"/>
  <c r="G111" i="6" s="1"/>
  <c r="F45" i="6"/>
  <c r="G45" i="6" s="1"/>
  <c r="F815" i="6"/>
  <c r="G815" i="6" s="1"/>
  <c r="F792" i="6"/>
  <c r="G792" i="6" s="1"/>
  <c r="F753" i="6"/>
  <c r="G753" i="6" s="1"/>
  <c r="F683" i="6"/>
  <c r="G683" i="6" s="1"/>
  <c r="F649" i="6"/>
  <c r="G649" i="6" s="1"/>
  <c r="F621" i="6"/>
  <c r="G621" i="6" s="1"/>
  <c r="F560" i="6"/>
  <c r="G560" i="6" s="1"/>
  <c r="F553" i="6"/>
  <c r="G553" i="6" s="1"/>
  <c r="F540" i="6"/>
  <c r="G540" i="6" s="1"/>
  <c r="F485" i="6"/>
  <c r="G485" i="6" s="1"/>
  <c r="F467" i="6"/>
  <c r="G467" i="6" s="1"/>
  <c r="F405" i="6"/>
  <c r="G405" i="6" s="1"/>
  <c r="F398" i="6"/>
  <c r="G398" i="6" s="1"/>
  <c r="F296" i="6"/>
  <c r="G296" i="6" s="1"/>
  <c r="F291" i="6"/>
  <c r="G291" i="6" s="1"/>
  <c r="F245" i="6"/>
  <c r="G245" i="6" s="1"/>
  <c r="F190" i="6"/>
  <c r="G190" i="6" s="1"/>
  <c r="F185" i="6"/>
  <c r="G185" i="6" s="1"/>
  <c r="F151" i="6"/>
  <c r="G151" i="6" s="1"/>
  <c r="F137" i="6"/>
  <c r="G137" i="6" s="1"/>
  <c r="F131" i="6"/>
  <c r="G131" i="6" s="1"/>
  <c r="F51" i="6"/>
  <c r="G51" i="6" s="1"/>
  <c r="F1272" i="6"/>
  <c r="G1272" i="6" s="1"/>
  <c r="F1253" i="6"/>
  <c r="G1253" i="6" s="1"/>
  <c r="F1246" i="6"/>
  <c r="G1246" i="6" s="1"/>
  <c r="F1185" i="6"/>
  <c r="G1185" i="6" s="1"/>
  <c r="F1180" i="6"/>
  <c r="G1180" i="6" s="1"/>
  <c r="F1156" i="6"/>
  <c r="G1156" i="6" s="1"/>
  <c r="F1151" i="6"/>
  <c r="G1151" i="6" s="1"/>
  <c r="F1124" i="6"/>
  <c r="G1124" i="6" s="1"/>
  <c r="F1119" i="6"/>
  <c r="G1119" i="6" s="1"/>
  <c r="F1092" i="6"/>
  <c r="G1092" i="6" s="1"/>
  <c r="F1087" i="6"/>
  <c r="G1087" i="6" s="1"/>
  <c r="F1060" i="6"/>
  <c r="G1060" i="6" s="1"/>
  <c r="F1055" i="6"/>
  <c r="G1055" i="6" s="1"/>
  <c r="F1028" i="6"/>
  <c r="G1028" i="6" s="1"/>
  <c r="F1023" i="6"/>
  <c r="G1023" i="6" s="1"/>
  <c r="F977" i="6"/>
  <c r="G977" i="6" s="1"/>
  <c r="F965" i="6"/>
  <c r="G965" i="6" s="1"/>
  <c r="F958" i="6"/>
  <c r="G958" i="6" s="1"/>
  <c r="F947" i="6"/>
  <c r="G947" i="6" s="1"/>
  <c r="F907" i="6"/>
  <c r="G907" i="6" s="1"/>
  <c r="F895" i="6"/>
  <c r="G895" i="6" s="1"/>
  <c r="F853" i="6"/>
  <c r="G853" i="6" s="1"/>
  <c r="F841" i="6"/>
  <c r="G841" i="6" s="1"/>
  <c r="F836" i="6"/>
  <c r="G836" i="6" s="1"/>
  <c r="F830" i="6"/>
  <c r="G830" i="6" s="1"/>
  <c r="F787" i="6"/>
  <c r="G787" i="6" s="1"/>
  <c r="F782" i="6"/>
  <c r="G782" i="6" s="1"/>
  <c r="F777" i="6"/>
  <c r="G777" i="6" s="1"/>
  <c r="F772" i="6"/>
  <c r="G772" i="6" s="1"/>
  <c r="F761" i="6"/>
  <c r="G761" i="6" s="1"/>
  <c r="F756" i="6"/>
  <c r="G756" i="6" s="1"/>
  <c r="F722" i="6"/>
  <c r="G722" i="6" s="1"/>
  <c r="F700" i="6"/>
  <c r="G700" i="6" s="1"/>
  <c r="F689" i="6"/>
  <c r="G689" i="6" s="1"/>
  <c r="F665" i="6"/>
  <c r="G665" i="6" s="1"/>
  <c r="F652" i="6"/>
  <c r="G652" i="6" s="1"/>
  <c r="F640" i="6"/>
  <c r="G640" i="6" s="1"/>
  <c r="F628" i="6"/>
  <c r="G628" i="6" s="1"/>
  <c r="F615" i="6"/>
  <c r="G615" i="6" s="1"/>
  <c r="F603" i="6"/>
  <c r="G603" i="6" s="1"/>
  <c r="F596" i="6"/>
  <c r="G596" i="6" s="1"/>
  <c r="F577" i="6"/>
  <c r="G577" i="6" s="1"/>
  <c r="F528" i="6"/>
  <c r="G528" i="6" s="1"/>
  <c r="F473" i="6"/>
  <c r="G473" i="6" s="1"/>
  <c r="F454" i="6"/>
  <c r="G454" i="6" s="1"/>
  <c r="F447" i="6"/>
  <c r="G447" i="6" s="1"/>
  <c r="F441" i="6"/>
  <c r="G441" i="6" s="1"/>
  <c r="F428" i="6"/>
  <c r="G428" i="6" s="1"/>
  <c r="F422" i="6"/>
  <c r="G422" i="6" s="1"/>
  <c r="F396" i="6"/>
  <c r="G396" i="6" s="1"/>
  <c r="F390" i="6"/>
  <c r="G390" i="6" s="1"/>
  <c r="F364" i="6"/>
  <c r="G364" i="6" s="1"/>
  <c r="F358" i="6"/>
  <c r="G358" i="6" s="1"/>
  <c r="F320" i="6"/>
  <c r="G320" i="6" s="1"/>
  <c r="F295" i="6"/>
  <c r="G295" i="6" s="1"/>
  <c r="F256" i="6"/>
  <c r="G256" i="6" s="1"/>
  <c r="F231" i="6"/>
  <c r="G231" i="6" s="1"/>
  <c r="F206" i="6"/>
  <c r="G206" i="6" s="1"/>
  <c r="F153" i="6"/>
  <c r="G153" i="6" s="1"/>
  <c r="F129" i="6"/>
  <c r="G129" i="6" s="1"/>
  <c r="F92" i="6"/>
  <c r="G92" i="6" s="1"/>
  <c r="F80" i="6"/>
  <c r="G80" i="6" s="1"/>
  <c r="F49" i="6"/>
  <c r="G49" i="6" s="1"/>
  <c r="F1227" i="6"/>
  <c r="G1227" i="6" s="1"/>
  <c r="F941" i="6"/>
  <c r="G941" i="6" s="1"/>
  <c r="F935" i="6"/>
  <c r="G935" i="6" s="1"/>
  <c r="F766" i="6"/>
  <c r="G766" i="6" s="1"/>
  <c r="F552" i="6"/>
  <c r="G552" i="6" s="1"/>
  <c r="F216" i="6"/>
  <c r="G216" i="6" s="1"/>
  <c r="F205" i="6"/>
  <c r="G205" i="6" s="1"/>
  <c r="F193" i="6"/>
  <c r="G193" i="6" s="1"/>
  <c r="F177" i="6"/>
  <c r="G177" i="6" s="1"/>
  <c r="F171" i="6"/>
  <c r="G171" i="6" s="1"/>
  <c r="F147" i="6"/>
  <c r="G147" i="6" s="1"/>
  <c r="F123" i="6"/>
  <c r="G123" i="6" s="1"/>
  <c r="F104" i="6"/>
  <c r="G104" i="6" s="1"/>
  <c r="F97" i="6"/>
  <c r="G97" i="6" s="1"/>
  <c r="F91" i="6"/>
  <c r="G91" i="6" s="1"/>
  <c r="F73" i="6"/>
  <c r="G73" i="6" s="1"/>
  <c r="F67" i="6"/>
  <c r="G67" i="6" s="1"/>
  <c r="F1264" i="6"/>
  <c r="G1264" i="6" s="1"/>
  <c r="F1257" i="6"/>
  <c r="G1257" i="6" s="1"/>
  <c r="F1242" i="6"/>
  <c r="G1242" i="6" s="1"/>
  <c r="F1236" i="6"/>
  <c r="G1236" i="6" s="1"/>
  <c r="F1220" i="6"/>
  <c r="G1220" i="6" s="1"/>
  <c r="F1203" i="6"/>
  <c r="G1203" i="6" s="1"/>
  <c r="F1188" i="6"/>
  <c r="G1188" i="6" s="1"/>
  <c r="F1168" i="6"/>
  <c r="G1168" i="6" s="1"/>
  <c r="F1136" i="6"/>
  <c r="G1136" i="6" s="1"/>
  <c r="F1131" i="6"/>
  <c r="G1131" i="6" s="1"/>
  <c r="F1104" i="6"/>
  <c r="G1104" i="6" s="1"/>
  <c r="F1099" i="6"/>
  <c r="G1099" i="6" s="1"/>
  <c r="F1072" i="6"/>
  <c r="G1072" i="6" s="1"/>
  <c r="F1067" i="6"/>
  <c r="G1067" i="6" s="1"/>
  <c r="F1040" i="6"/>
  <c r="G1040" i="6" s="1"/>
  <c r="F1035" i="6"/>
  <c r="G1035" i="6" s="1"/>
  <c r="F1008" i="6"/>
  <c r="G1008" i="6" s="1"/>
  <c r="F1003" i="6"/>
  <c r="G1003" i="6" s="1"/>
  <c r="F990" i="6"/>
  <c r="G990" i="6" s="1"/>
  <c r="F974" i="6"/>
  <c r="G974" i="6" s="1"/>
  <c r="F963" i="6"/>
  <c r="G963" i="6" s="1"/>
  <c r="F945" i="6"/>
  <c r="G945" i="6" s="1"/>
  <c r="F899" i="6"/>
  <c r="G899" i="6" s="1"/>
  <c r="F857" i="6"/>
  <c r="G857" i="6" s="1"/>
  <c r="F851" i="6"/>
  <c r="G851" i="6" s="1"/>
  <c r="F833" i="6"/>
  <c r="G833" i="6" s="1"/>
  <c r="F828" i="6"/>
  <c r="G828" i="6" s="1"/>
  <c r="F811" i="6"/>
  <c r="G811" i="6" s="1"/>
  <c r="F806" i="6"/>
  <c r="G806" i="6" s="1"/>
  <c r="F800" i="6"/>
  <c r="G800" i="6" s="1"/>
  <c r="F790" i="6"/>
  <c r="G790" i="6" s="1"/>
  <c r="F785" i="6"/>
  <c r="G785" i="6" s="1"/>
  <c r="F780" i="6"/>
  <c r="G780" i="6" s="1"/>
  <c r="F738" i="6"/>
  <c r="G738" i="6" s="1"/>
  <c r="F732" i="6"/>
  <c r="G732" i="6" s="1"/>
  <c r="F713" i="6"/>
  <c r="G713" i="6" s="1"/>
  <c r="F707" i="6"/>
  <c r="G707" i="6" s="1"/>
  <c r="F668" i="6"/>
  <c r="G668" i="6" s="1"/>
  <c r="F656" i="6"/>
  <c r="G656" i="6" s="1"/>
  <c r="F644" i="6"/>
  <c r="G644" i="6" s="1"/>
  <c r="F619" i="6"/>
  <c r="G619" i="6" s="1"/>
  <c r="F612" i="6"/>
  <c r="G612" i="6" s="1"/>
  <c r="F607" i="6"/>
  <c r="G607" i="6" s="1"/>
  <c r="F594" i="6"/>
  <c r="G594" i="6" s="1"/>
  <c r="F544" i="6"/>
  <c r="G544" i="6" s="1"/>
  <c r="F513" i="6"/>
  <c r="G513" i="6" s="1"/>
  <c r="F507" i="6"/>
  <c r="G507" i="6" s="1"/>
  <c r="F500" i="6"/>
  <c r="G500" i="6" s="1"/>
  <c r="F470" i="6"/>
  <c r="G470" i="6" s="1"/>
  <c r="F444" i="6"/>
  <c r="G444" i="6" s="1"/>
  <c r="F439" i="6"/>
  <c r="G439" i="6" s="1"/>
  <c r="F413" i="6"/>
  <c r="G413" i="6" s="1"/>
  <c r="F381" i="6"/>
  <c r="G381" i="6" s="1"/>
  <c r="F351" i="6"/>
  <c r="G351" i="6" s="1"/>
  <c r="F303" i="6"/>
  <c r="G303" i="6" s="1"/>
  <c r="F264" i="6"/>
  <c r="G264" i="6" s="1"/>
  <c r="F239" i="6"/>
  <c r="G239" i="6" s="1"/>
  <c r="F209" i="6"/>
  <c r="G209" i="6" s="1"/>
  <c r="F169" i="6"/>
  <c r="G169" i="6" s="1"/>
  <c r="F145" i="6"/>
  <c r="G145" i="6" s="1"/>
  <c r="F139" i="6"/>
  <c r="G139" i="6" s="1"/>
  <c r="F121" i="6"/>
  <c r="G121" i="6" s="1"/>
  <c r="F115" i="6"/>
  <c r="G115" i="6" s="1"/>
  <c r="F89" i="6"/>
  <c r="G89" i="6" s="1"/>
  <c r="F65" i="6"/>
  <c r="G65" i="6" s="1"/>
  <c r="F3686" i="6"/>
  <c r="G3686" i="6" s="1"/>
  <c r="F3662" i="6"/>
  <c r="G3662" i="6" s="1"/>
  <c r="F3657" i="6"/>
  <c r="G3657" i="6" s="1"/>
  <c r="F3885" i="6"/>
  <c r="G3885" i="6" s="1"/>
  <c r="F3877" i="6"/>
  <c r="G3877" i="6" s="1"/>
  <c r="F3869" i="6"/>
  <c r="G3869" i="6" s="1"/>
  <c r="F3861" i="6"/>
  <c r="G3861" i="6" s="1"/>
  <c r="F3853" i="6"/>
  <c r="G3853" i="6" s="1"/>
  <c r="F3845" i="6"/>
  <c r="G3845" i="6" s="1"/>
  <c r="F3837" i="6"/>
  <c r="G3837" i="6" s="1"/>
  <c r="F3829" i="6"/>
  <c r="G3829" i="6" s="1"/>
  <c r="F3821" i="6"/>
  <c r="G3821" i="6" s="1"/>
  <c r="F3813" i="6"/>
  <c r="G3813" i="6" s="1"/>
  <c r="F3805" i="6"/>
  <c r="G3805" i="6" s="1"/>
  <c r="F3797" i="6"/>
  <c r="G3797" i="6" s="1"/>
  <c r="F3789" i="6"/>
  <c r="G3789" i="6" s="1"/>
  <c r="F3781" i="6"/>
  <c r="G3781" i="6" s="1"/>
  <c r="F3773" i="6"/>
  <c r="G3773" i="6" s="1"/>
  <c r="F3765" i="6"/>
  <c r="G3765" i="6" s="1"/>
  <c r="F3757" i="6"/>
  <c r="G3757" i="6" s="1"/>
  <c r="F3749" i="6"/>
  <c r="G3749" i="6" s="1"/>
  <c r="F3741" i="6"/>
  <c r="G3741" i="6" s="1"/>
  <c r="F3733" i="6"/>
  <c r="G3733" i="6" s="1"/>
  <c r="F3725" i="6"/>
  <c r="G3725" i="6" s="1"/>
  <c r="F3717" i="6"/>
  <c r="G3717" i="6" s="1"/>
  <c r="F3709" i="6"/>
  <c r="G3709" i="6" s="1"/>
  <c r="F3701" i="6"/>
  <c r="G3701" i="6" s="1"/>
  <c r="F3693" i="6"/>
  <c r="G3693" i="6" s="1"/>
  <c r="F3665" i="6"/>
  <c r="G3665" i="6" s="1"/>
  <c r="F3650" i="6"/>
  <c r="G3650" i="6" s="1"/>
  <c r="F3893" i="6"/>
  <c r="G3893" i="6" s="1"/>
  <c r="F3887" i="6"/>
  <c r="G3887" i="6" s="1"/>
  <c r="F3879" i="6"/>
  <c r="G3879" i="6" s="1"/>
  <c r="F3871" i="6"/>
  <c r="G3871" i="6" s="1"/>
  <c r="F3863" i="6"/>
  <c r="G3863" i="6" s="1"/>
  <c r="F3855" i="6"/>
  <c r="G3855" i="6" s="1"/>
  <c r="F3847" i="6"/>
  <c r="G3847" i="6" s="1"/>
  <c r="F3839" i="6"/>
  <c r="G3839" i="6" s="1"/>
  <c r="F3831" i="6"/>
  <c r="G3831" i="6" s="1"/>
  <c r="F3823" i="6"/>
  <c r="G3823" i="6" s="1"/>
  <c r="F3815" i="6"/>
  <c r="G3815" i="6" s="1"/>
  <c r="F3807" i="6"/>
  <c r="G3807" i="6" s="1"/>
  <c r="F3799" i="6"/>
  <c r="G3799" i="6" s="1"/>
  <c r="F3791" i="6"/>
  <c r="G3791" i="6" s="1"/>
  <c r="F3783" i="6"/>
  <c r="G3783" i="6" s="1"/>
  <c r="F3775" i="6"/>
  <c r="G3775" i="6" s="1"/>
  <c r="F3767" i="6"/>
  <c r="G3767" i="6" s="1"/>
  <c r="F3759" i="6"/>
  <c r="G3759" i="6" s="1"/>
  <c r="F3751" i="6"/>
  <c r="G3751" i="6" s="1"/>
  <c r="F3743" i="6"/>
  <c r="G3743" i="6" s="1"/>
  <c r="F3735" i="6"/>
  <c r="G3735" i="6" s="1"/>
  <c r="F3727" i="6"/>
  <c r="G3727" i="6" s="1"/>
  <c r="F3719" i="6"/>
  <c r="G3719" i="6" s="1"/>
  <c r="F3711" i="6"/>
  <c r="G3711" i="6" s="1"/>
  <c r="F3703" i="6"/>
  <c r="G3703" i="6" s="1"/>
  <c r="F3695" i="6"/>
  <c r="G3695" i="6" s="1"/>
  <c r="F3688" i="6"/>
  <c r="G3688" i="6" s="1"/>
  <c r="F3895" i="6"/>
  <c r="G3895" i="6" s="1"/>
  <c r="F3678" i="6"/>
  <c r="G3678" i="6" s="1"/>
  <c r="F3881" i="6"/>
  <c r="G3881" i="6" s="1"/>
  <c r="F3873" i="6"/>
  <c r="G3873" i="6" s="1"/>
  <c r="F3865" i="6"/>
  <c r="G3865" i="6" s="1"/>
  <c r="F3857" i="6"/>
  <c r="G3857" i="6" s="1"/>
  <c r="F3849" i="6"/>
  <c r="G3849" i="6" s="1"/>
  <c r="F3841" i="6"/>
  <c r="G3841" i="6" s="1"/>
  <c r="F3833" i="6"/>
  <c r="G3833" i="6" s="1"/>
  <c r="F3825" i="6"/>
  <c r="G3825" i="6" s="1"/>
  <c r="F3817" i="6"/>
  <c r="G3817" i="6" s="1"/>
  <c r="F3889" i="6"/>
  <c r="G3889" i="6" s="1"/>
  <c r="F3353" i="6"/>
  <c r="G3353" i="6" s="1"/>
  <c r="F3338" i="6"/>
  <c r="G3338" i="6" s="1"/>
  <c r="F3316" i="6"/>
  <c r="G3316" i="6" s="1"/>
  <c r="F3359" i="6"/>
  <c r="G3359" i="6" s="1"/>
  <c r="F3343" i="6"/>
  <c r="G3343" i="6" s="1"/>
  <c r="F3328" i="6"/>
  <c r="G3328" i="6" s="1"/>
  <c r="F3336" i="6"/>
  <c r="G3336" i="6" s="1"/>
  <c r="F3326" i="6"/>
  <c r="G3326" i="6" s="1"/>
  <c r="F3345" i="6"/>
  <c r="G3345" i="6" s="1"/>
  <c r="F3318" i="6"/>
  <c r="G3318" i="6" s="1"/>
  <c r="F3300" i="6"/>
  <c r="G3300" i="6" s="1"/>
  <c r="F3065" i="6"/>
  <c r="G3065" i="6" s="1"/>
  <c r="F3057" i="6"/>
  <c r="G3057" i="6" s="1"/>
  <c r="F3049" i="6"/>
  <c r="G3049" i="6" s="1"/>
  <c r="F3041" i="6"/>
  <c r="G3041" i="6" s="1"/>
  <c r="F2971" i="6"/>
  <c r="G2971" i="6" s="1"/>
  <c r="F2970" i="6"/>
  <c r="G2970" i="6" s="1"/>
  <c r="F2998" i="6"/>
  <c r="G2998" i="6" s="1"/>
  <c r="F2995" i="6"/>
  <c r="G2995" i="6" s="1"/>
  <c r="F2994" i="6"/>
  <c r="G2994" i="6" s="1"/>
  <c r="F2988" i="6"/>
  <c r="G2988" i="6" s="1"/>
  <c r="F3323" i="6"/>
  <c r="G3323" i="6" s="1"/>
  <c r="F3034" i="6"/>
  <c r="G3034" i="6" s="1"/>
  <c r="F2996" i="6"/>
  <c r="G2996" i="6" s="1"/>
  <c r="F2979" i="6"/>
  <c r="G2979" i="6" s="1"/>
  <c r="F2978" i="6"/>
  <c r="G2978" i="6" s="1"/>
  <c r="F2963" i="6"/>
  <c r="G2963" i="6" s="1"/>
  <c r="F2962" i="6"/>
  <c r="G2962" i="6" s="1"/>
  <c r="F3029" i="6"/>
  <c r="G3029" i="6" s="1"/>
  <c r="F3000" i="6"/>
  <c r="G3000" i="6" s="1"/>
  <c r="F2990" i="6"/>
  <c r="G2990" i="6" s="1"/>
  <c r="F2987" i="6"/>
  <c r="G2987" i="6" s="1"/>
  <c r="F2986" i="6"/>
  <c r="G2986" i="6" s="1"/>
  <c r="F2710" i="6"/>
  <c r="G2710" i="6" s="1"/>
  <c r="F2709" i="6"/>
  <c r="G2709" i="6" s="1"/>
  <c r="F2659" i="6"/>
  <c r="G2659" i="6" s="1"/>
  <c r="F2658" i="6"/>
  <c r="G2658" i="6" s="1"/>
  <c r="F2627" i="6"/>
  <c r="G2627" i="6" s="1"/>
  <c r="F2626" i="6"/>
  <c r="G2626" i="6" s="1"/>
  <c r="F2595" i="6"/>
  <c r="G2595" i="6" s="1"/>
  <c r="F2594" i="6"/>
  <c r="G2594" i="6" s="1"/>
  <c r="F2563" i="6"/>
  <c r="G2563" i="6" s="1"/>
  <c r="F2562" i="6"/>
  <c r="G2562" i="6" s="1"/>
  <c r="F2531" i="6"/>
  <c r="G2531" i="6" s="1"/>
  <c r="F2530" i="6"/>
  <c r="G2530" i="6" s="1"/>
  <c r="F2499" i="6"/>
  <c r="G2499" i="6" s="1"/>
  <c r="F2498" i="6"/>
  <c r="G2498" i="6" s="1"/>
  <c r="F2451" i="6"/>
  <c r="G2451" i="6" s="1"/>
  <c r="F2450" i="6"/>
  <c r="G2450" i="6" s="1"/>
  <c r="F2427" i="6"/>
  <c r="G2427" i="6" s="1"/>
  <c r="F2426" i="6"/>
  <c r="G2426" i="6" s="1"/>
  <c r="F2954" i="6"/>
  <c r="G2954" i="6" s="1"/>
  <c r="F2946" i="6"/>
  <c r="G2946" i="6" s="1"/>
  <c r="F2938" i="6"/>
  <c r="G2938" i="6" s="1"/>
  <c r="F2930" i="6"/>
  <c r="G2930" i="6" s="1"/>
  <c r="F2922" i="6"/>
  <c r="G2922" i="6" s="1"/>
  <c r="F2914" i="6"/>
  <c r="G2914" i="6" s="1"/>
  <c r="F2906" i="6"/>
  <c r="G2906" i="6" s="1"/>
  <c r="F2898" i="6"/>
  <c r="G2898" i="6" s="1"/>
  <c r="F2890" i="6"/>
  <c r="G2890" i="6" s="1"/>
  <c r="F2882" i="6"/>
  <c r="G2882" i="6" s="1"/>
  <c r="F2874" i="6"/>
  <c r="G2874" i="6" s="1"/>
  <c r="F2866" i="6"/>
  <c r="G2866" i="6" s="1"/>
  <c r="F2858" i="6"/>
  <c r="G2858" i="6" s="1"/>
  <c r="F2850" i="6"/>
  <c r="G2850" i="6" s="1"/>
  <c r="F2842" i="6"/>
  <c r="G2842" i="6" s="1"/>
  <c r="F2834" i="6"/>
  <c r="G2834" i="6" s="1"/>
  <c r="F2826" i="6"/>
  <c r="G2826" i="6" s="1"/>
  <c r="F2818" i="6"/>
  <c r="G2818" i="6" s="1"/>
  <c r="F2810" i="6"/>
  <c r="G2810" i="6" s="1"/>
  <c r="F2802" i="6"/>
  <c r="G2802" i="6" s="1"/>
  <c r="F2794" i="6"/>
  <c r="G2794" i="6" s="1"/>
  <c r="F2786" i="6"/>
  <c r="G2786" i="6" s="1"/>
  <c r="F2778" i="6"/>
  <c r="G2778" i="6" s="1"/>
  <c r="F2770" i="6"/>
  <c r="G2770" i="6" s="1"/>
  <c r="F2762" i="6"/>
  <c r="G2762" i="6" s="1"/>
  <c r="F2754" i="6"/>
  <c r="G2754" i="6" s="1"/>
  <c r="F2746" i="6"/>
  <c r="G2746" i="6" s="1"/>
  <c r="F2738" i="6"/>
  <c r="G2738" i="6" s="1"/>
  <c r="F2730" i="6"/>
  <c r="G2730" i="6" s="1"/>
  <c r="F2715" i="6"/>
  <c r="G2715" i="6" s="1"/>
  <c r="F2705" i="6"/>
  <c r="G2705" i="6" s="1"/>
  <c r="F2702" i="6"/>
  <c r="G2702" i="6" s="1"/>
  <c r="F2701" i="6"/>
  <c r="G2701" i="6" s="1"/>
  <c r="F2651" i="6"/>
  <c r="G2651" i="6" s="1"/>
  <c r="F2650" i="6"/>
  <c r="G2650" i="6" s="1"/>
  <c r="F2619" i="6"/>
  <c r="G2619" i="6" s="1"/>
  <c r="F2618" i="6"/>
  <c r="G2618" i="6" s="1"/>
  <c r="F2587" i="6"/>
  <c r="G2587" i="6" s="1"/>
  <c r="F2586" i="6"/>
  <c r="G2586" i="6" s="1"/>
  <c r="F2555" i="6"/>
  <c r="G2555" i="6" s="1"/>
  <c r="F2554" i="6"/>
  <c r="G2554" i="6" s="1"/>
  <c r="F2523" i="6"/>
  <c r="G2523" i="6" s="1"/>
  <c r="F2522" i="6"/>
  <c r="G2522" i="6" s="1"/>
  <c r="F2491" i="6"/>
  <c r="G2491" i="6" s="1"/>
  <c r="F2490" i="6"/>
  <c r="G2490" i="6" s="1"/>
  <c r="F2467" i="6"/>
  <c r="G2467" i="6" s="1"/>
  <c r="F2466" i="6"/>
  <c r="G2466" i="6" s="1"/>
  <c r="F2387" i="6"/>
  <c r="G2387" i="6" s="1"/>
  <c r="F2443" i="6"/>
  <c r="G2443" i="6" s="1"/>
  <c r="F2442" i="6"/>
  <c r="G2442" i="6" s="1"/>
  <c r="F2675" i="6"/>
  <c r="G2675" i="6" s="1"/>
  <c r="F2674" i="6"/>
  <c r="G2674" i="6" s="1"/>
  <c r="F2643" i="6"/>
  <c r="G2643" i="6" s="1"/>
  <c r="F2642" i="6"/>
  <c r="G2642" i="6" s="1"/>
  <c r="F2611" i="6"/>
  <c r="G2611" i="6" s="1"/>
  <c r="F2610" i="6"/>
  <c r="G2610" i="6" s="1"/>
  <c r="F2579" i="6"/>
  <c r="G2579" i="6" s="1"/>
  <c r="F2578" i="6"/>
  <c r="G2578" i="6" s="1"/>
  <c r="F2547" i="6"/>
  <c r="G2547" i="6" s="1"/>
  <c r="F2546" i="6"/>
  <c r="G2546" i="6" s="1"/>
  <c r="F2515" i="6"/>
  <c r="G2515" i="6" s="1"/>
  <c r="F2514" i="6"/>
  <c r="G2514" i="6" s="1"/>
  <c r="F2483" i="6"/>
  <c r="G2483" i="6" s="1"/>
  <c r="F2482" i="6"/>
  <c r="G2482" i="6" s="1"/>
  <c r="F2419" i="6"/>
  <c r="G2419" i="6" s="1"/>
  <c r="F2418" i="6"/>
  <c r="G2418" i="6" s="1"/>
  <c r="F2720" i="6"/>
  <c r="G2720" i="6" s="1"/>
  <c r="F2712" i="6"/>
  <c r="G2712" i="6" s="1"/>
  <c r="F2459" i="6"/>
  <c r="G2459" i="6" s="1"/>
  <c r="F2458" i="6"/>
  <c r="G2458" i="6" s="1"/>
  <c r="F2854" i="6"/>
  <c r="G2854" i="6" s="1"/>
  <c r="F2846" i="6"/>
  <c r="G2846" i="6" s="1"/>
  <c r="F2838" i="6"/>
  <c r="G2838" i="6" s="1"/>
  <c r="F2830" i="6"/>
  <c r="G2830" i="6" s="1"/>
  <c r="F2822" i="6"/>
  <c r="G2822" i="6" s="1"/>
  <c r="F2814" i="6"/>
  <c r="G2814" i="6" s="1"/>
  <c r="F2806" i="6"/>
  <c r="G2806" i="6" s="1"/>
  <c r="F2798" i="6"/>
  <c r="G2798" i="6" s="1"/>
  <c r="F2790" i="6"/>
  <c r="G2790" i="6" s="1"/>
  <c r="F2782" i="6"/>
  <c r="G2782" i="6" s="1"/>
  <c r="F2774" i="6"/>
  <c r="G2774" i="6" s="1"/>
  <c r="F2766" i="6"/>
  <c r="G2766" i="6" s="1"/>
  <c r="F2758" i="6"/>
  <c r="G2758" i="6" s="1"/>
  <c r="F2750" i="6"/>
  <c r="G2750" i="6" s="1"/>
  <c r="F2742" i="6"/>
  <c r="G2742" i="6" s="1"/>
  <c r="F2734" i="6"/>
  <c r="G2734" i="6" s="1"/>
  <c r="F2726" i="6"/>
  <c r="G2726" i="6" s="1"/>
  <c r="F2667" i="6"/>
  <c r="G2667" i="6" s="1"/>
  <c r="F2666" i="6"/>
  <c r="G2666" i="6" s="1"/>
  <c r="F2635" i="6"/>
  <c r="G2635" i="6" s="1"/>
  <c r="F2634" i="6"/>
  <c r="G2634" i="6" s="1"/>
  <c r="F2603" i="6"/>
  <c r="G2603" i="6" s="1"/>
  <c r="F2602" i="6"/>
  <c r="G2602" i="6" s="1"/>
  <c r="F2571" i="6"/>
  <c r="G2571" i="6" s="1"/>
  <c r="F2570" i="6"/>
  <c r="G2570" i="6" s="1"/>
  <c r="F2539" i="6"/>
  <c r="G2539" i="6" s="1"/>
  <c r="F2538" i="6"/>
  <c r="G2538" i="6" s="1"/>
  <c r="F2507" i="6"/>
  <c r="G2507" i="6" s="1"/>
  <c r="F2506" i="6"/>
  <c r="G2506" i="6" s="1"/>
  <c r="F2435" i="6"/>
  <c r="G2435" i="6" s="1"/>
  <c r="F2434" i="6"/>
  <c r="G2434" i="6" s="1"/>
  <c r="F2411" i="6"/>
  <c r="G2411" i="6" s="1"/>
  <c r="F2410" i="6"/>
  <c r="G2410" i="6" s="1"/>
  <c r="F2696" i="6"/>
  <c r="G2696" i="6" s="1"/>
  <c r="F2475" i="6"/>
  <c r="G2475" i="6" s="1"/>
  <c r="F2474" i="6"/>
  <c r="G2474" i="6" s="1"/>
  <c r="F2403" i="6"/>
  <c r="G2403" i="6" s="1"/>
  <c r="F2402" i="6"/>
  <c r="G2402" i="6" s="1"/>
  <c r="F2395" i="6"/>
  <c r="G2395" i="6" s="1"/>
  <c r="F2693" i="6"/>
  <c r="G2693" i="6" s="1"/>
  <c r="F2685" i="6"/>
  <c r="G2685" i="6" s="1"/>
  <c r="F2677" i="6"/>
  <c r="G2677" i="6" s="1"/>
  <c r="F2669" i="6"/>
  <c r="G2669" i="6" s="1"/>
  <c r="F2661" i="6"/>
  <c r="G2661" i="6" s="1"/>
  <c r="F2653" i="6"/>
  <c r="G2653" i="6" s="1"/>
  <c r="F2645" i="6"/>
  <c r="G2645" i="6" s="1"/>
  <c r="F2637" i="6"/>
  <c r="G2637" i="6" s="1"/>
  <c r="F2629" i="6"/>
  <c r="G2629" i="6" s="1"/>
  <c r="F2621" i="6"/>
  <c r="G2621" i="6" s="1"/>
  <c r="F2613" i="6"/>
  <c r="G2613" i="6" s="1"/>
  <c r="F2605" i="6"/>
  <c r="G2605" i="6" s="1"/>
  <c r="F2597" i="6"/>
  <c r="G2597" i="6" s="1"/>
  <c r="F2589" i="6"/>
  <c r="G2589" i="6" s="1"/>
  <c r="F2581" i="6"/>
  <c r="G2581" i="6" s="1"/>
  <c r="F2573" i="6"/>
  <c r="G2573" i="6" s="1"/>
  <c r="F2565" i="6"/>
  <c r="G2565" i="6" s="1"/>
  <c r="F2557" i="6"/>
  <c r="G2557" i="6" s="1"/>
  <c r="F2549" i="6"/>
  <c r="G2549" i="6" s="1"/>
  <c r="F2541" i="6"/>
  <c r="G2541" i="6" s="1"/>
  <c r="F2533" i="6"/>
  <c r="G2533" i="6" s="1"/>
  <c r="F2525" i="6"/>
  <c r="G2525" i="6" s="1"/>
  <c r="F2517" i="6"/>
  <c r="G2517" i="6" s="1"/>
  <c r="F2509" i="6"/>
  <c r="G2509" i="6" s="1"/>
  <c r="F2501" i="6"/>
  <c r="G2501" i="6" s="1"/>
  <c r="F2493" i="6"/>
  <c r="G2493" i="6" s="1"/>
  <c r="F2485" i="6"/>
  <c r="G2485" i="6" s="1"/>
  <c r="F2477" i="6"/>
  <c r="G2477" i="6" s="1"/>
  <c r="F2469" i="6"/>
  <c r="G2469" i="6" s="1"/>
  <c r="F2461" i="6"/>
  <c r="G2461" i="6" s="1"/>
  <c r="F2453" i="6"/>
  <c r="G2453" i="6" s="1"/>
  <c r="F2445" i="6"/>
  <c r="G2445" i="6" s="1"/>
  <c r="F2437" i="6"/>
  <c r="G2437" i="6" s="1"/>
  <c r="F2429" i="6"/>
  <c r="G2429" i="6" s="1"/>
  <c r="F2421" i="6"/>
  <c r="G2421" i="6" s="1"/>
  <c r="F2393" i="6"/>
  <c r="G2393" i="6" s="1"/>
  <c r="F2385" i="6"/>
  <c r="G2385" i="6" s="1"/>
  <c r="F2384" i="6"/>
  <c r="G2384" i="6" s="1"/>
  <c r="F2373" i="6"/>
  <c r="G2373" i="6" s="1"/>
  <c r="F2372" i="6"/>
  <c r="G2372" i="6" s="1"/>
  <c r="F2277" i="6"/>
  <c r="G2277" i="6" s="1"/>
  <c r="F2149" i="6"/>
  <c r="G2149" i="6" s="1"/>
  <c r="F2394" i="6"/>
  <c r="G2394" i="6" s="1"/>
  <c r="F2386" i="6"/>
  <c r="G2386" i="6" s="1"/>
  <c r="F2369" i="6"/>
  <c r="G2369" i="6" s="1"/>
  <c r="F2368" i="6"/>
  <c r="G2368" i="6" s="1"/>
  <c r="F2472" i="6"/>
  <c r="G2472" i="6" s="1"/>
  <c r="F2464" i="6"/>
  <c r="G2464" i="6" s="1"/>
  <c r="F2456" i="6"/>
  <c r="G2456" i="6" s="1"/>
  <c r="F2448" i="6"/>
  <c r="G2448" i="6" s="1"/>
  <c r="F2440" i="6"/>
  <c r="G2440" i="6" s="1"/>
  <c r="F2432" i="6"/>
  <c r="G2432" i="6" s="1"/>
  <c r="F2424" i="6"/>
  <c r="G2424" i="6" s="1"/>
  <c r="F2416" i="6"/>
  <c r="G2416" i="6" s="1"/>
  <c r="F2408" i="6"/>
  <c r="G2408" i="6" s="1"/>
  <c r="F2400" i="6"/>
  <c r="G2400" i="6" s="1"/>
  <c r="F2380" i="6"/>
  <c r="G2380" i="6" s="1"/>
  <c r="F2365" i="6"/>
  <c r="G2365" i="6" s="1"/>
  <c r="F2361" i="6"/>
  <c r="G2361" i="6" s="1"/>
  <c r="F2360" i="6"/>
  <c r="G2360" i="6" s="1"/>
  <c r="F2221" i="6"/>
  <c r="G2221" i="6" s="1"/>
  <c r="F2133" i="6"/>
  <c r="G2133" i="6" s="1"/>
  <c r="F2101" i="6"/>
  <c r="G2101" i="6" s="1"/>
  <c r="F2061" i="6"/>
  <c r="G2061" i="6" s="1"/>
  <c r="F2357" i="6"/>
  <c r="G2357" i="6" s="1"/>
  <c r="F2053" i="6"/>
  <c r="G2053" i="6" s="1"/>
  <c r="F2377" i="6"/>
  <c r="G2377" i="6" s="1"/>
  <c r="F2376" i="6"/>
  <c r="G2376" i="6" s="1"/>
  <c r="F2341" i="6"/>
  <c r="G2341" i="6" s="1"/>
  <c r="F2333" i="6"/>
  <c r="G2333" i="6" s="1"/>
  <c r="F2344" i="6"/>
  <c r="G2344" i="6" s="1"/>
  <c r="F2328" i="6"/>
  <c r="G2328" i="6" s="1"/>
  <c r="F2320" i="6"/>
  <c r="G2320" i="6" s="1"/>
  <c r="F2312" i="6"/>
  <c r="G2312" i="6" s="1"/>
  <c r="F2296" i="6"/>
  <c r="G2296" i="6" s="1"/>
  <c r="F2288" i="6"/>
  <c r="G2288" i="6" s="1"/>
  <c r="F2280" i="6"/>
  <c r="G2280" i="6" s="1"/>
  <c r="F2272" i="6"/>
  <c r="G2272" i="6" s="1"/>
  <c r="F2264" i="6"/>
  <c r="G2264" i="6" s="1"/>
  <c r="F2248" i="6"/>
  <c r="G2248" i="6" s="1"/>
  <c r="F2240" i="6"/>
  <c r="G2240" i="6" s="1"/>
  <c r="F2232" i="6"/>
  <c r="G2232" i="6" s="1"/>
  <c r="F2224" i="6"/>
  <c r="G2224" i="6" s="1"/>
  <c r="F2216" i="6"/>
  <c r="G2216" i="6" s="1"/>
  <c r="F2208" i="6"/>
  <c r="G2208" i="6" s="1"/>
  <c r="F2200" i="6"/>
  <c r="G2200" i="6" s="1"/>
  <c r="F2184" i="6"/>
  <c r="G2184" i="6" s="1"/>
  <c r="F2176" i="6"/>
  <c r="G2176" i="6" s="1"/>
  <c r="F2168" i="6"/>
  <c r="G2168" i="6" s="1"/>
  <c r="F2160" i="6"/>
  <c r="G2160" i="6" s="1"/>
  <c r="F2152" i="6"/>
  <c r="G2152" i="6" s="1"/>
  <c r="F2144" i="6"/>
  <c r="G2144" i="6" s="1"/>
  <c r="F2136" i="6"/>
  <c r="G2136" i="6" s="1"/>
  <c r="F2128" i="6"/>
  <c r="G2128" i="6" s="1"/>
  <c r="F2120" i="6"/>
  <c r="G2120" i="6" s="1"/>
  <c r="F2112" i="6"/>
  <c r="G2112" i="6" s="1"/>
  <c r="F2104" i="6"/>
  <c r="G2104" i="6" s="1"/>
  <c r="F2096" i="6"/>
  <c r="G2096" i="6" s="1"/>
  <c r="F2088" i="6"/>
  <c r="G2088" i="6" s="1"/>
  <c r="F2080" i="6"/>
  <c r="G2080" i="6" s="1"/>
  <c r="F2072" i="6"/>
  <c r="G2072" i="6" s="1"/>
  <c r="F2064" i="6"/>
  <c r="G2064" i="6" s="1"/>
  <c r="F2056" i="6"/>
  <c r="G2056" i="6" s="1"/>
  <c r="F2049" i="6"/>
  <c r="G2049" i="6" s="1"/>
  <c r="F2024" i="6"/>
  <c r="G2024" i="6" s="1"/>
  <c r="F2039" i="6"/>
  <c r="G2039" i="6" s="1"/>
  <c r="F2020" i="6"/>
  <c r="G2020" i="6" s="1"/>
  <c r="F2032" i="6"/>
  <c r="G2032" i="6" s="1"/>
  <c r="F2036" i="6"/>
  <c r="G2036" i="6" s="1"/>
  <c r="F2364" i="6"/>
  <c r="G2364" i="6" s="1"/>
  <c r="F2356" i="6"/>
  <c r="G2356" i="6" s="1"/>
  <c r="F2348" i="6"/>
  <c r="G2348" i="6" s="1"/>
  <c r="F2340" i="6"/>
  <c r="G2340" i="6" s="1"/>
  <c r="F2332" i="6"/>
  <c r="G2332" i="6" s="1"/>
  <c r="F2324" i="6"/>
  <c r="G2324" i="6" s="1"/>
  <c r="F2316" i="6"/>
  <c r="G2316" i="6" s="1"/>
  <c r="F2308" i="6"/>
  <c r="G2308" i="6" s="1"/>
  <c r="F2300" i="6"/>
  <c r="G2300" i="6" s="1"/>
  <c r="F2292" i="6"/>
  <c r="G2292" i="6" s="1"/>
  <c r="F2284" i="6"/>
  <c r="G2284" i="6" s="1"/>
  <c r="F2276" i="6"/>
  <c r="G2276" i="6" s="1"/>
  <c r="F2268" i="6"/>
  <c r="G2268" i="6" s="1"/>
  <c r="F2260" i="6"/>
  <c r="G2260" i="6" s="1"/>
  <c r="F2252" i="6"/>
  <c r="G2252" i="6" s="1"/>
  <c r="F2244" i="6"/>
  <c r="G2244" i="6" s="1"/>
  <c r="F2236" i="6"/>
  <c r="G2236" i="6" s="1"/>
  <c r="F2228" i="6"/>
  <c r="G2228" i="6" s="1"/>
  <c r="F2220" i="6"/>
  <c r="G2220" i="6" s="1"/>
  <c r="F2212" i="6"/>
  <c r="G2212" i="6" s="1"/>
  <c r="F2204" i="6"/>
  <c r="G2204" i="6" s="1"/>
  <c r="F2196" i="6"/>
  <c r="G2196" i="6" s="1"/>
  <c r="F2188" i="6"/>
  <c r="G2188" i="6" s="1"/>
  <c r="F2180" i="6"/>
  <c r="G2180" i="6" s="1"/>
  <c r="F2172" i="6"/>
  <c r="G2172" i="6" s="1"/>
  <c r="F2164" i="6"/>
  <c r="G2164" i="6" s="1"/>
  <c r="F2156" i="6"/>
  <c r="G2156" i="6" s="1"/>
  <c r="F2148" i="6"/>
  <c r="G2148" i="6" s="1"/>
  <c r="F2140" i="6"/>
  <c r="G2140" i="6" s="1"/>
  <c r="F2132" i="6"/>
  <c r="G2132" i="6" s="1"/>
  <c r="F2124" i="6"/>
  <c r="G2124" i="6" s="1"/>
  <c r="F2116" i="6"/>
  <c r="G2116" i="6" s="1"/>
  <c r="F2108" i="6"/>
  <c r="G2108" i="6" s="1"/>
  <c r="F2100" i="6"/>
  <c r="G2100" i="6" s="1"/>
  <c r="F2092" i="6"/>
  <c r="G2092" i="6" s="1"/>
  <c r="F2084" i="6"/>
  <c r="G2084" i="6" s="1"/>
  <c r="F2076" i="6"/>
  <c r="G2076" i="6" s="1"/>
  <c r="F2047" i="6"/>
  <c r="G2047" i="6" s="1"/>
  <c r="F1913" i="6"/>
  <c r="G1913" i="6" s="1"/>
  <c r="F1905" i="6"/>
  <c r="G1905" i="6" s="1"/>
  <c r="F1897" i="6"/>
  <c r="G1897" i="6" s="1"/>
  <c r="F1889" i="6"/>
  <c r="G1889" i="6" s="1"/>
  <c r="F1881" i="6"/>
  <c r="G1881" i="6" s="1"/>
  <c r="F1873" i="6"/>
  <c r="G1873" i="6" s="1"/>
  <c r="F1865" i="6"/>
  <c r="G1865" i="6" s="1"/>
  <c r="F1857" i="6"/>
  <c r="G1857" i="6" s="1"/>
  <c r="F1769" i="6"/>
  <c r="G1769" i="6" s="1"/>
  <c r="F1761" i="6"/>
  <c r="G1761" i="6" s="1"/>
  <c r="F1753" i="6"/>
  <c r="G1753" i="6" s="1"/>
  <c r="F1745" i="6"/>
  <c r="G1745" i="6" s="1"/>
  <c r="F1737" i="6"/>
  <c r="G1737" i="6" s="1"/>
  <c r="F1729" i="6"/>
  <c r="G1729" i="6" s="1"/>
  <c r="F1686" i="6"/>
  <c r="G1686" i="6" s="1"/>
  <c r="F1685" i="6"/>
  <c r="G1685" i="6" s="1"/>
  <c r="F1710" i="6"/>
  <c r="G1710" i="6" s="1"/>
  <c r="F1709" i="6"/>
  <c r="G1709" i="6" s="1"/>
  <c r="F1702" i="6"/>
  <c r="G1702" i="6" s="1"/>
  <c r="F1701" i="6"/>
  <c r="G1701" i="6" s="1"/>
  <c r="F1678" i="6"/>
  <c r="G1678" i="6" s="1"/>
  <c r="F1677" i="6"/>
  <c r="G1677" i="6" s="1"/>
  <c r="F1662" i="6"/>
  <c r="G1662" i="6" s="1"/>
  <c r="F1661" i="6"/>
  <c r="G1661" i="6" s="1"/>
  <c r="F1838" i="6"/>
  <c r="G1838" i="6" s="1"/>
  <c r="F1830" i="6"/>
  <c r="G1830" i="6" s="1"/>
  <c r="F1822" i="6"/>
  <c r="G1822" i="6" s="1"/>
  <c r="F1814" i="6"/>
  <c r="G1814" i="6" s="1"/>
  <c r="F1806" i="6"/>
  <c r="G1806" i="6" s="1"/>
  <c r="F1798" i="6"/>
  <c r="G1798" i="6" s="1"/>
  <c r="F1790" i="6"/>
  <c r="G1790" i="6" s="1"/>
  <c r="F1782" i="6"/>
  <c r="G1782" i="6" s="1"/>
  <c r="F1774" i="6"/>
  <c r="G1774" i="6" s="1"/>
  <c r="F1766" i="6"/>
  <c r="G1766" i="6" s="1"/>
  <c r="F1758" i="6"/>
  <c r="G1758" i="6" s="1"/>
  <c r="F1750" i="6"/>
  <c r="G1750" i="6" s="1"/>
  <c r="F1742" i="6"/>
  <c r="G1742" i="6" s="1"/>
  <c r="F1734" i="6"/>
  <c r="G1734" i="6" s="1"/>
  <c r="F1726" i="6"/>
  <c r="G1726" i="6" s="1"/>
  <c r="F1696" i="6"/>
  <c r="G1696" i="6" s="1"/>
  <c r="F1718" i="6"/>
  <c r="G1718" i="6" s="1"/>
  <c r="F1717" i="6"/>
  <c r="G1717" i="6" s="1"/>
  <c r="F1694" i="6"/>
  <c r="G1694" i="6" s="1"/>
  <c r="F1693" i="6"/>
  <c r="G1693" i="6" s="1"/>
  <c r="F1703" i="6"/>
  <c r="G1703" i="6" s="1"/>
  <c r="F1670" i="6"/>
  <c r="G1670" i="6" s="1"/>
  <c r="F1669" i="6"/>
  <c r="G1669" i="6" s="1"/>
  <c r="F1355" i="6"/>
  <c r="G1355" i="6" s="1"/>
  <c r="F1653" i="6"/>
  <c r="G1653" i="6" s="1"/>
  <c r="F1645" i="6"/>
  <c r="G1645" i="6" s="1"/>
  <c r="F1637" i="6"/>
  <c r="G1637" i="6" s="1"/>
  <c r="F1629" i="6"/>
  <c r="G1629" i="6" s="1"/>
  <c r="F1621" i="6"/>
  <c r="G1621" i="6" s="1"/>
  <c r="F1613" i="6"/>
  <c r="G1613" i="6" s="1"/>
  <c r="F1605" i="6"/>
  <c r="G1605" i="6" s="1"/>
  <c r="F1597" i="6"/>
  <c r="G1597" i="6" s="1"/>
  <c r="F1589" i="6"/>
  <c r="G1589" i="6" s="1"/>
  <c r="F1581" i="6"/>
  <c r="G1581" i="6" s="1"/>
  <c r="F1573" i="6"/>
  <c r="G1573" i="6" s="1"/>
  <c r="F1565" i="6"/>
  <c r="G1565" i="6" s="1"/>
  <c r="F1557" i="6"/>
  <c r="G1557" i="6" s="1"/>
  <c r="F1549" i="6"/>
  <c r="G1549" i="6" s="1"/>
  <c r="F1541" i="6"/>
  <c r="G1541" i="6" s="1"/>
  <c r="F1533" i="6"/>
  <c r="G1533" i="6" s="1"/>
  <c r="F1525" i="6"/>
  <c r="G1525" i="6" s="1"/>
  <c r="F1517" i="6"/>
  <c r="G1517" i="6" s="1"/>
  <c r="F1509" i="6"/>
  <c r="G1509" i="6" s="1"/>
  <c r="F1501" i="6"/>
  <c r="G1501" i="6" s="1"/>
  <c r="F1493" i="6"/>
  <c r="G1493" i="6" s="1"/>
  <c r="F1485" i="6"/>
  <c r="G1485" i="6" s="1"/>
  <c r="F1477" i="6"/>
  <c r="G1477" i="6" s="1"/>
  <c r="F1469" i="6"/>
  <c r="G1469" i="6" s="1"/>
  <c r="F1461" i="6"/>
  <c r="G1461" i="6" s="1"/>
  <c r="F1453" i="6"/>
  <c r="G1453" i="6" s="1"/>
  <c r="F1445" i="6"/>
  <c r="G1445" i="6" s="1"/>
  <c r="F1437" i="6"/>
  <c r="G1437" i="6" s="1"/>
  <c r="F1429" i="6"/>
  <c r="G1429" i="6" s="1"/>
  <c r="F1421" i="6"/>
  <c r="G1421" i="6" s="1"/>
  <c r="F1413" i="6"/>
  <c r="G1413" i="6" s="1"/>
  <c r="F1405" i="6"/>
  <c r="G1405" i="6" s="1"/>
  <c r="F1397" i="6"/>
  <c r="G1397" i="6" s="1"/>
  <c r="F1389" i="6"/>
  <c r="G1389" i="6" s="1"/>
  <c r="F1381" i="6"/>
  <c r="G1381" i="6" s="1"/>
  <c r="F1362" i="6"/>
  <c r="G1362" i="6" s="1"/>
  <c r="F1377" i="6"/>
  <c r="G1377" i="6" s="1"/>
  <c r="F1680" i="6"/>
  <c r="G1680" i="6" s="1"/>
  <c r="F1672" i="6"/>
  <c r="G1672" i="6" s="1"/>
  <c r="F1664" i="6"/>
  <c r="G1664" i="6" s="1"/>
  <c r="F1656" i="6"/>
  <c r="G1656" i="6" s="1"/>
  <c r="F1648" i="6"/>
  <c r="G1648" i="6" s="1"/>
  <c r="F1640" i="6"/>
  <c r="G1640" i="6" s="1"/>
  <c r="F1632" i="6"/>
  <c r="G1632" i="6" s="1"/>
  <c r="F1624" i="6"/>
  <c r="G1624" i="6" s="1"/>
  <c r="F1616" i="6"/>
  <c r="G1616" i="6" s="1"/>
  <c r="F1608" i="6"/>
  <c r="G1608" i="6" s="1"/>
  <c r="F1600" i="6"/>
  <c r="G1600" i="6" s="1"/>
  <c r="F1592" i="6"/>
  <c r="G1592" i="6" s="1"/>
  <c r="F1584" i="6"/>
  <c r="G1584" i="6" s="1"/>
  <c r="F1576" i="6"/>
  <c r="G1576" i="6" s="1"/>
  <c r="F1568" i="6"/>
  <c r="G1568" i="6" s="1"/>
  <c r="F1560" i="6"/>
  <c r="G1560" i="6" s="1"/>
  <c r="F1552" i="6"/>
  <c r="G1552" i="6" s="1"/>
  <c r="F1544" i="6"/>
  <c r="G1544" i="6" s="1"/>
  <c r="F1536" i="6"/>
  <c r="G1536" i="6" s="1"/>
  <c r="F1528" i="6"/>
  <c r="G1528" i="6" s="1"/>
  <c r="F1520" i="6"/>
  <c r="G1520" i="6" s="1"/>
  <c r="F1512" i="6"/>
  <c r="G1512" i="6" s="1"/>
  <c r="F1504" i="6"/>
  <c r="G1504" i="6" s="1"/>
  <c r="F1496" i="6"/>
  <c r="G1496" i="6" s="1"/>
  <c r="F1488" i="6"/>
  <c r="G1488" i="6" s="1"/>
  <c r="F1480" i="6"/>
  <c r="G1480" i="6" s="1"/>
  <c r="F1472" i="6"/>
  <c r="G1472" i="6" s="1"/>
  <c r="F1464" i="6"/>
  <c r="G1464" i="6" s="1"/>
  <c r="F1456" i="6"/>
  <c r="G1456" i="6" s="1"/>
  <c r="F1448" i="6"/>
  <c r="G1448" i="6" s="1"/>
  <c r="F1440" i="6"/>
  <c r="G1440" i="6" s="1"/>
  <c r="F1432" i="6"/>
  <c r="G1432" i="6" s="1"/>
  <c r="F1424" i="6"/>
  <c r="G1424" i="6" s="1"/>
  <c r="F1416" i="6"/>
  <c r="G1416" i="6" s="1"/>
  <c r="F1408" i="6"/>
  <c r="G1408" i="6" s="1"/>
  <c r="F1400" i="6"/>
  <c r="G1400" i="6" s="1"/>
  <c r="F1392" i="6"/>
  <c r="G1392" i="6" s="1"/>
  <c r="F1384" i="6"/>
  <c r="G1384" i="6" s="1"/>
  <c r="F1366" i="6"/>
  <c r="G1366" i="6" s="1"/>
  <c r="F1374" i="6"/>
  <c r="G1374" i="6" s="1"/>
  <c r="F1354" i="6"/>
  <c r="G1354" i="6" s="1"/>
  <c r="F1353" i="6"/>
  <c r="G1353" i="6" s="1"/>
  <c r="F1359" i="6"/>
  <c r="G1359" i="6" s="1"/>
  <c r="F1276" i="6"/>
  <c r="G1276" i="6" s="1"/>
  <c r="F1260" i="6"/>
  <c r="G1260" i="6" s="1"/>
  <c r="F1219" i="6"/>
  <c r="G1219" i="6" s="1"/>
  <c r="F1211" i="6"/>
  <c r="G1211" i="6" s="1"/>
  <c r="F1266" i="6"/>
  <c r="G1266" i="6" s="1"/>
  <c r="F1199" i="6"/>
  <c r="G1199" i="6" s="1"/>
  <c r="F1184" i="6"/>
  <c r="G1184" i="6" s="1"/>
  <c r="F1167" i="6"/>
  <c r="G1167" i="6" s="1"/>
  <c r="F1251" i="6"/>
  <c r="G1251" i="6" s="1"/>
  <c r="F1243" i="6"/>
  <c r="G1243" i="6" s="1"/>
  <c r="F1235" i="6"/>
  <c r="G1235" i="6" s="1"/>
  <c r="F1228" i="6"/>
  <c r="G1228" i="6" s="1"/>
  <c r="F1187" i="6"/>
  <c r="G1187" i="6" s="1"/>
  <c r="F1345" i="6"/>
  <c r="G1345" i="6" s="1"/>
  <c r="F1337" i="6"/>
  <c r="G1337" i="6" s="1"/>
  <c r="F1329" i="6"/>
  <c r="G1329" i="6" s="1"/>
  <c r="F1321" i="6"/>
  <c r="G1321" i="6" s="1"/>
  <c r="F1313" i="6"/>
  <c r="G1313" i="6" s="1"/>
  <c r="F1305" i="6"/>
  <c r="G1305" i="6" s="1"/>
  <c r="F1297" i="6"/>
  <c r="G1297" i="6" s="1"/>
  <c r="F1289" i="6"/>
  <c r="G1289" i="6" s="1"/>
  <c r="F1283" i="6"/>
  <c r="G1283" i="6" s="1"/>
  <c r="F1192" i="6"/>
  <c r="G1192" i="6" s="1"/>
  <c r="F1160" i="6"/>
  <c r="G1160" i="6" s="1"/>
  <c r="F1248" i="6"/>
  <c r="G1248" i="6" s="1"/>
  <c r="F1240" i="6"/>
  <c r="G1240" i="6" s="1"/>
  <c r="F1232" i="6"/>
  <c r="G1232" i="6" s="1"/>
  <c r="F1215" i="6"/>
  <c r="G1215" i="6" s="1"/>
  <c r="F1195" i="6"/>
  <c r="G1195" i="6" s="1"/>
  <c r="F1274" i="6"/>
  <c r="G1274" i="6" s="1"/>
  <c r="F1258" i="6"/>
  <c r="G1258" i="6" s="1"/>
  <c r="F1224" i="6"/>
  <c r="G1224" i="6" s="1"/>
  <c r="F1223" i="6"/>
  <c r="G1223" i="6" s="1"/>
  <c r="F1216" i="6"/>
  <c r="G1216" i="6" s="1"/>
  <c r="F1208" i="6"/>
  <c r="G1208" i="6" s="1"/>
  <c r="F1176" i="6"/>
  <c r="G1176" i="6" s="1"/>
  <c r="F1159" i="6"/>
  <c r="G1159" i="6" s="1"/>
  <c r="F917" i="6"/>
  <c r="G917" i="6" s="1"/>
  <c r="F916" i="6"/>
  <c r="G916" i="6" s="1"/>
  <c r="F901" i="6"/>
  <c r="G901" i="6" s="1"/>
  <c r="F900" i="6"/>
  <c r="G900" i="6" s="1"/>
  <c r="F729" i="6"/>
  <c r="G729" i="6" s="1"/>
  <c r="F728" i="6"/>
  <c r="G728" i="6" s="1"/>
  <c r="F888" i="6"/>
  <c r="G888" i="6" s="1"/>
  <c r="F887" i="6"/>
  <c r="G887" i="6" s="1"/>
  <c r="F987" i="6"/>
  <c r="G987" i="6" s="1"/>
  <c r="F950" i="6"/>
  <c r="G950" i="6" s="1"/>
  <c r="F942" i="6"/>
  <c r="G942" i="6" s="1"/>
  <c r="F932" i="6"/>
  <c r="G932" i="6" s="1"/>
  <c r="F929" i="6"/>
  <c r="G929" i="6" s="1"/>
  <c r="F928" i="6"/>
  <c r="G928" i="6" s="1"/>
  <c r="F913" i="6"/>
  <c r="G913" i="6" s="1"/>
  <c r="F912" i="6"/>
  <c r="G912" i="6" s="1"/>
  <c r="F897" i="6"/>
  <c r="G897" i="6" s="1"/>
  <c r="F896" i="6"/>
  <c r="G896" i="6" s="1"/>
  <c r="F962" i="6"/>
  <c r="G962" i="6" s="1"/>
  <c r="F972" i="6"/>
  <c r="G972" i="6" s="1"/>
  <c r="F956" i="6"/>
  <c r="G956" i="6" s="1"/>
  <c r="F937" i="6"/>
  <c r="G937" i="6" s="1"/>
  <c r="F936" i="6"/>
  <c r="G936" i="6" s="1"/>
  <c r="F925" i="6"/>
  <c r="G925" i="6" s="1"/>
  <c r="F924" i="6"/>
  <c r="G924" i="6" s="1"/>
  <c r="F909" i="6"/>
  <c r="G909" i="6" s="1"/>
  <c r="F908" i="6"/>
  <c r="G908" i="6" s="1"/>
  <c r="F995" i="6"/>
  <c r="G995" i="6" s="1"/>
  <c r="F979" i="6"/>
  <c r="G979" i="6" s="1"/>
  <c r="F976" i="6"/>
  <c r="G976" i="6" s="1"/>
  <c r="F960" i="6"/>
  <c r="G960" i="6" s="1"/>
  <c r="F954" i="6"/>
  <c r="G954" i="6" s="1"/>
  <c r="F946" i="6"/>
  <c r="G946" i="6" s="1"/>
  <c r="F938" i="6"/>
  <c r="G938" i="6" s="1"/>
  <c r="F921" i="6"/>
  <c r="G921" i="6" s="1"/>
  <c r="F920" i="6"/>
  <c r="G920" i="6" s="1"/>
  <c r="F905" i="6"/>
  <c r="G905" i="6" s="1"/>
  <c r="F904" i="6"/>
  <c r="G904" i="6" s="1"/>
  <c r="F894" i="6"/>
  <c r="G894" i="6" s="1"/>
  <c r="F893" i="6"/>
  <c r="G893" i="6" s="1"/>
  <c r="F803" i="6"/>
  <c r="G803" i="6" s="1"/>
  <c r="F771" i="6"/>
  <c r="G771" i="6" s="1"/>
  <c r="F712" i="6"/>
  <c r="G712" i="6" s="1"/>
  <c r="F602" i="6"/>
  <c r="G602" i="6" s="1"/>
  <c r="F601" i="6"/>
  <c r="G601" i="6" s="1"/>
  <c r="F879" i="6"/>
  <c r="G879" i="6" s="1"/>
  <c r="F871" i="6"/>
  <c r="G871" i="6" s="1"/>
  <c r="F863" i="6"/>
  <c r="G863" i="6" s="1"/>
  <c r="F816" i="6"/>
  <c r="G816" i="6" s="1"/>
  <c r="F784" i="6"/>
  <c r="G784" i="6" s="1"/>
  <c r="F752" i="6"/>
  <c r="G752" i="6" s="1"/>
  <c r="F719" i="6"/>
  <c r="G719" i="6" s="1"/>
  <c r="F718" i="6"/>
  <c r="G718" i="6" s="1"/>
  <c r="F695" i="6"/>
  <c r="G695" i="6" s="1"/>
  <c r="F694" i="6"/>
  <c r="G694" i="6" s="1"/>
  <c r="F850" i="6"/>
  <c r="G850" i="6" s="1"/>
  <c r="F842" i="6"/>
  <c r="G842" i="6" s="1"/>
  <c r="F834" i="6"/>
  <c r="G834" i="6" s="1"/>
  <c r="F826" i="6"/>
  <c r="G826" i="6" s="1"/>
  <c r="F795" i="6"/>
  <c r="G795" i="6" s="1"/>
  <c r="F763" i="6"/>
  <c r="G763" i="6" s="1"/>
  <c r="F739" i="6"/>
  <c r="G739" i="6" s="1"/>
  <c r="F737" i="6"/>
  <c r="G737" i="6" s="1"/>
  <c r="F510" i="6"/>
  <c r="G510" i="6" s="1"/>
  <c r="F509" i="6"/>
  <c r="G509" i="6" s="1"/>
  <c r="F824" i="6"/>
  <c r="G824" i="6" s="1"/>
  <c r="F819" i="6"/>
  <c r="G819" i="6" s="1"/>
  <c r="F808" i="6"/>
  <c r="G808" i="6" s="1"/>
  <c r="F776" i="6"/>
  <c r="G776" i="6" s="1"/>
  <c r="F735" i="6"/>
  <c r="G735" i="6" s="1"/>
  <c r="F734" i="6"/>
  <c r="G734" i="6" s="1"/>
  <c r="F848" i="6"/>
  <c r="G848" i="6" s="1"/>
  <c r="F840" i="6"/>
  <c r="G840" i="6" s="1"/>
  <c r="F832" i="6"/>
  <c r="G832" i="6" s="1"/>
  <c r="F858" i="6"/>
  <c r="G858" i="6" s="1"/>
  <c r="F679" i="6"/>
  <c r="G679" i="6" s="1"/>
  <c r="F678" i="6"/>
  <c r="G678" i="6" s="1"/>
  <c r="F698" i="6"/>
  <c r="G698" i="6" s="1"/>
  <c r="F691" i="6"/>
  <c r="G691" i="6" s="1"/>
  <c r="F590" i="6"/>
  <c r="G590" i="6" s="1"/>
  <c r="F589" i="6"/>
  <c r="G589" i="6" s="1"/>
  <c r="F360" i="6"/>
  <c r="G360" i="6" s="1"/>
  <c r="F361" i="6"/>
  <c r="G361" i="6" s="1"/>
  <c r="F542" i="6"/>
  <c r="G542" i="6" s="1"/>
  <c r="F541" i="6"/>
  <c r="G541" i="6" s="1"/>
  <c r="F720" i="6"/>
  <c r="G720" i="6" s="1"/>
  <c r="F710" i="6"/>
  <c r="G710" i="6" s="1"/>
  <c r="F618" i="6"/>
  <c r="G618" i="6" s="1"/>
  <c r="F617" i="6"/>
  <c r="G617" i="6" s="1"/>
  <c r="F558" i="6"/>
  <c r="G558" i="6" s="1"/>
  <c r="F557" i="6"/>
  <c r="G557" i="6" s="1"/>
  <c r="F462" i="6"/>
  <c r="G462" i="6" s="1"/>
  <c r="F461" i="6"/>
  <c r="G461" i="6" s="1"/>
  <c r="F743" i="6"/>
  <c r="G743" i="6" s="1"/>
  <c r="F731" i="6"/>
  <c r="G731" i="6" s="1"/>
  <c r="F726" i="6"/>
  <c r="G726" i="6" s="1"/>
  <c r="F715" i="6"/>
  <c r="G715" i="6" s="1"/>
  <c r="F598" i="6"/>
  <c r="G598" i="6" s="1"/>
  <c r="F597" i="6"/>
  <c r="G597" i="6" s="1"/>
  <c r="F703" i="6"/>
  <c r="G703" i="6" s="1"/>
  <c r="F702" i="6"/>
  <c r="G702" i="6" s="1"/>
  <c r="F671" i="6"/>
  <c r="G671" i="6" s="1"/>
  <c r="F664" i="6"/>
  <c r="G664" i="6" s="1"/>
  <c r="F655" i="6"/>
  <c r="G655" i="6" s="1"/>
  <c r="F648" i="6"/>
  <c r="G648" i="6" s="1"/>
  <c r="F639" i="6"/>
  <c r="G639" i="6" s="1"/>
  <c r="F632" i="6"/>
  <c r="G632" i="6" s="1"/>
  <c r="F623" i="6"/>
  <c r="G623" i="6" s="1"/>
  <c r="F614" i="6"/>
  <c r="G614" i="6" s="1"/>
  <c r="F613" i="6"/>
  <c r="G613" i="6" s="1"/>
  <c r="F574" i="6"/>
  <c r="G574" i="6" s="1"/>
  <c r="F573" i="6"/>
  <c r="G573" i="6" s="1"/>
  <c r="F687" i="6"/>
  <c r="G687" i="6" s="1"/>
  <c r="F686" i="6"/>
  <c r="G686" i="6" s="1"/>
  <c r="F497" i="6"/>
  <c r="G497" i="6" s="1"/>
  <c r="F496" i="6"/>
  <c r="G496" i="6" s="1"/>
  <c r="F579" i="6"/>
  <c r="G579" i="6" s="1"/>
  <c r="F578" i="6"/>
  <c r="G578" i="6" s="1"/>
  <c r="F563" i="6"/>
  <c r="G563" i="6" s="1"/>
  <c r="F562" i="6"/>
  <c r="G562" i="6" s="1"/>
  <c r="F547" i="6"/>
  <c r="G547" i="6" s="1"/>
  <c r="F546" i="6"/>
  <c r="G546" i="6" s="1"/>
  <c r="F538" i="6"/>
  <c r="G538" i="6" s="1"/>
  <c r="F534" i="6"/>
  <c r="G534" i="6" s="1"/>
  <c r="F533" i="6"/>
  <c r="G533" i="6" s="1"/>
  <c r="F502" i="6"/>
  <c r="G502" i="6" s="1"/>
  <c r="F501" i="6"/>
  <c r="G501" i="6" s="1"/>
  <c r="F530" i="6"/>
  <c r="G530" i="6" s="1"/>
  <c r="F670" i="6"/>
  <c r="G670" i="6" s="1"/>
  <c r="F662" i="6"/>
  <c r="G662" i="6" s="1"/>
  <c r="F654" i="6"/>
  <c r="G654" i="6" s="1"/>
  <c r="F646" i="6"/>
  <c r="G646" i="6" s="1"/>
  <c r="F638" i="6"/>
  <c r="G638" i="6" s="1"/>
  <c r="F630" i="6"/>
  <c r="G630" i="6" s="1"/>
  <c r="F622" i="6"/>
  <c r="G622" i="6" s="1"/>
  <c r="F606" i="6"/>
  <c r="G606" i="6" s="1"/>
  <c r="F582" i="6"/>
  <c r="G582" i="6" s="1"/>
  <c r="F581" i="6"/>
  <c r="G581" i="6" s="1"/>
  <c r="F566" i="6"/>
  <c r="G566" i="6" s="1"/>
  <c r="F565" i="6"/>
  <c r="G565" i="6" s="1"/>
  <c r="F550" i="6"/>
  <c r="G550" i="6" s="1"/>
  <c r="F549" i="6"/>
  <c r="G549" i="6" s="1"/>
  <c r="F526" i="6"/>
  <c r="G526" i="6" s="1"/>
  <c r="F525" i="6"/>
  <c r="G525" i="6" s="1"/>
  <c r="F457" i="6"/>
  <c r="G457" i="6" s="1"/>
  <c r="F456" i="6"/>
  <c r="G456" i="6" s="1"/>
  <c r="F449" i="6"/>
  <c r="G449" i="6" s="1"/>
  <c r="F448" i="6"/>
  <c r="G448" i="6" s="1"/>
  <c r="F592" i="6"/>
  <c r="G592" i="6" s="1"/>
  <c r="F587" i="6"/>
  <c r="G587" i="6" s="1"/>
  <c r="F586" i="6"/>
  <c r="G586" i="6" s="1"/>
  <c r="F571" i="6"/>
  <c r="G571" i="6" s="1"/>
  <c r="F570" i="6"/>
  <c r="G570" i="6" s="1"/>
  <c r="F555" i="6"/>
  <c r="G555" i="6" s="1"/>
  <c r="F554" i="6"/>
  <c r="G554" i="6" s="1"/>
  <c r="F522" i="6"/>
  <c r="G522" i="6" s="1"/>
  <c r="F490" i="6"/>
  <c r="G490" i="6" s="1"/>
  <c r="F424" i="6"/>
  <c r="G424" i="6" s="1"/>
  <c r="F425" i="6"/>
  <c r="G425" i="6" s="1"/>
  <c r="F518" i="6"/>
  <c r="G518" i="6" s="1"/>
  <c r="F517" i="6"/>
  <c r="G517" i="6" s="1"/>
  <c r="F400" i="6"/>
  <c r="G400" i="6" s="1"/>
  <c r="F401" i="6"/>
  <c r="G401" i="6" s="1"/>
  <c r="F416" i="6"/>
  <c r="G416" i="6" s="1"/>
  <c r="F417" i="6"/>
  <c r="G417" i="6" s="1"/>
  <c r="F305" i="6"/>
  <c r="G305" i="6" s="1"/>
  <c r="F306" i="6"/>
  <c r="G306" i="6" s="1"/>
  <c r="F241" i="6"/>
  <c r="G241" i="6" s="1"/>
  <c r="F242" i="6"/>
  <c r="G242" i="6" s="1"/>
  <c r="F460" i="6"/>
  <c r="G460" i="6" s="1"/>
  <c r="F459" i="6"/>
  <c r="G459" i="6" s="1"/>
  <c r="F438" i="6"/>
  <c r="G438" i="6" s="1"/>
  <c r="F408" i="6"/>
  <c r="G408" i="6" s="1"/>
  <c r="F409" i="6"/>
  <c r="G409" i="6" s="1"/>
  <c r="F392" i="6"/>
  <c r="G392" i="6" s="1"/>
  <c r="F393" i="6"/>
  <c r="G393" i="6" s="1"/>
  <c r="F488" i="6"/>
  <c r="G488" i="6" s="1"/>
  <c r="F484" i="6"/>
  <c r="G484" i="6" s="1"/>
  <c r="F480" i="6"/>
  <c r="G480" i="6" s="1"/>
  <c r="F476" i="6"/>
  <c r="G476" i="6" s="1"/>
  <c r="F472" i="6"/>
  <c r="G472" i="6" s="1"/>
  <c r="F468" i="6"/>
  <c r="G468" i="6" s="1"/>
  <c r="F464" i="6"/>
  <c r="G464" i="6" s="1"/>
  <c r="F384" i="6"/>
  <c r="G384" i="6" s="1"/>
  <c r="F385" i="6"/>
  <c r="G385" i="6" s="1"/>
  <c r="F348" i="6"/>
  <c r="G348" i="6" s="1"/>
  <c r="F349" i="6"/>
  <c r="G349" i="6" s="1"/>
  <c r="F376" i="6"/>
  <c r="G376" i="6" s="1"/>
  <c r="F377" i="6"/>
  <c r="G377" i="6" s="1"/>
  <c r="F432" i="6"/>
  <c r="G432" i="6" s="1"/>
  <c r="F433" i="6"/>
  <c r="G433" i="6" s="1"/>
  <c r="F368" i="6"/>
  <c r="G368" i="6" s="1"/>
  <c r="F369" i="6"/>
  <c r="G369" i="6" s="1"/>
  <c r="F354" i="6"/>
  <c r="G354" i="6" s="1"/>
  <c r="F281" i="6"/>
  <c r="G281" i="6" s="1"/>
  <c r="F282" i="6"/>
  <c r="G282" i="6" s="1"/>
  <c r="F217" i="6"/>
  <c r="G217" i="6" s="1"/>
  <c r="F218" i="6"/>
  <c r="G218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265" i="6"/>
  <c r="G265" i="6" s="1"/>
  <c r="F266" i="6"/>
  <c r="G266" i="6" s="1"/>
  <c r="F346" i="6"/>
  <c r="G346" i="6" s="1"/>
  <c r="F342" i="6"/>
  <c r="G342" i="6" s="1"/>
  <c r="F338" i="6"/>
  <c r="G338" i="6" s="1"/>
  <c r="F289" i="6"/>
  <c r="G289" i="6" s="1"/>
  <c r="F290" i="6"/>
  <c r="G290" i="6" s="1"/>
  <c r="F225" i="6"/>
  <c r="G225" i="6" s="1"/>
  <c r="F226" i="6"/>
  <c r="G226" i="6" s="1"/>
  <c r="F118" i="6"/>
  <c r="G118" i="6" s="1"/>
  <c r="F117" i="6"/>
  <c r="G117" i="6" s="1"/>
  <c r="F453" i="6"/>
  <c r="G453" i="6" s="1"/>
  <c r="F445" i="6"/>
  <c r="G445" i="6" s="1"/>
  <c r="F437" i="6"/>
  <c r="G437" i="6" s="1"/>
  <c r="F335" i="6"/>
  <c r="G335" i="6" s="1"/>
  <c r="F334" i="6"/>
  <c r="G334" i="6" s="1"/>
  <c r="F313" i="6"/>
  <c r="G313" i="6" s="1"/>
  <c r="F314" i="6"/>
  <c r="G314" i="6" s="1"/>
  <c r="F249" i="6"/>
  <c r="G249" i="6" s="1"/>
  <c r="F250" i="6"/>
  <c r="G250" i="6" s="1"/>
  <c r="F273" i="6"/>
  <c r="G273" i="6" s="1"/>
  <c r="F274" i="6"/>
  <c r="G274" i="6" s="1"/>
  <c r="F196" i="6"/>
  <c r="G196" i="6" s="1"/>
  <c r="F297" i="6"/>
  <c r="G297" i="6" s="1"/>
  <c r="F298" i="6"/>
  <c r="G298" i="6" s="1"/>
  <c r="F233" i="6"/>
  <c r="G233" i="6" s="1"/>
  <c r="F234" i="6"/>
  <c r="G234" i="6" s="1"/>
  <c r="F330" i="6"/>
  <c r="G330" i="6" s="1"/>
  <c r="F321" i="6"/>
  <c r="G321" i="6" s="1"/>
  <c r="F322" i="6"/>
  <c r="G322" i="6" s="1"/>
  <c r="F257" i="6"/>
  <c r="G257" i="6" s="1"/>
  <c r="F258" i="6"/>
  <c r="G258" i="6" s="1"/>
  <c r="F166" i="6"/>
  <c r="G166" i="6" s="1"/>
  <c r="F165" i="6"/>
  <c r="G165" i="6" s="1"/>
  <c r="F126" i="6"/>
  <c r="G126" i="6" s="1"/>
  <c r="F125" i="6"/>
  <c r="G125" i="6" s="1"/>
  <c r="F62" i="6"/>
  <c r="G62" i="6" s="1"/>
  <c r="F61" i="6"/>
  <c r="G61" i="6" s="1"/>
  <c r="F158" i="6"/>
  <c r="G158" i="6" s="1"/>
  <c r="F157" i="6"/>
  <c r="G157" i="6" s="1"/>
  <c r="F110" i="6"/>
  <c r="G110" i="6" s="1"/>
  <c r="F109" i="6"/>
  <c r="G109" i="6" s="1"/>
  <c r="F102" i="6"/>
  <c r="G102" i="6" s="1"/>
  <c r="F101" i="6"/>
  <c r="G101" i="6" s="1"/>
  <c r="F94" i="6"/>
  <c r="G94" i="6" s="1"/>
  <c r="F93" i="6"/>
  <c r="G93" i="6" s="1"/>
  <c r="F86" i="6"/>
  <c r="G86" i="6" s="1"/>
  <c r="F85" i="6"/>
  <c r="G85" i="6" s="1"/>
  <c r="F54" i="6"/>
  <c r="G54" i="6" s="1"/>
  <c r="F53" i="6"/>
  <c r="G53" i="6" s="1"/>
  <c r="F195" i="6"/>
  <c r="G195" i="6" s="1"/>
  <c r="F192" i="6"/>
  <c r="G192" i="6" s="1"/>
  <c r="F184" i="6"/>
  <c r="G184" i="6" s="1"/>
  <c r="F326" i="6"/>
  <c r="G326" i="6" s="1"/>
  <c r="F318" i="6"/>
  <c r="G318" i="6" s="1"/>
  <c r="F310" i="6"/>
  <c r="G310" i="6" s="1"/>
  <c r="F302" i="6"/>
  <c r="G302" i="6" s="1"/>
  <c r="F294" i="6"/>
  <c r="G294" i="6" s="1"/>
  <c r="F286" i="6"/>
  <c r="G286" i="6" s="1"/>
  <c r="F278" i="6"/>
  <c r="G278" i="6" s="1"/>
  <c r="F270" i="6"/>
  <c r="G270" i="6" s="1"/>
  <c r="F262" i="6"/>
  <c r="G262" i="6" s="1"/>
  <c r="F254" i="6"/>
  <c r="G254" i="6" s="1"/>
  <c r="F246" i="6"/>
  <c r="G246" i="6" s="1"/>
  <c r="F238" i="6"/>
  <c r="G238" i="6" s="1"/>
  <c r="F230" i="6"/>
  <c r="G230" i="6" s="1"/>
  <c r="F222" i="6"/>
  <c r="G222" i="6" s="1"/>
  <c r="F214" i="6"/>
  <c r="G214" i="6" s="1"/>
  <c r="F182" i="6"/>
  <c r="G182" i="6" s="1"/>
  <c r="F181" i="6"/>
  <c r="G181" i="6" s="1"/>
  <c r="F150" i="6"/>
  <c r="G150" i="6" s="1"/>
  <c r="F149" i="6"/>
  <c r="G149" i="6" s="1"/>
  <c r="F78" i="6"/>
  <c r="G78" i="6" s="1"/>
  <c r="F77" i="6"/>
  <c r="G77" i="6" s="1"/>
  <c r="F174" i="6"/>
  <c r="G174" i="6" s="1"/>
  <c r="F173" i="6"/>
  <c r="G173" i="6" s="1"/>
  <c r="F142" i="6"/>
  <c r="G142" i="6" s="1"/>
  <c r="F141" i="6"/>
  <c r="G141" i="6" s="1"/>
  <c r="F70" i="6"/>
  <c r="G70" i="6" s="1"/>
  <c r="F69" i="6"/>
  <c r="G69" i="6" s="1"/>
  <c r="F203" i="6"/>
  <c r="G203" i="6" s="1"/>
  <c r="F200" i="6"/>
  <c r="G200" i="6" s="1"/>
  <c r="F134" i="6"/>
  <c r="G134" i="6" s="1"/>
  <c r="F133" i="6"/>
  <c r="G133" i="6" s="1"/>
  <c r="F178" i="6"/>
  <c r="G178" i="6" s="1"/>
  <c r="F170" i="6"/>
  <c r="G170" i="6" s="1"/>
  <c r="F162" i="6"/>
  <c r="G162" i="6" s="1"/>
  <c r="F154" i="6"/>
  <c r="G154" i="6" s="1"/>
  <c r="F146" i="6"/>
  <c r="G146" i="6" s="1"/>
  <c r="F138" i="6"/>
  <c r="G138" i="6" s="1"/>
  <c r="F130" i="6"/>
  <c r="G130" i="6" s="1"/>
  <c r="F122" i="6"/>
  <c r="G122" i="6" s="1"/>
  <c r="F114" i="6"/>
  <c r="G114" i="6" s="1"/>
  <c r="F106" i="6"/>
  <c r="G106" i="6" s="1"/>
  <c r="F98" i="6"/>
  <c r="G98" i="6" s="1"/>
  <c r="F90" i="6"/>
  <c r="G90" i="6" s="1"/>
  <c r="F82" i="6"/>
  <c r="G82" i="6" s="1"/>
  <c r="F74" i="6"/>
  <c r="G74" i="6" s="1"/>
  <c r="F66" i="6"/>
  <c r="G66" i="6" s="1"/>
  <c r="F58" i="6"/>
  <c r="G58" i="6" s="1"/>
  <c r="F50" i="6"/>
  <c r="G50" i="6" s="1"/>
  <c r="E44" i="6" l="1"/>
  <c r="F44" i="6" s="1"/>
  <c r="G44" i="6" s="1"/>
  <c r="E43" i="6"/>
  <c r="E42" i="6"/>
  <c r="F42" i="6" s="1"/>
  <c r="G42" i="6" s="1"/>
  <c r="E41" i="6"/>
  <c r="F41" i="6" s="1"/>
  <c r="G41" i="6" s="1"/>
  <c r="E40" i="6"/>
  <c r="F40" i="6" s="1"/>
  <c r="G40" i="6" s="1"/>
  <c r="E39" i="6"/>
  <c r="E38" i="6"/>
  <c r="F38" i="6" s="1"/>
  <c r="G38" i="6" s="1"/>
  <c r="E37" i="6"/>
  <c r="F37" i="6" s="1"/>
  <c r="G37" i="6" s="1"/>
  <c r="E36" i="6"/>
  <c r="E35" i="6"/>
  <c r="E34" i="6"/>
  <c r="F34" i="6" s="1"/>
  <c r="G34" i="6" s="1"/>
  <c r="E33" i="6"/>
  <c r="F33" i="6" s="1"/>
  <c r="G33" i="6" s="1"/>
  <c r="E32" i="6"/>
  <c r="E31" i="6"/>
  <c r="F30" i="6"/>
  <c r="G30" i="6" s="1"/>
  <c r="E30" i="6"/>
  <c r="E29" i="6"/>
  <c r="F29" i="6" s="1"/>
  <c r="G29" i="6" s="1"/>
  <c r="E28" i="6"/>
  <c r="F28" i="6" s="1"/>
  <c r="G28" i="6" s="1"/>
  <c r="E27" i="6"/>
  <c r="F26" i="6"/>
  <c r="G26" i="6" s="1"/>
  <c r="E26" i="6"/>
  <c r="E25" i="6"/>
  <c r="F25" i="6" s="1"/>
  <c r="G25" i="6" s="1"/>
  <c r="E24" i="6"/>
  <c r="F24" i="6" s="1"/>
  <c r="G24" i="6" s="1"/>
  <c r="E23" i="6"/>
  <c r="E22" i="6"/>
  <c r="F22" i="6" s="1"/>
  <c r="G22" i="6" s="1"/>
  <c r="E21" i="6"/>
  <c r="F21" i="6" s="1"/>
  <c r="G21" i="6" s="1"/>
  <c r="E20" i="6"/>
  <c r="F20" i="6" s="1"/>
  <c r="G20" i="6" s="1"/>
  <c r="E19" i="6"/>
  <c r="E18" i="6"/>
  <c r="F18" i="6" s="1"/>
  <c r="G18" i="6" s="1"/>
  <c r="E17" i="6"/>
  <c r="E16" i="6"/>
  <c r="F16" i="6" s="1"/>
  <c r="G16" i="6" s="1"/>
  <c r="E15" i="6"/>
  <c r="E14" i="6"/>
  <c r="F14" i="6" s="1"/>
  <c r="G14" i="6" s="1"/>
  <c r="E13" i="6"/>
  <c r="E12" i="6"/>
  <c r="F12" i="6" s="1"/>
  <c r="G12" i="6" s="1"/>
  <c r="E11" i="6"/>
  <c r="E10" i="6"/>
  <c r="F10" i="6" s="1"/>
  <c r="G10" i="6" s="1"/>
  <c r="E9" i="6"/>
  <c r="F9" i="6" s="1"/>
  <c r="G9" i="6" s="1"/>
  <c r="E8" i="6"/>
  <c r="F8" i="6" s="1"/>
  <c r="G8" i="6" s="1"/>
  <c r="E7" i="6"/>
  <c r="E6" i="6"/>
  <c r="E5" i="6"/>
  <c r="E4" i="6"/>
  <c r="F4" i="6" s="1"/>
  <c r="G4" i="6" s="1"/>
  <c r="N11" i="5"/>
  <c r="E22" i="5"/>
  <c r="E9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F13" i="6" l="1"/>
  <c r="G13" i="6" s="1"/>
  <c r="F32" i="6"/>
  <c r="G32" i="6" s="1"/>
  <c r="F17" i="6"/>
  <c r="G17" i="6" s="1"/>
  <c r="F36" i="6"/>
  <c r="G36" i="6" s="1"/>
  <c r="R41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7" i="6"/>
  <c r="G7" i="6" s="1"/>
  <c r="R40" i="6" s="1"/>
  <c r="F6" i="6"/>
  <c r="G6" i="6" s="1"/>
  <c r="R39" i="6" s="1"/>
  <c r="F5" i="6"/>
  <c r="G5" i="6" s="1"/>
  <c r="R42" i="6" s="1"/>
  <c r="F4" i="5"/>
  <c r="G4" i="5" s="1"/>
  <c r="F42" i="5"/>
  <c r="G42" i="5" s="1"/>
  <c r="F34" i="5"/>
  <c r="G34" i="5" s="1"/>
  <c r="K50" i="5" s="1"/>
  <c r="F26" i="5"/>
  <c r="G26" i="5" s="1"/>
  <c r="F18" i="5"/>
  <c r="G18" i="5" s="1"/>
  <c r="F10" i="5"/>
  <c r="G10" i="5" s="1"/>
  <c r="F41" i="5"/>
  <c r="G41" i="5" s="1"/>
  <c r="F33" i="5"/>
  <c r="G33" i="5" s="1"/>
  <c r="F25" i="5"/>
  <c r="G25" i="5" s="1"/>
  <c r="F17" i="5"/>
  <c r="G17" i="5" s="1"/>
  <c r="F9" i="5"/>
  <c r="G9" i="5" s="1"/>
  <c r="F43" i="5"/>
  <c r="G43" i="5" s="1"/>
  <c r="F27" i="5"/>
  <c r="G27" i="5" s="1"/>
  <c r="F11" i="5"/>
  <c r="G11" i="5" s="1"/>
  <c r="F19" i="5"/>
  <c r="G19" i="5" s="1"/>
  <c r="F39" i="5"/>
  <c r="G39" i="5" s="1"/>
  <c r="F31" i="5"/>
  <c r="G31" i="5" s="1"/>
  <c r="F23" i="5"/>
  <c r="G23" i="5" s="1"/>
  <c r="F15" i="5"/>
  <c r="G15" i="5" s="1"/>
  <c r="F7" i="5"/>
  <c r="G7" i="5" s="1"/>
  <c r="F12" i="5"/>
  <c r="G12" i="5" s="1"/>
  <c r="F36" i="5"/>
  <c r="G36" i="5" s="1"/>
  <c r="F20" i="5"/>
  <c r="G20" i="5" s="1"/>
  <c r="F44" i="5"/>
  <c r="G44" i="5" s="1"/>
  <c r="F22" i="5"/>
  <c r="G22" i="5" s="1"/>
  <c r="F35" i="5"/>
  <c r="G35" i="5" s="1"/>
  <c r="K51" i="5" s="1"/>
  <c r="F14" i="5"/>
  <c r="G14" i="5" s="1"/>
  <c r="F28" i="5"/>
  <c r="G28" i="5" s="1"/>
  <c r="F30" i="5"/>
  <c r="G30" i="5" s="1"/>
  <c r="F40" i="5"/>
  <c r="G40" i="5" s="1"/>
  <c r="F32" i="5"/>
  <c r="G32" i="5" s="1"/>
  <c r="F24" i="5"/>
  <c r="G24" i="5" s="1"/>
  <c r="F16" i="5"/>
  <c r="G16" i="5" s="1"/>
  <c r="F8" i="5"/>
  <c r="G8" i="5" s="1"/>
  <c r="F38" i="5"/>
  <c r="G38" i="5" s="1"/>
  <c r="F6" i="5"/>
  <c r="G6" i="5" s="1"/>
  <c r="F37" i="5"/>
  <c r="G37" i="5" s="1"/>
  <c r="F29" i="5"/>
  <c r="G29" i="5" s="1"/>
  <c r="F21" i="5"/>
  <c r="G21" i="5" s="1"/>
  <c r="F13" i="5"/>
  <c r="G13" i="5" s="1"/>
  <c r="F5" i="5"/>
  <c r="G5" i="5" s="1"/>
  <c r="R43" i="6" l="1"/>
  <c r="S40" i="6" s="1"/>
  <c r="R44" i="6"/>
  <c r="S39" i="6"/>
  <c r="S42" i="6"/>
  <c r="K53" i="5"/>
  <c r="K52" i="5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H42" i="6" l="1"/>
  <c r="H262" i="6"/>
  <c r="I262" i="6" s="1"/>
  <c r="H450" i="6"/>
  <c r="I450" i="6" s="1"/>
  <c r="H154" i="6"/>
  <c r="I154" i="6" s="1"/>
  <c r="H418" i="6"/>
  <c r="I418" i="6" s="1"/>
  <c r="H274" i="6"/>
  <c r="I274" i="6" s="1"/>
  <c r="H594" i="6"/>
  <c r="I594" i="6" s="1"/>
  <c r="H202" i="6"/>
  <c r="I202" i="6" s="1"/>
  <c r="H54" i="6"/>
  <c r="I54" i="6" s="1"/>
  <c r="H406" i="6"/>
  <c r="I406" i="6" s="1"/>
  <c r="H118" i="6"/>
  <c r="I118" i="6" s="1"/>
  <c r="H310" i="6"/>
  <c r="I310" i="6" s="1"/>
  <c r="H574" i="6"/>
  <c r="I574" i="6" s="1"/>
  <c r="H542" i="6"/>
  <c r="I542" i="6" s="1"/>
  <c r="H826" i="6"/>
  <c r="I826" i="6" s="1"/>
  <c r="H410" i="6"/>
  <c r="I410" i="6" s="1"/>
  <c r="H718" i="6"/>
  <c r="I718" i="6" s="1"/>
  <c r="H498" i="6"/>
  <c r="I498" i="6" s="1"/>
  <c r="H342" i="6"/>
  <c r="I342" i="6" s="1"/>
  <c r="H706" i="6"/>
  <c r="I706" i="6" s="1"/>
  <c r="H106" i="6"/>
  <c r="I106" i="6" s="1"/>
  <c r="H646" i="6"/>
  <c r="I646" i="6" s="1"/>
  <c r="H850" i="6"/>
  <c r="I850" i="6" s="1"/>
  <c r="H506" i="6"/>
  <c r="I506" i="6" s="1"/>
  <c r="H778" i="6"/>
  <c r="I778" i="6" s="1"/>
  <c r="H698" i="6"/>
  <c r="I698" i="6" s="1"/>
  <c r="H1222" i="6"/>
  <c r="I1222" i="6" s="1"/>
  <c r="H770" i="6"/>
  <c r="I770" i="6" s="1"/>
  <c r="H1210" i="6"/>
  <c r="I1210" i="6" s="1"/>
  <c r="H970" i="6"/>
  <c r="I970" i="6" s="1"/>
  <c r="H1302" i="6"/>
  <c r="I1302" i="6" s="1"/>
  <c r="H946" i="6"/>
  <c r="I946" i="6" s="1"/>
  <c r="H822" i="6"/>
  <c r="I822" i="6" s="1"/>
  <c r="H1058" i="6"/>
  <c r="I1058" i="6" s="1"/>
  <c r="H1190" i="6"/>
  <c r="I1190" i="6" s="1"/>
  <c r="H1086" i="6"/>
  <c r="I1086" i="6" s="1"/>
  <c r="H1386" i="6"/>
  <c r="I1386" i="6" s="1"/>
  <c r="H1606" i="6"/>
  <c r="I1606" i="6" s="1"/>
  <c r="H1334" i="6"/>
  <c r="I1334" i="6" s="1"/>
  <c r="H1622" i="6"/>
  <c r="I1622" i="6" s="1"/>
  <c r="H1242" i="6"/>
  <c r="I1242" i="6" s="1"/>
  <c r="H1522" i="6"/>
  <c r="I1522" i="6" s="1"/>
  <c r="H1202" i="6"/>
  <c r="I1202" i="6" s="1"/>
  <c r="H1098" i="6"/>
  <c r="I1098" i="6" s="1"/>
  <c r="H1530" i="6"/>
  <c r="I1530" i="6" s="1"/>
  <c r="H1290" i="6"/>
  <c r="I1290" i="6" s="1"/>
  <c r="H1738" i="6"/>
  <c r="I1738" i="6" s="1"/>
  <c r="H1450" i="6"/>
  <c r="I1450" i="6" s="1"/>
  <c r="H1718" i="6"/>
  <c r="I1718" i="6" s="1"/>
  <c r="H1970" i="6"/>
  <c r="I1970" i="6" s="1"/>
  <c r="H286" i="6"/>
  <c r="I286" i="6" s="1"/>
  <c r="H470" i="6"/>
  <c r="I470" i="6" s="1"/>
  <c r="H170" i="6"/>
  <c r="I170" i="6" s="1"/>
  <c r="H454" i="6"/>
  <c r="I454" i="6" s="1"/>
  <c r="H282" i="6"/>
  <c r="I282" i="6" s="1"/>
  <c r="H82" i="6"/>
  <c r="I82" i="6" s="1"/>
  <c r="H214" i="6"/>
  <c r="I214" i="6" s="1"/>
  <c r="H70" i="6"/>
  <c r="I70" i="6" s="1"/>
  <c r="H426" i="6"/>
  <c r="I426" i="6" s="1"/>
  <c r="H134" i="6"/>
  <c r="I134" i="6" s="1"/>
  <c r="H330" i="6"/>
  <c r="I330" i="6" s="1"/>
  <c r="H58" i="6"/>
  <c r="I58" i="6" s="1"/>
  <c r="H550" i="6"/>
  <c r="I550" i="6" s="1"/>
  <c r="H858" i="6"/>
  <c r="I858" i="6" s="1"/>
  <c r="H534" i="6"/>
  <c r="I534" i="6" s="1"/>
  <c r="H722" i="6"/>
  <c r="I722" i="6" s="1"/>
  <c r="H530" i="6"/>
  <c r="I530" i="6" s="1"/>
  <c r="H370" i="6"/>
  <c r="I370" i="6" s="1"/>
  <c r="H726" i="6"/>
  <c r="I726" i="6" s="1"/>
  <c r="H122" i="6"/>
  <c r="I122" i="6" s="1"/>
  <c r="H666" i="6"/>
  <c r="I666" i="6" s="1"/>
  <c r="H862" i="6"/>
  <c r="I862" i="6" s="1"/>
  <c r="H614" i="6"/>
  <c r="I614" i="6" s="1"/>
  <c r="H802" i="6"/>
  <c r="I802" i="6" s="1"/>
  <c r="H874" i="6"/>
  <c r="I874" i="6" s="1"/>
  <c r="H1254" i="6"/>
  <c r="I1254" i="6" s="1"/>
  <c r="H846" i="6"/>
  <c r="I846" i="6" s="1"/>
  <c r="H306" i="6"/>
  <c r="I306" i="6" s="1"/>
  <c r="H486" i="6"/>
  <c r="I486" i="6" s="1"/>
  <c r="H246" i="6"/>
  <c r="I246" i="6" s="1"/>
  <c r="H490" i="6"/>
  <c r="I490" i="6" s="1"/>
  <c r="H358" i="6"/>
  <c r="I358" i="6" s="1"/>
  <c r="H98" i="6"/>
  <c r="I98" i="6" s="1"/>
  <c r="H238" i="6"/>
  <c r="I238" i="6" s="1"/>
  <c r="H222" i="6"/>
  <c r="I222" i="6" s="1"/>
  <c r="H442" i="6"/>
  <c r="I442" i="6" s="1"/>
  <c r="H150" i="6"/>
  <c r="I150" i="6" s="1"/>
  <c r="H366" i="6"/>
  <c r="I366" i="6" s="1"/>
  <c r="H74" i="6"/>
  <c r="I74" i="6" s="1"/>
  <c r="H578" i="6"/>
  <c r="I578" i="6" s="1"/>
  <c r="H890" i="6"/>
  <c r="I890" i="6" s="1"/>
  <c r="H566" i="6"/>
  <c r="I566" i="6" s="1"/>
  <c r="H742" i="6"/>
  <c r="I742" i="6" s="1"/>
  <c r="H562" i="6"/>
  <c r="I562" i="6" s="1"/>
  <c r="H554" i="6"/>
  <c r="I554" i="6" s="1"/>
  <c r="H746" i="6"/>
  <c r="I746" i="6" s="1"/>
  <c r="H166" i="6"/>
  <c r="I166" i="6" s="1"/>
  <c r="H686" i="6"/>
  <c r="I686" i="6" s="1"/>
  <c r="H902" i="6"/>
  <c r="I902" i="6" s="1"/>
  <c r="H630" i="6"/>
  <c r="I630" i="6" s="1"/>
  <c r="H854" i="6"/>
  <c r="I854" i="6" s="1"/>
  <c r="H934" i="6"/>
  <c r="I934" i="6" s="1"/>
  <c r="H1258" i="6"/>
  <c r="I1258" i="6" s="1"/>
  <c r="H942" i="6"/>
  <c r="I942" i="6" s="1"/>
  <c r="H1234" i="6"/>
  <c r="I1234" i="6" s="1"/>
  <c r="H1022" i="6"/>
  <c r="I1022" i="6" s="1"/>
  <c r="H1342" i="6"/>
  <c r="I1342" i="6" s="1"/>
  <c r="H1014" i="6"/>
  <c r="I1014" i="6" s="1"/>
  <c r="H922" i="6"/>
  <c r="I922" i="6" s="1"/>
  <c r="H1074" i="6"/>
  <c r="I1074" i="6" s="1"/>
  <c r="H1246" i="6"/>
  <c r="I1246" i="6" s="1"/>
  <c r="H1230" i="6"/>
  <c r="I1230" i="6" s="1"/>
  <c r="H1414" i="6"/>
  <c r="I1414" i="6" s="1"/>
  <c r="H1646" i="6"/>
  <c r="I1646" i="6" s="1"/>
  <c r="H1466" i="6"/>
  <c r="I1466" i="6" s="1"/>
  <c r="H710" i="6"/>
  <c r="I710" i="6" s="1"/>
  <c r="H1314" i="6"/>
  <c r="I1314" i="6" s="1"/>
  <c r="H1554" i="6"/>
  <c r="I1554" i="6" s="1"/>
  <c r="H1358" i="6"/>
  <c r="I1358" i="6" s="1"/>
  <c r="H1170" i="6"/>
  <c r="I1170" i="6" s="1"/>
  <c r="H1558" i="6"/>
  <c r="I1558" i="6" s="1"/>
  <c r="H962" i="6"/>
  <c r="I962" i="6" s="1"/>
  <c r="H1766" i="6"/>
  <c r="I1766" i="6" s="1"/>
  <c r="H1574" i="6"/>
  <c r="I1574" i="6" s="1"/>
  <c r="H1786" i="6"/>
  <c r="I1786" i="6" s="1"/>
  <c r="H314" i="6"/>
  <c r="I314" i="6" s="1"/>
  <c r="H510" i="6"/>
  <c r="I510" i="6" s="1"/>
  <c r="H270" i="6"/>
  <c r="I270" i="6" s="1"/>
  <c r="H66" i="6"/>
  <c r="I66" i="6" s="1"/>
  <c r="H378" i="6"/>
  <c r="I378" i="6" s="1"/>
  <c r="H114" i="6"/>
  <c r="I114" i="6" s="1"/>
  <c r="H258" i="6"/>
  <c r="I258" i="6" s="1"/>
  <c r="H242" i="6"/>
  <c r="I242" i="6" s="1"/>
  <c r="H478" i="6"/>
  <c r="I478" i="6" s="1"/>
  <c r="H162" i="6"/>
  <c r="I162" i="6" s="1"/>
  <c r="H386" i="6"/>
  <c r="I386" i="6" s="1"/>
  <c r="H138" i="6"/>
  <c r="I138" i="6" s="1"/>
  <c r="H602" i="6"/>
  <c r="I602" i="6" s="1"/>
  <c r="H906" i="6"/>
  <c r="I906" i="6" s="1"/>
  <c r="H582" i="6"/>
  <c r="I582" i="6" s="1"/>
  <c r="H754" i="6"/>
  <c r="I754" i="6" s="1"/>
  <c r="H570" i="6"/>
  <c r="I570" i="6" s="1"/>
  <c r="H590" i="6"/>
  <c r="I590" i="6" s="1"/>
  <c r="H782" i="6"/>
  <c r="I782" i="6" s="1"/>
  <c r="H218" i="6"/>
  <c r="I218" i="6" s="1"/>
  <c r="H734" i="6"/>
  <c r="I734" i="6" s="1"/>
  <c r="H46" i="6"/>
  <c r="I46" i="6" s="1"/>
  <c r="H650" i="6"/>
  <c r="I650" i="6" s="1"/>
  <c r="H866" i="6"/>
  <c r="I866" i="6" s="1"/>
  <c r="H1018" i="6"/>
  <c r="I1018" i="6" s="1"/>
  <c r="H1270" i="6"/>
  <c r="I1270" i="6" s="1"/>
  <c r="H966" i="6"/>
  <c r="I966" i="6" s="1"/>
  <c r="H1262" i="6"/>
  <c r="I1262" i="6" s="1"/>
  <c r="H1158" i="6"/>
  <c r="I1158" i="6" s="1"/>
  <c r="H322" i="6"/>
  <c r="I322" i="6" s="1"/>
  <c r="H414" i="6"/>
  <c r="I414" i="6" s="1"/>
  <c r="H950" i="6"/>
  <c r="I950" i="6" s="1"/>
  <c r="H1102" i="6"/>
  <c r="I1102" i="6" s="1"/>
  <c r="H1266" i="6"/>
  <c r="I1266" i="6" s="1"/>
  <c r="H958" i="6"/>
  <c r="I958" i="6" s="1"/>
  <c r="H1462" i="6"/>
  <c r="I1462" i="6" s="1"/>
  <c r="H598" i="6"/>
  <c r="I598" i="6" s="1"/>
  <c r="H1482" i="6"/>
  <c r="I1482" i="6" s="1"/>
  <c r="H62" i="6"/>
  <c r="I62" i="6" s="1"/>
  <c r="H334" i="6"/>
  <c r="I334" i="6" s="1"/>
  <c r="H50" i="6"/>
  <c r="I50" i="6" s="1"/>
  <c r="H290" i="6"/>
  <c r="I290" i="6" s="1"/>
  <c r="H186" i="6"/>
  <c r="I186" i="6" s="1"/>
  <c r="H422" i="6"/>
  <c r="I422" i="6" s="1"/>
  <c r="H130" i="6"/>
  <c r="I130" i="6" s="1"/>
  <c r="H266" i="6"/>
  <c r="I266" i="6" s="1"/>
  <c r="H250" i="6"/>
  <c r="I250" i="6" s="1"/>
  <c r="H494" i="6"/>
  <c r="I494" i="6" s="1"/>
  <c r="H178" i="6"/>
  <c r="I178" i="6" s="1"/>
  <c r="H430" i="6"/>
  <c r="I430" i="6" s="1"/>
  <c r="H190" i="6"/>
  <c r="I190" i="6" s="1"/>
  <c r="H674" i="6"/>
  <c r="I674" i="6" s="1"/>
  <c r="H294" i="6"/>
  <c r="I294" i="6" s="1"/>
  <c r="H618" i="6"/>
  <c r="I618" i="6" s="1"/>
  <c r="H838" i="6"/>
  <c r="I838" i="6" s="1"/>
  <c r="H586" i="6"/>
  <c r="I586" i="6" s="1"/>
  <c r="H606" i="6"/>
  <c r="I606" i="6" s="1"/>
  <c r="H818" i="6"/>
  <c r="I818" i="6" s="1"/>
  <c r="H434" i="6"/>
  <c r="I434" i="6" s="1"/>
  <c r="H774" i="6"/>
  <c r="I774" i="6" s="1"/>
  <c r="H182" i="6"/>
  <c r="I182" i="6" s="1"/>
  <c r="H670" i="6"/>
  <c r="I670" i="6" s="1"/>
  <c r="H918" i="6"/>
  <c r="I918" i="6" s="1"/>
  <c r="H1078" i="6"/>
  <c r="I1078" i="6" s="1"/>
  <c r="H1282" i="6"/>
  <c r="I1282" i="6" s="1"/>
  <c r="H978" i="6"/>
  <c r="I978" i="6" s="1"/>
  <c r="H1354" i="6"/>
  <c r="I1354" i="6" s="1"/>
  <c r="H1178" i="6"/>
  <c r="I1178" i="6" s="1"/>
  <c r="H762" i="6"/>
  <c r="I762" i="6" s="1"/>
  <c r="H626" i="6"/>
  <c r="I626" i="6" s="1"/>
  <c r="H1006" i="6"/>
  <c r="I1006" i="6" s="1"/>
  <c r="H1110" i="6"/>
  <c r="I1110" i="6" s="1"/>
  <c r="H514" i="6"/>
  <c r="I514" i="6" s="1"/>
  <c r="H1038" i="6"/>
  <c r="I1038" i="6" s="1"/>
  <c r="H1478" i="6"/>
  <c r="I1478" i="6" s="1"/>
  <c r="H842" i="6"/>
  <c r="I842" i="6" s="1"/>
  <c r="H1494" i="6"/>
  <c r="I1494" i="6" s="1"/>
  <c r="H1002" i="6"/>
  <c r="I1002" i="6" s="1"/>
  <c r="H1378" i="6"/>
  <c r="I1378" i="6" s="1"/>
  <c r="H1650" i="6"/>
  <c r="I1650" i="6" s="1"/>
  <c r="H1438" i="6"/>
  <c r="I1438" i="6" s="1"/>
  <c r="H1322" i="6"/>
  <c r="I1322" i="6" s="1"/>
  <c r="H1658" i="6"/>
  <c r="I1658" i="6" s="1"/>
  <c r="H1306" i="6"/>
  <c r="I1306" i="6" s="1"/>
  <c r="H1826" i="6"/>
  <c r="I1826" i="6" s="1"/>
  <c r="H1614" i="6"/>
  <c r="I1614" i="6" s="1"/>
  <c r="H1842" i="6"/>
  <c r="I1842" i="6" s="1"/>
  <c r="H1422" i="6"/>
  <c r="I1422" i="6" s="1"/>
  <c r="H78" i="6"/>
  <c r="I78" i="6" s="1"/>
  <c r="H374" i="6"/>
  <c r="I374" i="6" s="1"/>
  <c r="H94" i="6"/>
  <c r="I94" i="6" s="1"/>
  <c r="H298" i="6"/>
  <c r="I298" i="6" s="1"/>
  <c r="H198" i="6"/>
  <c r="I198" i="6" s="1"/>
  <c r="H458" i="6"/>
  <c r="I458" i="6" s="1"/>
  <c r="H146" i="6"/>
  <c r="I146" i="6" s="1"/>
  <c r="H350" i="6"/>
  <c r="I350" i="6" s="1"/>
  <c r="H326" i="6"/>
  <c r="I326" i="6" s="1"/>
  <c r="H526" i="6"/>
  <c r="I526" i="6" s="1"/>
  <c r="H206" i="6"/>
  <c r="I206" i="6" s="1"/>
  <c r="H446" i="6"/>
  <c r="I446" i="6" s="1"/>
  <c r="H462" i="6"/>
  <c r="I462" i="6" s="1"/>
  <c r="H690" i="6"/>
  <c r="I690" i="6" s="1"/>
  <c r="H302" i="6"/>
  <c r="I302" i="6" s="1"/>
  <c r="H634" i="6"/>
  <c r="I634" i="6" s="1"/>
  <c r="H878" i="6"/>
  <c r="I878" i="6" s="1"/>
  <c r="H658" i="6"/>
  <c r="I658" i="6" s="1"/>
  <c r="H638" i="6"/>
  <c r="I638" i="6" s="1"/>
  <c r="H830" i="6"/>
  <c r="I830" i="6" s="1"/>
  <c r="H522" i="6"/>
  <c r="I522" i="6" s="1"/>
  <c r="H786" i="6"/>
  <c r="I786" i="6" s="1"/>
  <c r="H210" i="6"/>
  <c r="I210" i="6" s="1"/>
  <c r="H702" i="6"/>
  <c r="I702" i="6" s="1"/>
  <c r="H930" i="6"/>
  <c r="I930" i="6" s="1"/>
  <c r="H1146" i="6"/>
  <c r="I1146" i="6" s="1"/>
  <c r="H1338" i="6"/>
  <c r="I1338" i="6" s="1"/>
  <c r="H126" i="6"/>
  <c r="I126" i="6" s="1"/>
  <c r="H394" i="6"/>
  <c r="I394" i="6" s="1"/>
  <c r="H110" i="6"/>
  <c r="I110" i="6" s="1"/>
  <c r="H346" i="6"/>
  <c r="I346" i="6" s="1"/>
  <c r="H230" i="6"/>
  <c r="I230" i="6" s="1"/>
  <c r="H474" i="6"/>
  <c r="I474" i="6" s="1"/>
  <c r="H158" i="6"/>
  <c r="I158" i="6" s="1"/>
  <c r="H382" i="6"/>
  <c r="I382" i="6" s="1"/>
  <c r="H338" i="6"/>
  <c r="I338" i="6" s="1"/>
  <c r="H86" i="6"/>
  <c r="I86" i="6" s="1"/>
  <c r="H226" i="6"/>
  <c r="I226" i="6" s="1"/>
  <c r="H546" i="6"/>
  <c r="I546" i="6" s="1"/>
  <c r="H466" i="6"/>
  <c r="I466" i="6" s="1"/>
  <c r="H766" i="6"/>
  <c r="I766" i="6" s="1"/>
  <c r="H318" i="6"/>
  <c r="I318" i="6" s="1"/>
  <c r="H654" i="6"/>
  <c r="I654" i="6" s="1"/>
  <c r="H278" i="6"/>
  <c r="I278" i="6" s="1"/>
  <c r="H694" i="6"/>
  <c r="I694" i="6" s="1"/>
  <c r="H662" i="6"/>
  <c r="I662" i="6" s="1"/>
  <c r="H882" i="6"/>
  <c r="I882" i="6" s="1"/>
  <c r="H610" i="6"/>
  <c r="I610" i="6" s="1"/>
  <c r="H810" i="6"/>
  <c r="I810" i="6" s="1"/>
  <c r="H482" i="6"/>
  <c r="I482" i="6" s="1"/>
  <c r="H714" i="6"/>
  <c r="I714" i="6" s="1"/>
  <c r="H990" i="6"/>
  <c r="I990" i="6" s="1"/>
  <c r="H1154" i="6"/>
  <c r="I1154" i="6" s="1"/>
  <c r="H1350" i="6"/>
  <c r="I1350" i="6" s="1"/>
  <c r="H1090" i="6"/>
  <c r="I1090" i="6" s="1"/>
  <c r="H738" i="6"/>
  <c r="I738" i="6" s="1"/>
  <c r="H1278" i="6"/>
  <c r="I1278" i="6" s="1"/>
  <c r="H910" i="6"/>
  <c r="I910" i="6" s="1"/>
  <c r="H758" i="6"/>
  <c r="I758" i="6" s="1"/>
  <c r="H1042" i="6"/>
  <c r="I1042" i="6" s="1"/>
  <c r="H1126" i="6"/>
  <c r="I1126" i="6" s="1"/>
  <c r="H886" i="6"/>
  <c r="I886" i="6" s="1"/>
  <c r="H1274" i="6"/>
  <c r="I1274" i="6" s="1"/>
  <c r="H1518" i="6"/>
  <c r="I1518" i="6" s="1"/>
  <c r="H1082" i="6"/>
  <c r="I1082" i="6" s="1"/>
  <c r="H1594" i="6"/>
  <c r="I1594" i="6" s="1"/>
  <c r="H1162" i="6"/>
  <c r="I1162" i="6" s="1"/>
  <c r="H1426" i="6"/>
  <c r="I1426" i="6" s="1"/>
  <c r="H994" i="6"/>
  <c r="I994" i="6" s="1"/>
  <c r="H1062" i="6"/>
  <c r="I1062" i="6" s="1"/>
  <c r="H1430" i="6"/>
  <c r="I1430" i="6" s="1"/>
  <c r="H938" i="6"/>
  <c r="I938" i="6" s="1"/>
  <c r="H1534" i="6"/>
  <c r="I1534" i="6" s="1"/>
  <c r="H1858" i="6"/>
  <c r="I1858" i="6" s="1"/>
  <c r="H1694" i="6"/>
  <c r="I1694" i="6" s="1"/>
  <c r="H1946" i="6"/>
  <c r="I1946" i="6" s="1"/>
  <c r="H254" i="6"/>
  <c r="I254" i="6" s="1"/>
  <c r="H538" i="6"/>
  <c r="I538" i="6" s="1"/>
  <c r="H622" i="6"/>
  <c r="I622" i="6" s="1"/>
  <c r="H1166" i="6"/>
  <c r="I1166" i="6" s="1"/>
  <c r="H798" i="6"/>
  <c r="I798" i="6" s="1"/>
  <c r="H1066" i="6"/>
  <c r="I1066" i="6" s="1"/>
  <c r="H1326" i="6"/>
  <c r="I1326" i="6" s="1"/>
  <c r="H1506" i="6"/>
  <c r="I1506" i="6" s="1"/>
  <c r="H1410" i="6"/>
  <c r="I1410" i="6" s="1"/>
  <c r="H1454" i="6"/>
  <c r="I1454" i="6" s="1"/>
  <c r="H814" i="6"/>
  <c r="I814" i="6" s="1"/>
  <c r="H1854" i="6"/>
  <c r="I1854" i="6" s="1"/>
  <c r="H1910" i="6"/>
  <c r="I1910" i="6" s="1"/>
  <c r="H1598" i="6"/>
  <c r="I1598" i="6" s="1"/>
  <c r="H1862" i="6"/>
  <c r="I1862" i="6" s="1"/>
  <c r="H1138" i="6"/>
  <c r="I1138" i="6" s="1"/>
  <c r="H1730" i="6"/>
  <c r="I1730" i="6" s="1"/>
  <c r="H926" i="6"/>
  <c r="I926" i="6" s="1"/>
  <c r="H1654" i="6"/>
  <c r="I1654" i="6" s="1"/>
  <c r="H1798" i="6"/>
  <c r="I1798" i="6" s="1"/>
  <c r="H1486" i="6"/>
  <c r="I1486" i="6" s="1"/>
  <c r="H1734" i="6"/>
  <c r="I1734" i="6" s="1"/>
  <c r="H2162" i="6"/>
  <c r="I2162" i="6" s="1"/>
  <c r="H2166" i="6"/>
  <c r="I2166" i="6" s="1"/>
  <c r="H2366" i="6"/>
  <c r="I2366" i="6" s="1"/>
  <c r="H2066" i="6"/>
  <c r="I2066" i="6" s="1"/>
  <c r="H2094" i="6"/>
  <c r="I2094" i="6" s="1"/>
  <c r="H2422" i="6"/>
  <c r="I2422" i="6" s="1"/>
  <c r="H2130" i="6"/>
  <c r="I2130" i="6" s="1"/>
  <c r="H1978" i="6"/>
  <c r="I1978" i="6" s="1"/>
  <c r="H2394" i="6"/>
  <c r="I2394" i="6" s="1"/>
  <c r="H2190" i="6"/>
  <c r="I2190" i="6" s="1"/>
  <c r="H2290" i="6"/>
  <c r="I2290" i="6" s="1"/>
  <c r="H2578" i="6"/>
  <c r="I2578" i="6" s="1"/>
  <c r="H2502" i="6"/>
  <c r="I2502" i="6" s="1"/>
  <c r="H1674" i="6"/>
  <c r="I1674" i="6" s="1"/>
  <c r="H2470" i="6"/>
  <c r="I2470" i="6" s="1"/>
  <c r="H2102" i="6"/>
  <c r="I2102" i="6" s="1"/>
  <c r="H2506" i="6"/>
  <c r="I2506" i="6" s="1"/>
  <c r="H2698" i="6"/>
  <c r="I2698" i="6" s="1"/>
  <c r="H2246" i="6"/>
  <c r="I2246" i="6" s="1"/>
  <c r="H2538" i="6"/>
  <c r="I2538" i="6" s="1"/>
  <c r="H2690" i="6"/>
  <c r="I2690" i="6" s="1"/>
  <c r="H2734" i="6"/>
  <c r="I2734" i="6" s="1"/>
  <c r="H2706" i="6"/>
  <c r="I2706" i="6" s="1"/>
  <c r="H2058" i="6"/>
  <c r="I2058" i="6" s="1"/>
  <c r="H2790" i="6"/>
  <c r="I2790" i="6" s="1"/>
  <c r="H2974" i="6"/>
  <c r="I2974" i="6" s="1"/>
  <c r="H3170" i="6"/>
  <c r="I3170" i="6" s="1"/>
  <c r="H3134" i="6"/>
  <c r="I3134" i="6" s="1"/>
  <c r="H2858" i="6"/>
  <c r="I2858" i="6" s="1"/>
  <c r="H3146" i="6"/>
  <c r="I3146" i="6" s="1"/>
  <c r="H2934" i="6"/>
  <c r="I2934" i="6" s="1"/>
  <c r="H2838" i="6"/>
  <c r="I2838" i="6" s="1"/>
  <c r="H3862" i="6"/>
  <c r="I3862" i="6" s="1"/>
  <c r="H3818" i="6"/>
  <c r="I3818" i="6" s="1"/>
  <c r="H2862" i="6"/>
  <c r="I2862" i="6" s="1"/>
  <c r="H3886" i="6"/>
  <c r="I3886" i="6" s="1"/>
  <c r="H3482" i="6"/>
  <c r="I3482" i="6" s="1"/>
  <c r="H3422" i="6"/>
  <c r="I3422" i="6" s="1"/>
  <c r="H3794" i="6"/>
  <c r="I3794" i="6" s="1"/>
  <c r="H518" i="6"/>
  <c r="I518" i="6" s="1"/>
  <c r="H790" i="6"/>
  <c r="I790" i="6" s="1"/>
  <c r="H834" i="6"/>
  <c r="I834" i="6" s="1"/>
  <c r="H1226" i="6"/>
  <c r="I1226" i="6" s="1"/>
  <c r="H914" i="6"/>
  <c r="I914" i="6" s="1"/>
  <c r="H1118" i="6"/>
  <c r="I1118" i="6" s="1"/>
  <c r="H1406" i="6"/>
  <c r="I1406" i="6" s="1"/>
  <c r="H1610" i="6"/>
  <c r="I1610" i="6" s="1"/>
  <c r="H1510" i="6"/>
  <c r="I1510" i="6" s="1"/>
  <c r="H1094" i="6"/>
  <c r="I1094" i="6" s="1"/>
  <c r="H1250" i="6"/>
  <c r="I1250" i="6" s="1"/>
  <c r="H1898" i="6"/>
  <c r="I1898" i="6" s="1"/>
  <c r="H1958" i="6"/>
  <c r="I1958" i="6" s="1"/>
  <c r="H1602" i="6"/>
  <c r="I1602" i="6" s="1"/>
  <c r="H1866" i="6"/>
  <c r="I1866" i="6" s="1"/>
  <c r="H1142" i="6"/>
  <c r="I1142" i="6" s="1"/>
  <c r="H1758" i="6"/>
  <c r="I1758" i="6" s="1"/>
  <c r="H1122" i="6"/>
  <c r="I1122" i="6" s="1"/>
  <c r="H1106" i="6"/>
  <c r="I1106" i="6" s="1"/>
  <c r="H1818" i="6"/>
  <c r="I1818" i="6" s="1"/>
  <c r="H1498" i="6"/>
  <c r="I1498" i="6" s="1"/>
  <c r="H1778" i="6"/>
  <c r="I1778" i="6" s="1"/>
  <c r="H1774" i="6"/>
  <c r="I1774" i="6" s="1"/>
  <c r="H2186" i="6"/>
  <c r="I2186" i="6" s="1"/>
  <c r="H2378" i="6"/>
  <c r="I2378" i="6" s="1"/>
  <c r="H2078" i="6"/>
  <c r="I2078" i="6" s="1"/>
  <c r="H2110" i="6"/>
  <c r="I2110" i="6" s="1"/>
  <c r="H2450" i="6"/>
  <c r="I2450" i="6" s="1"/>
  <c r="H2174" i="6"/>
  <c r="I2174" i="6" s="1"/>
  <c r="H2038" i="6"/>
  <c r="I2038" i="6" s="1"/>
  <c r="H2398" i="6"/>
  <c r="I2398" i="6" s="1"/>
  <c r="H2198" i="6"/>
  <c r="I2198" i="6" s="1"/>
  <c r="H2314" i="6"/>
  <c r="I2314" i="6" s="1"/>
  <c r="H1998" i="6"/>
  <c r="I1998" i="6" s="1"/>
  <c r="H2534" i="6"/>
  <c r="I2534" i="6" s="1"/>
  <c r="H1834" i="6"/>
  <c r="I1834" i="6" s="1"/>
  <c r="H2518" i="6"/>
  <c r="I2518" i="6" s="1"/>
  <c r="H2134" i="6"/>
  <c r="I2134" i="6" s="1"/>
  <c r="H2522" i="6"/>
  <c r="I2522" i="6" s="1"/>
  <c r="H2710" i="6"/>
  <c r="I2710" i="6" s="1"/>
  <c r="H2266" i="6"/>
  <c r="I2266" i="6" s="1"/>
  <c r="H2558" i="6"/>
  <c r="I2558" i="6" s="1"/>
  <c r="H2746" i="6"/>
  <c r="I2746" i="6" s="1"/>
  <c r="H2774" i="6"/>
  <c r="I2774" i="6" s="1"/>
  <c r="H2726" i="6"/>
  <c r="I2726" i="6" s="1"/>
  <c r="H2082" i="6"/>
  <c r="I2082" i="6" s="1"/>
  <c r="H2866" i="6"/>
  <c r="I2866" i="6" s="1"/>
  <c r="H3006" i="6"/>
  <c r="I3006" i="6" s="1"/>
  <c r="H3210" i="6"/>
  <c r="I3210" i="6" s="1"/>
  <c r="H2418" i="6"/>
  <c r="I2418" i="6" s="1"/>
  <c r="H2906" i="6"/>
  <c r="I2906" i="6" s="1"/>
  <c r="H3158" i="6"/>
  <c r="I3158" i="6" s="1"/>
  <c r="H2894" i="6"/>
  <c r="I2894" i="6" s="1"/>
  <c r="H3174" i="6"/>
  <c r="I3174" i="6" s="1"/>
  <c r="H2250" i="6"/>
  <c r="I2250" i="6" s="1"/>
  <c r="H2970" i="6"/>
  <c r="I2970" i="6" s="1"/>
  <c r="H3190" i="6"/>
  <c r="I3190" i="6" s="1"/>
  <c r="H2998" i="6"/>
  <c r="I2998" i="6" s="1"/>
  <c r="H3474" i="6"/>
  <c r="I3474" i="6" s="1"/>
  <c r="H3650" i="6"/>
  <c r="I3650" i="6" s="1"/>
  <c r="H3894" i="6"/>
  <c r="I3894" i="6" s="1"/>
  <c r="H3022" i="6"/>
  <c r="I3022" i="6" s="1"/>
  <c r="H3354" i="6"/>
  <c r="I3354" i="6" s="1"/>
  <c r="H3838" i="6"/>
  <c r="I3838" i="6" s="1"/>
  <c r="H3238" i="6"/>
  <c r="I3238" i="6" s="1"/>
  <c r="H3442" i="6"/>
  <c r="I3442" i="6" s="1"/>
  <c r="H3686" i="6"/>
  <c r="I3686" i="6" s="1"/>
  <c r="H3026" i="6"/>
  <c r="I3026" i="6" s="1"/>
  <c r="H3398" i="6"/>
  <c r="I3398" i="6" s="1"/>
  <c r="H3618" i="6"/>
  <c r="I3618" i="6" s="1"/>
  <c r="H2854" i="6"/>
  <c r="I2854" i="6" s="1"/>
  <c r="H2846" i="6"/>
  <c r="I2846" i="6" s="1"/>
  <c r="H3266" i="6"/>
  <c r="I3266" i="6" s="1"/>
  <c r="H3562" i="6"/>
  <c r="I3562" i="6" s="1"/>
  <c r="H3826" i="6"/>
  <c r="I3826" i="6" s="1"/>
  <c r="H2986" i="6"/>
  <c r="I2986" i="6" s="1"/>
  <c r="H3702" i="6"/>
  <c r="I3702" i="6" s="1"/>
  <c r="H3458" i="6"/>
  <c r="I3458" i="6" s="1"/>
  <c r="H3586" i="6"/>
  <c r="I3586" i="6" s="1"/>
  <c r="H3858" i="6"/>
  <c r="I3858" i="6" s="1"/>
  <c r="H3630" i="6"/>
  <c r="I3630" i="6" s="1"/>
  <c r="H3854" i="6"/>
  <c r="I3854" i="6" s="1"/>
  <c r="H3554" i="6"/>
  <c r="I3554" i="6" s="1"/>
  <c r="H2338" i="6"/>
  <c r="I2338" i="6" s="1"/>
  <c r="H2686" i="6"/>
  <c r="I2686" i="6" s="1"/>
  <c r="H3882" i="6"/>
  <c r="I3882" i="6" s="1"/>
  <c r="H3570" i="6"/>
  <c r="I3570" i="6" s="1"/>
  <c r="H2410" i="6"/>
  <c r="I2410" i="6" s="1"/>
  <c r="H2806" i="6"/>
  <c r="I2806" i="6" s="1"/>
  <c r="H3834" i="6"/>
  <c r="I3834" i="6" s="1"/>
  <c r="H3694" i="6"/>
  <c r="I3694" i="6" s="1"/>
  <c r="H174" i="6"/>
  <c r="I174" i="6" s="1"/>
  <c r="H390" i="6"/>
  <c r="I390" i="6" s="1"/>
  <c r="H502" i="6"/>
  <c r="I502" i="6" s="1"/>
  <c r="H642" i="6"/>
  <c r="I642" i="6" s="1"/>
  <c r="H982" i="6"/>
  <c r="I982" i="6" s="1"/>
  <c r="H1134" i="6"/>
  <c r="I1134" i="6" s="1"/>
  <c r="H1502" i="6"/>
  <c r="I1502" i="6" s="1"/>
  <c r="H1634" i="6"/>
  <c r="I1634" i="6" s="1"/>
  <c r="H1538" i="6"/>
  <c r="I1538" i="6" s="1"/>
  <c r="H1130" i="6"/>
  <c r="I1130" i="6" s="1"/>
  <c r="H1366" i="6"/>
  <c r="I1366" i="6" s="1"/>
  <c r="H1526" i="6"/>
  <c r="I1526" i="6" s="1"/>
  <c r="H2002" i="6"/>
  <c r="I2002" i="6" s="1"/>
  <c r="H1626" i="6"/>
  <c r="I1626" i="6" s="1"/>
  <c r="H1886" i="6"/>
  <c r="I1886" i="6" s="1"/>
  <c r="H1186" i="6"/>
  <c r="I1186" i="6" s="1"/>
  <c r="H1814" i="6"/>
  <c r="I1814" i="6" s="1"/>
  <c r="H1298" i="6"/>
  <c r="I1298" i="6" s="1"/>
  <c r="H1434" i="6"/>
  <c r="I1434" i="6" s="1"/>
  <c r="H1894" i="6"/>
  <c r="I1894" i="6" s="1"/>
  <c r="H1678" i="6"/>
  <c r="I1678" i="6" s="1"/>
  <c r="H1986" i="6"/>
  <c r="I1986" i="6" s="1"/>
  <c r="H1870" i="6"/>
  <c r="I1870" i="6" s="1"/>
  <c r="H2206" i="6"/>
  <c r="I2206" i="6" s="1"/>
  <c r="H1822" i="6"/>
  <c r="I1822" i="6" s="1"/>
  <c r="H1394" i="6"/>
  <c r="I1394" i="6" s="1"/>
  <c r="H2150" i="6"/>
  <c r="I2150" i="6" s="1"/>
  <c r="H1294" i="6"/>
  <c r="I1294" i="6" s="1"/>
  <c r="H2258" i="6"/>
  <c r="I2258" i="6" s="1"/>
  <c r="H2046" i="6"/>
  <c r="I2046" i="6" s="1"/>
  <c r="H2438" i="6"/>
  <c r="I2438" i="6" s="1"/>
  <c r="H2202" i="6"/>
  <c r="I2202" i="6" s="1"/>
  <c r="H2374" i="6"/>
  <c r="I2374" i="6" s="1"/>
  <c r="H2146" i="6"/>
  <c r="I2146" i="6" s="1"/>
  <c r="H2550" i="6"/>
  <c r="I2550" i="6" s="1"/>
  <c r="H2182" i="6"/>
  <c r="I2182" i="6" s="1"/>
  <c r="H2582" i="6"/>
  <c r="I2582" i="6" s="1"/>
  <c r="H2138" i="6"/>
  <c r="I2138" i="6" s="1"/>
  <c r="H2554" i="6"/>
  <c r="I2554" i="6" s="1"/>
  <c r="H2730" i="6"/>
  <c r="I2730" i="6" s="1"/>
  <c r="H2326" i="6"/>
  <c r="I2326" i="6" s="1"/>
  <c r="H2590" i="6"/>
  <c r="I2590" i="6" s="1"/>
  <c r="H2778" i="6"/>
  <c r="I2778" i="6" s="1"/>
  <c r="H2782" i="6"/>
  <c r="I2782" i="6" s="1"/>
  <c r="H2738" i="6"/>
  <c r="I2738" i="6" s="1"/>
  <c r="H2242" i="6"/>
  <c r="I2242" i="6" s="1"/>
  <c r="H2878" i="6"/>
  <c r="I2878" i="6" s="1"/>
  <c r="H3034" i="6"/>
  <c r="I3034" i="6" s="1"/>
  <c r="H3250" i="6"/>
  <c r="I3250" i="6" s="1"/>
  <c r="H2478" i="6"/>
  <c r="I2478" i="6" s="1"/>
  <c r="H2946" i="6"/>
  <c r="I2946" i="6" s="1"/>
  <c r="H2310" i="6"/>
  <c r="I2310" i="6" s="1"/>
  <c r="H2922" i="6"/>
  <c r="I2922" i="6" s="1"/>
  <c r="H3214" i="6"/>
  <c r="I3214" i="6" s="1"/>
  <c r="H2498" i="6"/>
  <c r="I2498" i="6" s="1"/>
  <c r="H2990" i="6"/>
  <c r="I2990" i="6" s="1"/>
  <c r="H3230" i="6"/>
  <c r="I3230" i="6" s="1"/>
  <c r="H3166" i="6"/>
  <c r="I3166" i="6" s="1"/>
  <c r="H3486" i="6"/>
  <c r="I3486" i="6" s="1"/>
  <c r="H3666" i="6"/>
  <c r="I3666" i="6" s="1"/>
  <c r="H3778" i="6"/>
  <c r="I3778" i="6" s="1"/>
  <c r="H3050" i="6"/>
  <c r="I3050" i="6" s="1"/>
  <c r="H3406" i="6"/>
  <c r="I3406" i="6" s="1"/>
  <c r="H3878" i="6"/>
  <c r="I3878" i="6" s="1"/>
  <c r="H3246" i="6"/>
  <c r="I3246" i="6" s="1"/>
  <c r="H3466" i="6"/>
  <c r="I3466" i="6" s="1"/>
  <c r="H3690" i="6"/>
  <c r="I3690" i="6" s="1"/>
  <c r="H3030" i="6"/>
  <c r="I3030" i="6" s="1"/>
  <c r="H3410" i="6"/>
  <c r="I3410" i="6" s="1"/>
  <c r="H3730" i="6"/>
  <c r="I3730" i="6" s="1"/>
  <c r="H2950" i="6"/>
  <c r="I2950" i="6" s="1"/>
  <c r="H2938" i="6"/>
  <c r="I2938" i="6" s="1"/>
  <c r="H3274" i="6"/>
  <c r="I3274" i="6" s="1"/>
  <c r="H3610" i="6"/>
  <c r="I3610" i="6" s="1"/>
  <c r="H3846" i="6"/>
  <c r="I3846" i="6" s="1"/>
  <c r="H3074" i="6"/>
  <c r="I3074" i="6" s="1"/>
  <c r="H3754" i="6"/>
  <c r="I3754" i="6" s="1"/>
  <c r="H3502" i="6"/>
  <c r="I3502" i="6" s="1"/>
  <c r="H3518" i="6"/>
  <c r="I3518" i="6" s="1"/>
  <c r="H3874" i="6"/>
  <c r="I3874" i="6" s="1"/>
  <c r="H2430" i="6"/>
  <c r="I2430" i="6" s="1"/>
  <c r="H3258" i="6"/>
  <c r="I3258" i="6" s="1"/>
  <c r="H3318" i="6"/>
  <c r="I3318" i="6" s="1"/>
  <c r="H3654" i="6"/>
  <c r="I3654" i="6" s="1"/>
  <c r="H3718" i="6"/>
  <c r="I3718" i="6" s="1"/>
  <c r="H3038" i="6"/>
  <c r="I3038" i="6" s="1"/>
  <c r="H3566" i="6"/>
  <c r="I3566" i="6" s="1"/>
  <c r="H2962" i="6"/>
  <c r="I2962" i="6" s="1"/>
  <c r="H3150" i="6"/>
  <c r="I3150" i="6" s="1"/>
  <c r="H3390" i="6"/>
  <c r="I3390" i="6" s="1"/>
  <c r="H3478" i="6"/>
  <c r="I3478" i="6" s="1"/>
  <c r="H3218" i="6"/>
  <c r="I3218" i="6" s="1"/>
  <c r="H3462" i="6"/>
  <c r="I3462" i="6" s="1"/>
  <c r="H402" i="6"/>
  <c r="I402" i="6" s="1"/>
  <c r="H678" i="6"/>
  <c r="I678" i="6" s="1"/>
  <c r="H750" i="6"/>
  <c r="I750" i="6" s="1"/>
  <c r="H794" i="6"/>
  <c r="I794" i="6" s="1"/>
  <c r="H730" i="6"/>
  <c r="I730" i="6" s="1"/>
  <c r="H1218" i="6"/>
  <c r="I1218" i="6" s="1"/>
  <c r="H1590" i="6"/>
  <c r="I1590" i="6" s="1"/>
  <c r="H986" i="6"/>
  <c r="I986" i="6" s="1"/>
  <c r="H1638" i="6"/>
  <c r="I1638" i="6" s="1"/>
  <c r="H1174" i="6"/>
  <c r="I1174" i="6" s="1"/>
  <c r="H1198" i="6"/>
  <c r="I1198" i="6" s="1"/>
  <c r="H1578" i="6"/>
  <c r="I1578" i="6" s="1"/>
  <c r="H1010" i="6"/>
  <c r="I1010" i="6" s="1"/>
  <c r="H1682" i="6"/>
  <c r="I1682" i="6" s="1"/>
  <c r="H1934" i="6"/>
  <c r="I1934" i="6" s="1"/>
  <c r="H1474" i="6"/>
  <c r="I1474" i="6" s="1"/>
  <c r="H1890" i="6"/>
  <c r="I1890" i="6" s="1"/>
  <c r="H1318" i="6"/>
  <c r="I1318" i="6" s="1"/>
  <c r="H1514" i="6"/>
  <c r="I1514" i="6" s="1"/>
  <c r="H1938" i="6"/>
  <c r="I1938" i="6" s="1"/>
  <c r="H1690" i="6"/>
  <c r="I1690" i="6" s="1"/>
  <c r="H2006" i="6"/>
  <c r="I2006" i="6" s="1"/>
  <c r="H2042" i="6"/>
  <c r="I2042" i="6" s="1"/>
  <c r="H2234" i="6"/>
  <c r="I2234" i="6" s="1"/>
  <c r="H1850" i="6"/>
  <c r="I1850" i="6" s="1"/>
  <c r="H1710" i="6"/>
  <c r="I1710" i="6" s="1"/>
  <c r="H2170" i="6"/>
  <c r="I2170" i="6" s="1"/>
  <c r="H1390" i="6"/>
  <c r="I1390" i="6" s="1"/>
  <c r="H2282" i="6"/>
  <c r="I2282" i="6" s="1"/>
  <c r="H2098" i="6"/>
  <c r="I2098" i="6" s="1"/>
  <c r="H2458" i="6"/>
  <c r="I2458" i="6" s="1"/>
  <c r="H2222" i="6"/>
  <c r="I2222" i="6" s="1"/>
  <c r="H2382" i="6"/>
  <c r="I2382" i="6" s="1"/>
  <c r="H2194" i="6"/>
  <c r="I2194" i="6" s="1"/>
  <c r="H2566" i="6"/>
  <c r="I2566" i="6" s="1"/>
  <c r="H2270" i="6"/>
  <c r="I2270" i="6" s="1"/>
  <c r="H2646" i="6"/>
  <c r="I2646" i="6" s="1"/>
  <c r="H2262" i="6"/>
  <c r="I2262" i="6" s="1"/>
  <c r="H2570" i="6"/>
  <c r="I2570" i="6" s="1"/>
  <c r="H1698" i="6"/>
  <c r="I1698" i="6" s="1"/>
  <c r="H2346" i="6"/>
  <c r="I2346" i="6" s="1"/>
  <c r="H2602" i="6"/>
  <c r="I2602" i="6" s="1"/>
  <c r="H2810" i="6"/>
  <c r="I2810" i="6" s="1"/>
  <c r="H2814" i="6"/>
  <c r="I2814" i="6" s="1"/>
  <c r="H2750" i="6"/>
  <c r="I2750" i="6" s="1"/>
  <c r="H2330" i="6"/>
  <c r="I2330" i="6" s="1"/>
  <c r="H2890" i="6"/>
  <c r="I2890" i="6" s="1"/>
  <c r="H3046" i="6"/>
  <c r="I3046" i="6" s="1"/>
  <c r="H2286" i="6"/>
  <c r="I2286" i="6" s="1"/>
  <c r="H2510" i="6"/>
  <c r="I2510" i="6" s="1"/>
  <c r="H2966" i="6"/>
  <c r="I2966" i="6" s="1"/>
  <c r="H2562" i="6"/>
  <c r="I2562" i="6" s="1"/>
  <c r="H2958" i="6"/>
  <c r="I2958" i="6" s="1"/>
  <c r="H3226" i="6"/>
  <c r="I3226" i="6" s="1"/>
  <c r="H2626" i="6"/>
  <c r="I2626" i="6" s="1"/>
  <c r="H3010" i="6"/>
  <c r="I3010" i="6" s="1"/>
  <c r="H3242" i="6"/>
  <c r="I3242" i="6" s="1"/>
  <c r="H3222" i="6"/>
  <c r="I3222" i="6" s="1"/>
  <c r="H3522" i="6"/>
  <c r="I3522" i="6" s="1"/>
  <c r="H3678" i="6"/>
  <c r="I3678" i="6" s="1"/>
  <c r="H3798" i="6"/>
  <c r="I3798" i="6" s="1"/>
  <c r="H3178" i="6"/>
  <c r="I3178" i="6" s="1"/>
  <c r="H3498" i="6"/>
  <c r="I3498" i="6" s="1"/>
  <c r="H2830" i="6"/>
  <c r="I2830" i="6" s="1"/>
  <c r="H3286" i="6"/>
  <c r="I3286" i="6" s="1"/>
  <c r="H3510" i="6"/>
  <c r="I3510" i="6" s="1"/>
  <c r="H3710" i="6"/>
  <c r="I3710" i="6" s="1"/>
  <c r="H3042" i="6"/>
  <c r="I3042" i="6" s="1"/>
  <c r="H3430" i="6"/>
  <c r="I3430" i="6" s="1"/>
  <c r="H3746" i="6"/>
  <c r="I3746" i="6" s="1"/>
  <c r="H3110" i="6"/>
  <c r="I3110" i="6" s="1"/>
  <c r="H2982" i="6"/>
  <c r="I2982" i="6" s="1"/>
  <c r="H3298" i="6"/>
  <c r="I3298" i="6" s="1"/>
  <c r="H3662" i="6"/>
  <c r="I3662" i="6" s="1"/>
  <c r="H3850" i="6"/>
  <c r="I3850" i="6" s="1"/>
  <c r="H3082" i="6"/>
  <c r="I3082" i="6" s="1"/>
  <c r="H3790" i="6"/>
  <c r="I3790" i="6" s="1"/>
  <c r="H3530" i="6"/>
  <c r="I3530" i="6" s="1"/>
  <c r="H3590" i="6"/>
  <c r="I3590" i="6" s="1"/>
  <c r="H3738" i="6"/>
  <c r="I3738" i="6" s="1"/>
  <c r="H2898" i="6"/>
  <c r="I2898" i="6" s="1"/>
  <c r="H3374" i="6"/>
  <c r="I3374" i="6" s="1"/>
  <c r="H3506" i="6"/>
  <c r="I3506" i="6" s="1"/>
  <c r="H3810" i="6"/>
  <c r="I3810" i="6" s="1"/>
  <c r="H2542" i="6"/>
  <c r="I2542" i="6" s="1"/>
  <c r="H3198" i="6"/>
  <c r="I3198" i="6" s="1"/>
  <c r="H3802" i="6"/>
  <c r="I3802" i="6" s="1"/>
  <c r="H3070" i="6"/>
  <c r="I3070" i="6" s="1"/>
  <c r="H2918" i="6"/>
  <c r="I2918" i="6" s="1"/>
  <c r="H3378" i="6"/>
  <c r="I3378" i="6" s="1"/>
  <c r="H3774" i="6"/>
  <c r="I3774" i="6" s="1"/>
  <c r="H194" i="6"/>
  <c r="I194" i="6" s="1"/>
  <c r="H362" i="6"/>
  <c r="I362" i="6" s="1"/>
  <c r="H354" i="6"/>
  <c r="I354" i="6" s="1"/>
  <c r="H998" i="6"/>
  <c r="I998" i="6" s="1"/>
  <c r="H974" i="6"/>
  <c r="I974" i="6" s="1"/>
  <c r="H806" i="6"/>
  <c r="I806" i="6" s="1"/>
  <c r="H870" i="6"/>
  <c r="I870" i="6" s="1"/>
  <c r="H1630" i="6"/>
  <c r="I1630" i="6" s="1"/>
  <c r="H1150" i="6"/>
  <c r="I1150" i="6" s="1"/>
  <c r="H1666" i="6"/>
  <c r="I1666" i="6" s="1"/>
  <c r="H1398" i="6"/>
  <c r="I1398" i="6" s="1"/>
  <c r="H1458" i="6"/>
  <c r="I1458" i="6" s="1"/>
  <c r="H1618" i="6"/>
  <c r="I1618" i="6" s="1"/>
  <c r="H1370" i="6"/>
  <c r="I1370" i="6" s="1"/>
  <c r="H1754" i="6"/>
  <c r="I1754" i="6" s="1"/>
  <c r="H1982" i="6"/>
  <c r="I1982" i="6" s="1"/>
  <c r="H1566" i="6"/>
  <c r="I1566" i="6" s="1"/>
  <c r="H1902" i="6"/>
  <c r="I1902" i="6" s="1"/>
  <c r="H1374" i="6"/>
  <c r="I1374" i="6" s="1"/>
  <c r="H1542" i="6"/>
  <c r="I1542" i="6" s="1"/>
  <c r="H1974" i="6"/>
  <c r="I1974" i="6" s="1"/>
  <c r="H1714" i="6"/>
  <c r="I1714" i="6" s="1"/>
  <c r="H2014" i="6"/>
  <c r="I2014" i="6" s="1"/>
  <c r="H2050" i="6"/>
  <c r="I2050" i="6" s="1"/>
  <c r="H2254" i="6"/>
  <c r="I2254" i="6" s="1"/>
  <c r="H1906" i="6"/>
  <c r="I1906" i="6" s="1"/>
  <c r="H1846" i="6"/>
  <c r="I1846" i="6" s="1"/>
  <c r="H2210" i="6"/>
  <c r="I2210" i="6" s="1"/>
  <c r="H1838" i="6"/>
  <c r="I1838" i="6" s="1"/>
  <c r="H2298" i="6"/>
  <c r="I2298" i="6" s="1"/>
  <c r="H2158" i="6"/>
  <c r="I2158" i="6" s="1"/>
  <c r="H1874" i="6"/>
  <c r="I1874" i="6" s="1"/>
  <c r="H2226" i="6"/>
  <c r="I2226" i="6" s="1"/>
  <c r="H2386" i="6"/>
  <c r="I2386" i="6" s="1"/>
  <c r="H2218" i="6"/>
  <c r="I2218" i="6" s="1"/>
  <c r="H2598" i="6"/>
  <c r="I2598" i="6" s="1"/>
  <c r="H2350" i="6"/>
  <c r="I2350" i="6" s="1"/>
  <c r="H2718" i="6"/>
  <c r="I2718" i="6" s="1"/>
  <c r="H2334" i="6"/>
  <c r="I2334" i="6" s="1"/>
  <c r="H2586" i="6"/>
  <c r="I2586" i="6" s="1"/>
  <c r="H1742" i="6"/>
  <c r="I1742" i="6" s="1"/>
  <c r="H2454" i="6"/>
  <c r="I2454" i="6" s="1"/>
  <c r="H2622" i="6"/>
  <c r="I2622" i="6" s="1"/>
  <c r="H2230" i="6"/>
  <c r="I2230" i="6" s="1"/>
  <c r="H2302" i="6"/>
  <c r="I2302" i="6" s="1"/>
  <c r="H2786" i="6"/>
  <c r="I2786" i="6" s="1"/>
  <c r="H2546" i="6"/>
  <c r="I2546" i="6" s="1"/>
  <c r="H2902" i="6"/>
  <c r="I2902" i="6" s="1"/>
  <c r="H3102" i="6"/>
  <c r="I3102" i="6" s="1"/>
  <c r="H2482" i="6"/>
  <c r="I2482" i="6" s="1"/>
  <c r="H2530" i="6"/>
  <c r="I2530" i="6" s="1"/>
  <c r="H2978" i="6"/>
  <c r="I2978" i="6" s="1"/>
  <c r="H2638" i="6"/>
  <c r="I2638" i="6" s="1"/>
  <c r="H3002" i="6"/>
  <c r="I3002" i="6" s="1"/>
  <c r="H3254" i="6"/>
  <c r="I3254" i="6" s="1"/>
  <c r="H2694" i="6"/>
  <c r="I2694" i="6" s="1"/>
  <c r="H3062" i="6"/>
  <c r="I3062" i="6" s="1"/>
  <c r="H3270" i="6"/>
  <c r="I3270" i="6" s="1"/>
  <c r="H3234" i="6"/>
  <c r="I3234" i="6" s="1"/>
  <c r="H3542" i="6"/>
  <c r="I3542" i="6" s="1"/>
  <c r="H3706" i="6"/>
  <c r="I3706" i="6" s="1"/>
  <c r="H3814" i="6"/>
  <c r="I3814" i="6" s="1"/>
  <c r="H3182" i="6"/>
  <c r="I3182" i="6" s="1"/>
  <c r="H3546" i="6"/>
  <c r="I3546" i="6" s="1"/>
  <c r="H2874" i="6"/>
  <c r="I2874" i="6" s="1"/>
  <c r="H3306" i="6"/>
  <c r="I3306" i="6" s="1"/>
  <c r="H3534" i="6"/>
  <c r="I3534" i="6" s="1"/>
  <c r="H3726" i="6"/>
  <c r="I3726" i="6" s="1"/>
  <c r="H3126" i="6"/>
  <c r="I3126" i="6" s="1"/>
  <c r="H3454" i="6"/>
  <c r="I3454" i="6" s="1"/>
  <c r="H3766" i="6"/>
  <c r="I3766" i="6" s="1"/>
  <c r="H3138" i="6"/>
  <c r="I3138" i="6" s="1"/>
  <c r="H3066" i="6"/>
  <c r="I3066" i="6" s="1"/>
  <c r="H3366" i="6"/>
  <c r="I3366" i="6" s="1"/>
  <c r="H3682" i="6"/>
  <c r="I3682" i="6" s="1"/>
  <c r="H3870" i="6"/>
  <c r="I3870" i="6" s="1"/>
  <c r="H2722" i="6"/>
  <c r="I2722" i="6" s="1"/>
  <c r="H3806" i="6"/>
  <c r="I3806" i="6" s="1"/>
  <c r="H3550" i="6"/>
  <c r="I3550" i="6" s="1"/>
  <c r="H3598" i="6"/>
  <c r="I3598" i="6" s="1"/>
  <c r="H3770" i="6"/>
  <c r="I3770" i="6" s="1"/>
  <c r="H3018" i="6"/>
  <c r="I3018" i="6" s="1"/>
  <c r="H3470" i="6"/>
  <c r="I3470" i="6" s="1"/>
  <c r="H1490" i="6"/>
  <c r="I1490" i="6" s="1"/>
  <c r="H2642" i="6"/>
  <c r="I2642" i="6" s="1"/>
  <c r="H3078" i="6"/>
  <c r="I3078" i="6" s="1"/>
  <c r="H3326" i="6"/>
  <c r="I3326" i="6" s="1"/>
  <c r="H3722" i="6"/>
  <c r="I3722" i="6" s="1"/>
  <c r="H3310" i="6"/>
  <c r="I3310" i="6" s="1"/>
  <c r="H3782" i="6"/>
  <c r="I3782" i="6" s="1"/>
  <c r="H3698" i="6"/>
  <c r="I3698" i="6" s="1"/>
  <c r="H3606" i="6"/>
  <c r="I3606" i="6" s="1"/>
  <c r="H3514" i="6"/>
  <c r="I3514" i="6" s="1"/>
  <c r="H438" i="6"/>
  <c r="I438" i="6" s="1"/>
  <c r="H102" i="6"/>
  <c r="I102" i="6" s="1"/>
  <c r="H90" i="6"/>
  <c r="I90" i="6" s="1"/>
  <c r="H1194" i="6"/>
  <c r="I1194" i="6" s="1"/>
  <c r="H1238" i="6"/>
  <c r="I1238" i="6" s="1"/>
  <c r="H894" i="6"/>
  <c r="I894" i="6" s="1"/>
  <c r="H954" i="6"/>
  <c r="I954" i="6" s="1"/>
  <c r="H1046" i="6"/>
  <c r="I1046" i="6" s="1"/>
  <c r="H1214" i="6"/>
  <c r="I1214" i="6" s="1"/>
  <c r="H1054" i="6"/>
  <c r="I1054" i="6" s="1"/>
  <c r="H1442" i="6"/>
  <c r="I1442" i="6" s="1"/>
  <c r="H1642" i="6"/>
  <c r="I1642" i="6" s="1"/>
  <c r="H1706" i="6"/>
  <c r="I1706" i="6" s="1"/>
  <c r="H1446" i="6"/>
  <c r="I1446" i="6" s="1"/>
  <c r="H1770" i="6"/>
  <c r="I1770" i="6" s="1"/>
  <c r="H1994" i="6"/>
  <c r="I1994" i="6" s="1"/>
  <c r="H1586" i="6"/>
  <c r="I1586" i="6" s="1"/>
  <c r="H1914" i="6"/>
  <c r="I1914" i="6" s="1"/>
  <c r="H1382" i="6"/>
  <c r="I1382" i="6" s="1"/>
  <c r="H1686" i="6"/>
  <c r="I1686" i="6" s="1"/>
  <c r="H2010" i="6"/>
  <c r="I2010" i="6" s="1"/>
  <c r="H1782" i="6"/>
  <c r="I1782" i="6" s="1"/>
  <c r="H2026" i="6"/>
  <c r="I2026" i="6" s="1"/>
  <c r="H2090" i="6"/>
  <c r="I2090" i="6" s="1"/>
  <c r="H2274" i="6"/>
  <c r="I2274" i="6" s="1"/>
  <c r="H1918" i="6"/>
  <c r="I1918" i="6" s="1"/>
  <c r="H1954" i="6"/>
  <c r="I1954" i="6" s="1"/>
  <c r="H2214" i="6"/>
  <c r="I2214" i="6" s="1"/>
  <c r="H1930" i="6"/>
  <c r="I1930" i="6" s="1"/>
  <c r="H2370" i="6"/>
  <c r="I2370" i="6" s="1"/>
  <c r="H2178" i="6"/>
  <c r="I2178" i="6" s="1"/>
  <c r="H2074" i="6"/>
  <c r="I2074" i="6" s="1"/>
  <c r="H2070" i="6"/>
  <c r="I2070" i="6" s="1"/>
  <c r="H2390" i="6"/>
  <c r="I2390" i="6" s="1"/>
  <c r="H2358" i="6"/>
  <c r="I2358" i="6" s="1"/>
  <c r="H2614" i="6"/>
  <c r="I2614" i="6" s="1"/>
  <c r="H2362" i="6"/>
  <c r="I2362" i="6" s="1"/>
  <c r="H1702" i="6"/>
  <c r="I1702" i="6" s="1"/>
  <c r="H2442" i="6"/>
  <c r="I2442" i="6" s="1"/>
  <c r="H2618" i="6"/>
  <c r="I2618" i="6" s="1"/>
  <c r="H2086" i="6"/>
  <c r="I2086" i="6" s="1"/>
  <c r="H2474" i="6"/>
  <c r="I2474" i="6" s="1"/>
  <c r="H2654" i="6"/>
  <c r="I2654" i="6" s="1"/>
  <c r="H2674" i="6"/>
  <c r="I2674" i="6" s="1"/>
  <c r="H2402" i="6"/>
  <c r="I2402" i="6" s="1"/>
  <c r="H2818" i="6"/>
  <c r="I2818" i="6" s="1"/>
  <c r="H2610" i="6"/>
  <c r="I2610" i="6" s="1"/>
  <c r="H2930" i="6"/>
  <c r="I2930" i="6" s="1"/>
  <c r="H3114" i="6"/>
  <c r="I3114" i="6" s="1"/>
  <c r="H3014" i="6"/>
  <c r="I3014" i="6" s="1"/>
  <c r="H3294" i="6"/>
  <c r="I3294" i="6" s="1"/>
  <c r="H2802" i="6"/>
  <c r="I2802" i="6" s="1"/>
  <c r="H3330" i="6"/>
  <c r="I3330" i="6" s="1"/>
  <c r="H3626" i="6"/>
  <c r="I3626" i="6" s="1"/>
  <c r="H3490" i="6"/>
  <c r="I3490" i="6" s="1"/>
  <c r="H3890" i="6"/>
  <c r="I3890" i="6" s="1"/>
  <c r="H3262" i="6"/>
  <c r="I3262" i="6" s="1"/>
  <c r="H142" i="6"/>
  <c r="I142" i="6" s="1"/>
  <c r="H234" i="6"/>
  <c r="I234" i="6" s="1"/>
  <c r="H682" i="6"/>
  <c r="I682" i="6" s="1"/>
  <c r="H1362" i="6"/>
  <c r="I1362" i="6" s="1"/>
  <c r="H1286" i="6"/>
  <c r="I1286" i="6" s="1"/>
  <c r="H1034" i="6"/>
  <c r="I1034" i="6" s="1"/>
  <c r="H1182" i="6"/>
  <c r="I1182" i="6" s="1"/>
  <c r="H1114" i="6"/>
  <c r="I1114" i="6" s="1"/>
  <c r="H1310" i="6"/>
  <c r="I1310" i="6" s="1"/>
  <c r="H1206" i="6"/>
  <c r="I1206" i="6" s="1"/>
  <c r="H1546" i="6"/>
  <c r="I1546" i="6" s="1"/>
  <c r="H1750" i="6"/>
  <c r="I1750" i="6" s="1"/>
  <c r="H1726" i="6"/>
  <c r="I1726" i="6" s="1"/>
  <c r="H1562" i="6"/>
  <c r="I1562" i="6" s="1"/>
  <c r="H1790" i="6"/>
  <c r="I1790" i="6" s="1"/>
  <c r="H2018" i="6"/>
  <c r="I2018" i="6" s="1"/>
  <c r="H1662" i="6"/>
  <c r="I1662" i="6" s="1"/>
  <c r="H1926" i="6"/>
  <c r="I1926" i="6" s="1"/>
  <c r="H1470" i="6"/>
  <c r="I1470" i="6" s="1"/>
  <c r="H1722" i="6"/>
  <c r="I1722" i="6" s="1"/>
  <c r="H2022" i="6"/>
  <c r="I2022" i="6" s="1"/>
  <c r="H1802" i="6"/>
  <c r="I1802" i="6" s="1"/>
  <c r="H2062" i="6"/>
  <c r="I2062" i="6" s="1"/>
  <c r="H2106" i="6"/>
  <c r="I2106" i="6" s="1"/>
  <c r="H2294" i="6"/>
  <c r="I2294" i="6" s="1"/>
  <c r="H1922" i="6"/>
  <c r="I1922" i="6" s="1"/>
  <c r="H1990" i="6"/>
  <c r="I1990" i="6" s="1"/>
  <c r="H2354" i="6"/>
  <c r="I2354" i="6" s="1"/>
  <c r="H1942" i="6"/>
  <c r="I1942" i="6" s="1"/>
  <c r="H1878" i="6"/>
  <c r="I1878" i="6" s="1"/>
  <c r="H2318" i="6"/>
  <c r="I2318" i="6" s="1"/>
  <c r="H2118" i="6"/>
  <c r="I2118" i="6" s="1"/>
  <c r="H2114" i="6"/>
  <c r="I2114" i="6" s="1"/>
  <c r="H2414" i="6"/>
  <c r="I2414" i="6" s="1"/>
  <c r="H2462" i="6"/>
  <c r="I2462" i="6" s="1"/>
  <c r="H2630" i="6"/>
  <c r="I2630" i="6" s="1"/>
  <c r="H2434" i="6"/>
  <c r="I2434" i="6" s="1"/>
  <c r="H1746" i="6"/>
  <c r="I1746" i="6" s="1"/>
  <c r="H2446" i="6"/>
  <c r="I2446" i="6" s="1"/>
  <c r="H2634" i="6"/>
  <c r="I2634" i="6" s="1"/>
  <c r="H2126" i="6"/>
  <c r="I2126" i="6" s="1"/>
  <c r="H2494" i="6"/>
  <c r="I2494" i="6" s="1"/>
  <c r="H2666" i="6"/>
  <c r="I2666" i="6" s="1"/>
  <c r="H2678" i="6"/>
  <c r="I2678" i="6" s="1"/>
  <c r="H2658" i="6"/>
  <c r="I2658" i="6" s="1"/>
  <c r="H2834" i="6"/>
  <c r="I2834" i="6" s="1"/>
  <c r="H2742" i="6"/>
  <c r="I2742" i="6" s="1"/>
  <c r="H2942" i="6"/>
  <c r="I2942" i="6" s="1"/>
  <c r="H3142" i="6"/>
  <c r="I3142" i="6" s="1"/>
  <c r="H2574" i="6"/>
  <c r="I2574" i="6" s="1"/>
  <c r="H2762" i="6"/>
  <c r="I2762" i="6" s="1"/>
  <c r="H3054" i="6"/>
  <c r="I3054" i="6" s="1"/>
  <c r="H2766" i="6"/>
  <c r="I2766" i="6" s="1"/>
  <c r="H3058" i="6"/>
  <c r="I3058" i="6" s="1"/>
  <c r="H3314" i="6"/>
  <c r="I3314" i="6" s="1"/>
  <c r="H2842" i="6"/>
  <c r="I2842" i="6" s="1"/>
  <c r="H3090" i="6"/>
  <c r="I3090" i="6" s="1"/>
  <c r="H3358" i="6"/>
  <c r="I3358" i="6" s="1"/>
  <c r="H3426" i="6"/>
  <c r="I3426" i="6" s="1"/>
  <c r="H3578" i="6"/>
  <c r="I3578" i="6" s="1"/>
  <c r="H3742" i="6"/>
  <c r="I3742" i="6" s="1"/>
  <c r="H2322" i="6"/>
  <c r="I2322" i="6" s="1"/>
  <c r="H3282" i="6"/>
  <c r="I3282" i="6" s="1"/>
  <c r="H3658" i="6"/>
  <c r="I3658" i="6" s="1"/>
  <c r="H3118" i="6"/>
  <c r="I3118" i="6" s="1"/>
  <c r="H3382" i="6"/>
  <c r="I3382" i="6" s="1"/>
  <c r="H3594" i="6"/>
  <c r="I3594" i="6" s="1"/>
  <c r="H3866" i="6"/>
  <c r="I3866" i="6" s="1"/>
  <c r="H3202" i="6"/>
  <c r="I3202" i="6" s="1"/>
  <c r="H3526" i="6"/>
  <c r="I3526" i="6" s="1"/>
  <c r="H3822" i="6"/>
  <c r="I3822" i="6" s="1"/>
  <c r="H2758" i="6"/>
  <c r="I2758" i="6" s="1"/>
  <c r="H3094" i="6"/>
  <c r="I3094" i="6" s="1"/>
  <c r="H3402" i="6"/>
  <c r="I3402" i="6" s="1"/>
  <c r="H3714" i="6"/>
  <c r="I3714" i="6" s="1"/>
  <c r="H2910" i="6"/>
  <c r="I2910" i="6" s="1"/>
  <c r="H3278" i="6"/>
  <c r="I3278" i="6" s="1"/>
  <c r="H2994" i="6"/>
  <c r="I2994" i="6" s="1"/>
  <c r="H2714" i="6"/>
  <c r="I2714" i="6" s="1"/>
  <c r="H3634" i="6"/>
  <c r="I3634" i="6" s="1"/>
  <c r="H3830" i="6"/>
  <c r="I3830" i="6" s="1"/>
  <c r="H3394" i="6"/>
  <c r="I3394" i="6" s="1"/>
  <c r="H3446" i="6"/>
  <c r="I3446" i="6" s="1"/>
  <c r="H3290" i="6"/>
  <c r="I3290" i="6" s="1"/>
  <c r="H3622" i="6"/>
  <c r="I3622" i="6" s="1"/>
  <c r="H2606" i="6"/>
  <c r="I2606" i="6" s="1"/>
  <c r="H3614" i="6"/>
  <c r="I3614" i="6" s="1"/>
  <c r="H3338" i="6"/>
  <c r="I3338" i="6" s="1"/>
  <c r="H3418" i="6"/>
  <c r="I3418" i="6" s="1"/>
  <c r="H3362" i="6"/>
  <c r="I3362" i="6" s="1"/>
  <c r="H2822" i="6"/>
  <c r="I2822" i="6" s="1"/>
  <c r="H3750" i="6"/>
  <c r="I3750" i="6" s="1"/>
  <c r="H3538" i="6"/>
  <c r="I3538" i="6" s="1"/>
  <c r="H3350" i="6"/>
  <c r="I3350" i="6" s="1"/>
  <c r="H398" i="6"/>
  <c r="I398" i="6" s="1"/>
  <c r="H558" i="6"/>
  <c r="I558" i="6" s="1"/>
  <c r="H898" i="6"/>
  <c r="I898" i="6" s="1"/>
  <c r="H1030" i="6"/>
  <c r="I1030" i="6" s="1"/>
  <c r="H1330" i="6"/>
  <c r="I1330" i="6" s="1"/>
  <c r="H1050" i="6"/>
  <c r="I1050" i="6" s="1"/>
  <c r="H1070" i="6"/>
  <c r="I1070" i="6" s="1"/>
  <c r="H1402" i="6"/>
  <c r="I1402" i="6" s="1"/>
  <c r="H1346" i="6"/>
  <c r="I1346" i="6" s="1"/>
  <c r="H1418" i="6"/>
  <c r="I1418" i="6" s="1"/>
  <c r="H1570" i="6"/>
  <c r="I1570" i="6" s="1"/>
  <c r="H1806" i="6"/>
  <c r="I1806" i="6" s="1"/>
  <c r="H1830" i="6"/>
  <c r="I1830" i="6" s="1"/>
  <c r="H1582" i="6"/>
  <c r="I1582" i="6" s="1"/>
  <c r="H1810" i="6"/>
  <c r="I1810" i="6" s="1"/>
  <c r="H2030" i="6"/>
  <c r="I2030" i="6" s="1"/>
  <c r="H1670" i="6"/>
  <c r="I1670" i="6" s="1"/>
  <c r="H1962" i="6"/>
  <c r="I1962" i="6" s="1"/>
  <c r="H1550" i="6"/>
  <c r="I1550" i="6" s="1"/>
  <c r="H1762" i="6"/>
  <c r="I1762" i="6" s="1"/>
  <c r="H1026" i="6"/>
  <c r="I1026" i="6" s="1"/>
  <c r="H1882" i="6"/>
  <c r="I1882" i="6" s="1"/>
  <c r="H2142" i="6"/>
  <c r="I2142" i="6" s="1"/>
  <c r="H2122" i="6"/>
  <c r="I2122" i="6" s="1"/>
  <c r="H2306" i="6"/>
  <c r="I2306" i="6" s="1"/>
  <c r="H2034" i="6"/>
  <c r="I2034" i="6" s="1"/>
  <c r="H2054" i="6"/>
  <c r="I2054" i="6" s="1"/>
  <c r="H2406" i="6"/>
  <c r="I2406" i="6" s="1"/>
  <c r="H1950" i="6"/>
  <c r="I1950" i="6" s="1"/>
  <c r="H1966" i="6"/>
  <c r="I1966" i="6" s="1"/>
  <c r="H2342" i="6"/>
  <c r="I2342" i="6" s="1"/>
  <c r="H2154" i="6"/>
  <c r="I2154" i="6" s="1"/>
  <c r="H2278" i="6"/>
  <c r="I2278" i="6" s="1"/>
  <c r="H2514" i="6"/>
  <c r="I2514" i="6" s="1"/>
  <c r="H2486" i="6"/>
  <c r="I2486" i="6" s="1"/>
  <c r="H2662" i="6"/>
  <c r="I2662" i="6" s="1"/>
  <c r="H2466" i="6"/>
  <c r="I2466" i="6" s="1"/>
  <c r="H1794" i="6"/>
  <c r="I1794" i="6" s="1"/>
  <c r="H2490" i="6"/>
  <c r="I2490" i="6" s="1"/>
  <c r="H2650" i="6"/>
  <c r="I2650" i="6" s="1"/>
  <c r="H2238" i="6"/>
  <c r="I2238" i="6" s="1"/>
  <c r="H2526" i="6"/>
  <c r="I2526" i="6" s="1"/>
  <c r="H2682" i="6"/>
  <c r="I2682" i="6" s="1"/>
  <c r="H2702" i="6"/>
  <c r="I2702" i="6" s="1"/>
  <c r="H2670" i="6"/>
  <c r="I2670" i="6" s="1"/>
  <c r="H2850" i="6"/>
  <c r="I2850" i="6" s="1"/>
  <c r="H2754" i="6"/>
  <c r="I2754" i="6" s="1"/>
  <c r="H2954" i="6"/>
  <c r="I2954" i="6" s="1"/>
  <c r="H3154" i="6"/>
  <c r="I3154" i="6" s="1"/>
  <c r="H2594" i="6"/>
  <c r="I2594" i="6" s="1"/>
  <c r="H2798" i="6"/>
  <c r="I2798" i="6" s="1"/>
  <c r="H3086" i="6"/>
  <c r="I3086" i="6" s="1"/>
  <c r="H2826" i="6"/>
  <c r="I2826" i="6" s="1"/>
  <c r="H3106" i="6"/>
  <c r="I3106" i="6" s="1"/>
  <c r="H3346" i="6"/>
  <c r="I3346" i="6" s="1"/>
  <c r="H2870" i="6"/>
  <c r="I2870" i="6" s="1"/>
  <c r="H3122" i="6"/>
  <c r="I3122" i="6" s="1"/>
  <c r="H2770" i="6"/>
  <c r="I2770" i="6" s="1"/>
  <c r="H3438" i="6"/>
  <c r="I3438" i="6" s="1"/>
  <c r="H3602" i="6"/>
  <c r="I3602" i="6" s="1"/>
  <c r="H3758" i="6"/>
  <c r="I3758" i="6" s="1"/>
  <c r="H2426" i="6"/>
  <c r="I2426" i="6" s="1"/>
  <c r="H3322" i="6"/>
  <c r="I3322" i="6" s="1"/>
  <c r="H3762" i="6"/>
  <c r="I3762" i="6" s="1"/>
  <c r="H3186" i="6"/>
  <c r="I3186" i="6" s="1"/>
  <c r="H3386" i="6"/>
  <c r="I3386" i="6" s="1"/>
  <c r="H3638" i="6"/>
  <c r="I3638" i="6" s="1"/>
  <c r="H3130" i="6"/>
  <c r="I3130" i="6" s="1"/>
  <c r="H3342" i="6"/>
  <c r="I3342" i="6" s="1"/>
  <c r="H3558" i="6"/>
  <c r="I3558" i="6" s="1"/>
  <c r="H3842" i="6"/>
  <c r="I3842" i="6" s="1"/>
  <c r="H2794" i="6"/>
  <c r="I2794" i="6" s="1"/>
  <c r="H3098" i="6"/>
  <c r="I3098" i="6" s="1"/>
  <c r="H3434" i="6"/>
  <c r="I3434" i="6" s="1"/>
  <c r="H3734" i="6"/>
  <c r="I3734" i="6" s="1"/>
  <c r="H2914" i="6"/>
  <c r="I2914" i="6" s="1"/>
  <c r="H3334" i="6"/>
  <c r="I3334" i="6" s="1"/>
  <c r="H3414" i="6"/>
  <c r="I3414" i="6" s="1"/>
  <c r="H3494" i="6"/>
  <c r="I3494" i="6" s="1"/>
  <c r="H3642" i="6"/>
  <c r="I3642" i="6" s="1"/>
  <c r="H3786" i="6"/>
  <c r="I3786" i="6" s="1"/>
  <c r="H3646" i="6"/>
  <c r="I3646" i="6" s="1"/>
  <c r="H3674" i="6"/>
  <c r="I3674" i="6" s="1"/>
  <c r="H3574" i="6"/>
  <c r="I3574" i="6" s="1"/>
  <c r="H2882" i="6"/>
  <c r="I2882" i="6" s="1"/>
  <c r="H3370" i="6"/>
  <c r="I3370" i="6" s="1"/>
  <c r="H3162" i="6"/>
  <c r="I3162" i="6" s="1"/>
  <c r="H3450" i="6"/>
  <c r="I3450" i="6" s="1"/>
  <c r="H2886" i="6"/>
  <c r="I2886" i="6" s="1"/>
  <c r="H3194" i="6"/>
  <c r="I3194" i="6" s="1"/>
  <c r="H3670" i="6"/>
  <c r="I3670" i="6" s="1"/>
  <c r="H3582" i="6"/>
  <c r="I3582" i="6" s="1"/>
  <c r="H3206" i="6"/>
  <c r="I3206" i="6" s="1"/>
  <c r="H2926" i="6"/>
  <c r="I2926" i="6" s="1"/>
  <c r="H3302" i="6"/>
  <c r="I3302" i="6" s="1"/>
  <c r="H41" i="6"/>
  <c r="H257" i="6"/>
  <c r="I257" i="6" s="1"/>
  <c r="H97" i="6"/>
  <c r="I97" i="6" s="1"/>
  <c r="H265" i="6"/>
  <c r="I265" i="6" s="1"/>
  <c r="H85" i="6"/>
  <c r="I85" i="6" s="1"/>
  <c r="H325" i="6"/>
  <c r="I325" i="6" s="1"/>
  <c r="H117" i="6"/>
  <c r="I117" i="6" s="1"/>
  <c r="H445" i="6"/>
  <c r="I445" i="6" s="1"/>
  <c r="H321" i="6"/>
  <c r="I321" i="6" s="1"/>
  <c r="H549" i="6"/>
  <c r="I549" i="6" s="1"/>
  <c r="H277" i="6"/>
  <c r="I277" i="6" s="1"/>
  <c r="H469" i="6"/>
  <c r="I469" i="6" s="1"/>
  <c r="H153" i="6"/>
  <c r="I153" i="6" s="1"/>
  <c r="H693" i="6"/>
  <c r="I693" i="6" s="1"/>
  <c r="H345" i="6"/>
  <c r="I345" i="6" s="1"/>
  <c r="H725" i="6"/>
  <c r="I725" i="6" s="1"/>
  <c r="H197" i="6"/>
  <c r="I197" i="6" s="1"/>
  <c r="H697" i="6"/>
  <c r="I697" i="6" s="1"/>
  <c r="H597" i="6"/>
  <c r="I597" i="6" s="1"/>
  <c r="H833" i="6"/>
  <c r="I833" i="6" s="1"/>
  <c r="H185" i="6"/>
  <c r="I185" i="6" s="1"/>
  <c r="H629" i="6"/>
  <c r="I629" i="6" s="1"/>
  <c r="H889" i="6"/>
  <c r="I889" i="6" s="1"/>
  <c r="H677" i="6"/>
  <c r="I677" i="6" s="1"/>
  <c r="H893" i="6"/>
  <c r="I893" i="6" s="1"/>
  <c r="H1057" i="6"/>
  <c r="I1057" i="6" s="1"/>
  <c r="H1233" i="6"/>
  <c r="I1233" i="6" s="1"/>
  <c r="H901" i="6"/>
  <c r="I901" i="6" s="1"/>
  <c r="H1217" i="6"/>
  <c r="I1217" i="6" s="1"/>
  <c r="H1373" i="6"/>
  <c r="I1373" i="6" s="1"/>
  <c r="H1085" i="6"/>
  <c r="I1085" i="6" s="1"/>
  <c r="H653" i="6"/>
  <c r="I653" i="6" s="1"/>
  <c r="H713" i="6"/>
  <c r="I713" i="6" s="1"/>
  <c r="H1029" i="6"/>
  <c r="I1029" i="6" s="1"/>
  <c r="H1185" i="6"/>
  <c r="I1185" i="6" s="1"/>
  <c r="H709" i="6"/>
  <c r="I709" i="6" s="1"/>
  <c r="H1209" i="6"/>
  <c r="I1209" i="6" s="1"/>
  <c r="H1261" i="6"/>
  <c r="I1261" i="6" s="1"/>
  <c r="H1649" i="6"/>
  <c r="I1649" i="6" s="1"/>
  <c r="H1469" i="6"/>
  <c r="I1469" i="6" s="1"/>
  <c r="H1625" i="6"/>
  <c r="I1625" i="6" s="1"/>
  <c r="H1529" i="6"/>
  <c r="I1529" i="6" s="1"/>
  <c r="H1101" i="6"/>
  <c r="I1101" i="6" s="1"/>
  <c r="H541" i="6"/>
  <c r="I541" i="6" s="1"/>
  <c r="H1393" i="6"/>
  <c r="I1393" i="6" s="1"/>
  <c r="H381" i="6"/>
  <c r="I381" i="6" s="1"/>
  <c r="H129" i="6"/>
  <c r="I129" i="6" s="1"/>
  <c r="H405" i="6"/>
  <c r="I405" i="6" s="1"/>
  <c r="H133" i="6"/>
  <c r="I133" i="6" s="1"/>
  <c r="H365" i="6"/>
  <c r="I365" i="6" s="1"/>
  <c r="H177" i="6"/>
  <c r="I177" i="6" s="1"/>
  <c r="H73" i="6"/>
  <c r="I73" i="6" s="1"/>
  <c r="H369" i="6"/>
  <c r="I369" i="6" s="1"/>
  <c r="H89" i="6"/>
  <c r="I89" i="6" s="1"/>
  <c r="H305" i="6"/>
  <c r="I305" i="6" s="1"/>
  <c r="H533" i="6"/>
  <c r="I533" i="6" s="1"/>
  <c r="H457" i="6"/>
  <c r="I457" i="6" s="1"/>
  <c r="H829" i="6"/>
  <c r="I829" i="6" s="1"/>
  <c r="H553" i="6"/>
  <c r="I553" i="6" s="1"/>
  <c r="H757" i="6"/>
  <c r="I757" i="6" s="1"/>
  <c r="H269" i="6"/>
  <c r="I269" i="6" s="1"/>
  <c r="H169" i="6"/>
  <c r="I169" i="6" s="1"/>
  <c r="H625" i="6"/>
  <c r="I625" i="6" s="1"/>
  <c r="H885" i="6"/>
  <c r="I885" i="6" s="1"/>
  <c r="H193" i="6"/>
  <c r="I193" i="6" s="1"/>
  <c r="H673" i="6"/>
  <c r="I673" i="6" s="1"/>
  <c r="H273" i="6"/>
  <c r="I273" i="6" s="1"/>
  <c r="H721" i="6"/>
  <c r="I721" i="6" s="1"/>
  <c r="H689" i="6"/>
  <c r="I689" i="6" s="1"/>
  <c r="H1081" i="6"/>
  <c r="I1081" i="6" s="1"/>
  <c r="H1353" i="6"/>
  <c r="I1353" i="6" s="1"/>
  <c r="H921" i="6"/>
  <c r="I921" i="6" s="1"/>
  <c r="H1241" i="6"/>
  <c r="I1241" i="6" s="1"/>
  <c r="H1385" i="6"/>
  <c r="I1385" i="6" s="1"/>
  <c r="H1153" i="6"/>
  <c r="I1153" i="6" s="1"/>
  <c r="H717" i="6"/>
  <c r="I717" i="6" s="1"/>
  <c r="H857" i="6"/>
  <c r="I857" i="6" s="1"/>
  <c r="H1053" i="6"/>
  <c r="I1053" i="6" s="1"/>
  <c r="H1205" i="6"/>
  <c r="I1205" i="6" s="1"/>
  <c r="H937" i="6"/>
  <c r="I937" i="6" s="1"/>
  <c r="H913" i="6"/>
  <c r="I913" i="6" s="1"/>
  <c r="H1333" i="6"/>
  <c r="I1333" i="6" s="1"/>
  <c r="H905" i="6"/>
  <c r="I905" i="6" s="1"/>
  <c r="H1497" i="6"/>
  <c r="I1497" i="6" s="1"/>
  <c r="H1653" i="6"/>
  <c r="I1653" i="6" s="1"/>
  <c r="H1557" i="6"/>
  <c r="I1557" i="6" s="1"/>
  <c r="H1277" i="6"/>
  <c r="I1277" i="6" s="1"/>
  <c r="H957" i="6"/>
  <c r="I957" i="6" s="1"/>
  <c r="H1413" i="6"/>
  <c r="I1413" i="6" s="1"/>
  <c r="H1561" i="6"/>
  <c r="I1561" i="6" s="1"/>
  <c r="H1297" i="6"/>
  <c r="I1297" i="6" s="1"/>
  <c r="H1585" i="6"/>
  <c r="I1585" i="6" s="1"/>
  <c r="H1865" i="6"/>
  <c r="I1865" i="6" s="1"/>
  <c r="H1813" i="6"/>
  <c r="I1813" i="6" s="1"/>
  <c r="H65" i="6"/>
  <c r="I65" i="6" s="1"/>
  <c r="H401" i="6"/>
  <c r="I401" i="6" s="1"/>
  <c r="H145" i="6"/>
  <c r="I145" i="6" s="1"/>
  <c r="H425" i="6"/>
  <c r="I425" i="6" s="1"/>
  <c r="H149" i="6"/>
  <c r="I149" i="6" s="1"/>
  <c r="H385" i="6"/>
  <c r="I385" i="6" s="1"/>
  <c r="H233" i="6"/>
  <c r="I233" i="6" s="1"/>
  <c r="H121" i="6"/>
  <c r="I121" i="6" s="1"/>
  <c r="H413" i="6"/>
  <c r="I413" i="6" s="1"/>
  <c r="H105" i="6"/>
  <c r="I105" i="6" s="1"/>
  <c r="H353" i="6"/>
  <c r="I353" i="6" s="1"/>
  <c r="H561" i="6"/>
  <c r="I561" i="6" s="1"/>
  <c r="H545" i="6"/>
  <c r="I545" i="6" s="1"/>
  <c r="H841" i="6"/>
  <c r="I841" i="6" s="1"/>
  <c r="H589" i="6"/>
  <c r="I589" i="6" s="1"/>
  <c r="H773" i="6"/>
  <c r="I773" i="6" s="1"/>
  <c r="H453" i="6"/>
  <c r="I453" i="6" s="1"/>
  <c r="H333" i="6"/>
  <c r="I333" i="6" s="1"/>
  <c r="H645" i="6"/>
  <c r="I645" i="6" s="1"/>
  <c r="H929" i="6"/>
  <c r="I929" i="6" s="1"/>
  <c r="H289" i="6"/>
  <c r="I289" i="6" s="1"/>
  <c r="H701" i="6"/>
  <c r="I701" i="6" s="1"/>
  <c r="H349" i="6"/>
  <c r="I349" i="6" s="1"/>
  <c r="H769" i="6"/>
  <c r="I769" i="6" s="1"/>
  <c r="H941" i="6"/>
  <c r="I941" i="6" s="1"/>
  <c r="H1109" i="6"/>
  <c r="I1109" i="6" s="1"/>
  <c r="H297" i="6"/>
  <c r="I297" i="6" s="1"/>
  <c r="H945" i="6"/>
  <c r="I945" i="6" s="1"/>
  <c r="H1289" i="6"/>
  <c r="I1289" i="6" s="1"/>
  <c r="H813" i="6"/>
  <c r="I813" i="6" s="1"/>
  <c r="H1161" i="6"/>
  <c r="I1161" i="6" s="1"/>
  <c r="H865" i="6"/>
  <c r="I865" i="6" s="1"/>
  <c r="H861" i="6"/>
  <c r="I861" i="6" s="1"/>
  <c r="H157" i="6"/>
  <c r="I157" i="6" s="1"/>
  <c r="H517" i="6"/>
  <c r="I517" i="6" s="1"/>
  <c r="H173" i="6"/>
  <c r="I173" i="6" s="1"/>
  <c r="H441" i="6"/>
  <c r="I441" i="6" s="1"/>
  <c r="H205" i="6"/>
  <c r="I205" i="6" s="1"/>
  <c r="H429" i="6"/>
  <c r="I429" i="6" s="1"/>
  <c r="H309" i="6"/>
  <c r="I309" i="6" s="1"/>
  <c r="H181" i="6"/>
  <c r="I181" i="6" s="1"/>
  <c r="H433" i="6"/>
  <c r="I433" i="6" s="1"/>
  <c r="H137" i="6"/>
  <c r="I137" i="6" s="1"/>
  <c r="H373" i="6"/>
  <c r="I373" i="6" s="1"/>
  <c r="H577" i="6"/>
  <c r="I577" i="6" s="1"/>
  <c r="H569" i="6"/>
  <c r="I569" i="6" s="1"/>
  <c r="H881" i="6"/>
  <c r="I881" i="6" s="1"/>
  <c r="H605" i="6"/>
  <c r="I605" i="6" s="1"/>
  <c r="H797" i="6"/>
  <c r="I797" i="6" s="1"/>
  <c r="H557" i="6"/>
  <c r="I557" i="6" s="1"/>
  <c r="H397" i="6"/>
  <c r="I397" i="6" s="1"/>
  <c r="H649" i="6"/>
  <c r="I649" i="6" s="1"/>
  <c r="H961" i="6"/>
  <c r="I961" i="6" s="1"/>
  <c r="H313" i="6"/>
  <c r="I313" i="6" s="1"/>
  <c r="H741" i="6"/>
  <c r="I741" i="6" s="1"/>
  <c r="H357" i="6"/>
  <c r="I357" i="6" s="1"/>
  <c r="H781" i="6"/>
  <c r="I781" i="6" s="1"/>
  <c r="H965" i="6"/>
  <c r="I965" i="6" s="1"/>
  <c r="H1125" i="6"/>
  <c r="I1125" i="6" s="1"/>
  <c r="H613" i="6"/>
  <c r="I613" i="6" s="1"/>
  <c r="H981" i="6"/>
  <c r="I981" i="6" s="1"/>
  <c r="H1305" i="6"/>
  <c r="I1305" i="6" s="1"/>
  <c r="H821" i="6"/>
  <c r="I821" i="6" s="1"/>
  <c r="H1181" i="6"/>
  <c r="I1181" i="6" s="1"/>
  <c r="H997" i="6"/>
  <c r="I997" i="6" s="1"/>
  <c r="H933" i="6"/>
  <c r="I933" i="6" s="1"/>
  <c r="H1097" i="6"/>
  <c r="I1097" i="6" s="1"/>
  <c r="H485" i="6"/>
  <c r="I485" i="6" s="1"/>
  <c r="H1021" i="6"/>
  <c r="I1021" i="6" s="1"/>
  <c r="H1049" i="6"/>
  <c r="I1049" i="6" s="1"/>
  <c r="H1425" i="6"/>
  <c r="I1425" i="6" s="1"/>
  <c r="H1093" i="6"/>
  <c r="I1093" i="6" s="1"/>
  <c r="H1525" i="6"/>
  <c r="I1525" i="6" s="1"/>
  <c r="H1361" i="6"/>
  <c r="I1361" i="6" s="1"/>
  <c r="H1657" i="6"/>
  <c r="I1657" i="6" s="1"/>
  <c r="H1397" i="6"/>
  <c r="I1397" i="6" s="1"/>
  <c r="H1077" i="6"/>
  <c r="I1077" i="6" s="1"/>
  <c r="H213" i="6"/>
  <c r="I213" i="6" s="1"/>
  <c r="H53" i="6"/>
  <c r="I53" i="6" s="1"/>
  <c r="H201" i="6"/>
  <c r="I201" i="6" s="1"/>
  <c r="H461" i="6"/>
  <c r="I461" i="6" s="1"/>
  <c r="H221" i="6"/>
  <c r="I221" i="6" s="1"/>
  <c r="H465" i="6"/>
  <c r="I465" i="6" s="1"/>
  <c r="H229" i="6"/>
  <c r="I229" i="6" s="1"/>
  <c r="H69" i="6"/>
  <c r="I69" i="6" s="1"/>
  <c r="H237" i="6"/>
  <c r="I237" i="6" s="1"/>
  <c r="H477" i="6"/>
  <c r="I477" i="6" s="1"/>
  <c r="H225" i="6"/>
  <c r="I225" i="6" s="1"/>
  <c r="H525" i="6"/>
  <c r="I525" i="6" s="1"/>
  <c r="H389" i="6"/>
  <c r="I389" i="6" s="1"/>
  <c r="H293" i="6"/>
  <c r="I293" i="6" s="1"/>
  <c r="H501" i="6"/>
  <c r="I501" i="6" s="1"/>
  <c r="H189" i="6"/>
  <c r="I189" i="6" s="1"/>
  <c r="H437" i="6"/>
  <c r="I437" i="6" s="1"/>
  <c r="H77" i="6"/>
  <c r="I77" i="6" s="1"/>
  <c r="H637" i="6"/>
  <c r="I637" i="6" s="1"/>
  <c r="H909" i="6"/>
  <c r="I909" i="6" s="1"/>
  <c r="H661" i="6"/>
  <c r="I661" i="6" s="1"/>
  <c r="H845" i="6"/>
  <c r="I845" i="6" s="1"/>
  <c r="H621" i="6"/>
  <c r="I621" i="6" s="1"/>
  <c r="H489" i="6"/>
  <c r="I489" i="6" s="1"/>
  <c r="H749" i="6"/>
  <c r="I749" i="6" s="1"/>
  <c r="H977" i="6"/>
  <c r="I977" i="6" s="1"/>
  <c r="H473" i="6"/>
  <c r="I473" i="6" s="1"/>
  <c r="H789" i="6"/>
  <c r="I789" i="6" s="1"/>
  <c r="H617" i="6"/>
  <c r="I617" i="6" s="1"/>
  <c r="H805" i="6"/>
  <c r="I805" i="6" s="1"/>
  <c r="H1013" i="6"/>
  <c r="I1013" i="6" s="1"/>
  <c r="H1177" i="6"/>
  <c r="I1177" i="6" s="1"/>
  <c r="H801" i="6"/>
  <c r="I801" i="6" s="1"/>
  <c r="H1169" i="6"/>
  <c r="I1169" i="6" s="1"/>
  <c r="H1357" i="6"/>
  <c r="I1357" i="6" s="1"/>
  <c r="H925" i="6"/>
  <c r="I925" i="6" s="1"/>
  <c r="H1265" i="6"/>
  <c r="I1265" i="6" s="1"/>
  <c r="H1017" i="6"/>
  <c r="I1017" i="6" s="1"/>
  <c r="H985" i="6"/>
  <c r="I985" i="6" s="1"/>
  <c r="H1129" i="6"/>
  <c r="I1129" i="6" s="1"/>
  <c r="H581" i="6"/>
  <c r="I581" i="6" s="1"/>
  <c r="H1157" i="6"/>
  <c r="I1157" i="6" s="1"/>
  <c r="H1117" i="6"/>
  <c r="I1117" i="6" s="1"/>
  <c r="H1537" i="6"/>
  <c r="I1537" i="6" s="1"/>
  <c r="H1257" i="6"/>
  <c r="I1257" i="6" s="1"/>
  <c r="H1597" i="6"/>
  <c r="I1597" i="6" s="1"/>
  <c r="H1429" i="6"/>
  <c r="I1429" i="6" s="1"/>
  <c r="H1033" i="6"/>
  <c r="I1033" i="6" s="1"/>
  <c r="H1473" i="6"/>
  <c r="I1473" i="6" s="1"/>
  <c r="H1273" i="6"/>
  <c r="I1273" i="6" s="1"/>
  <c r="H1461" i="6"/>
  <c r="I1461" i="6" s="1"/>
  <c r="H1661" i="6"/>
  <c r="I1661" i="6" s="1"/>
  <c r="H1249" i="6"/>
  <c r="I1249" i="6" s="1"/>
  <c r="H1753" i="6"/>
  <c r="I1753" i="6" s="1"/>
  <c r="H1565" i="6"/>
  <c r="I1565" i="6" s="1"/>
  <c r="H1889" i="6"/>
  <c r="I1889" i="6" s="1"/>
  <c r="H241" i="6"/>
  <c r="I241" i="6" s="1"/>
  <c r="H329" i="6"/>
  <c r="I329" i="6" s="1"/>
  <c r="H45" i="6"/>
  <c r="I45" i="6" s="1"/>
  <c r="H109" i="6"/>
  <c r="I109" i="6" s="1"/>
  <c r="H641" i="6"/>
  <c r="I641" i="6" s="1"/>
  <c r="H125" i="6"/>
  <c r="I125" i="6" s="1"/>
  <c r="H49" i="6"/>
  <c r="I49" i="6" s="1"/>
  <c r="H565" i="6"/>
  <c r="I565" i="6" s="1"/>
  <c r="H1073" i="6"/>
  <c r="I1073" i="6" s="1"/>
  <c r="H1201" i="6"/>
  <c r="I1201" i="6" s="1"/>
  <c r="H1245" i="6"/>
  <c r="I1245" i="6" s="1"/>
  <c r="H1037" i="6"/>
  <c r="I1037" i="6" s="1"/>
  <c r="H877" i="6"/>
  <c r="I877" i="6" s="1"/>
  <c r="H1281" i="6"/>
  <c r="I1281" i="6" s="1"/>
  <c r="H1485" i="6"/>
  <c r="I1485" i="6" s="1"/>
  <c r="H1545" i="6"/>
  <c r="I1545" i="6" s="1"/>
  <c r="H737" i="6"/>
  <c r="I737" i="6" s="1"/>
  <c r="H1477" i="6"/>
  <c r="I1477" i="6" s="1"/>
  <c r="H1293" i="6"/>
  <c r="I1293" i="6" s="1"/>
  <c r="H1621" i="6"/>
  <c r="I1621" i="6" s="1"/>
  <c r="H1697" i="6"/>
  <c r="I1697" i="6" s="1"/>
  <c r="H1949" i="6"/>
  <c r="I1949" i="6" s="1"/>
  <c r="H1741" i="6"/>
  <c r="I1741" i="6" s="1"/>
  <c r="H2009" i="6"/>
  <c r="I2009" i="6" s="1"/>
  <c r="H1685" i="6"/>
  <c r="I1685" i="6" s="1"/>
  <c r="H777" i="6"/>
  <c r="I777" i="6" s="1"/>
  <c r="H1801" i="6"/>
  <c r="I1801" i="6" s="1"/>
  <c r="H1137" i="6"/>
  <c r="I1137" i="6" s="1"/>
  <c r="H1725" i="6"/>
  <c r="I1725" i="6" s="1"/>
  <c r="H1481" i="6"/>
  <c r="I1481" i="6" s="1"/>
  <c r="H2125" i="6"/>
  <c r="I2125" i="6" s="1"/>
  <c r="H1993" i="6"/>
  <c r="I1993" i="6" s="1"/>
  <c r="H2369" i="6"/>
  <c r="I2369" i="6" s="1"/>
  <c r="H1957" i="6"/>
  <c r="I1957" i="6" s="1"/>
  <c r="H2037" i="6"/>
  <c r="I2037" i="6" s="1"/>
  <c r="H2261" i="6"/>
  <c r="I2261" i="6" s="1"/>
  <c r="H1693" i="6"/>
  <c r="I1693" i="6" s="1"/>
  <c r="H2225" i="6"/>
  <c r="I2225" i="6" s="1"/>
  <c r="H2397" i="6"/>
  <c r="I2397" i="6" s="1"/>
  <c r="H2185" i="6"/>
  <c r="I2185" i="6" s="1"/>
  <c r="H2349" i="6"/>
  <c r="I2349" i="6" s="1"/>
  <c r="H2165" i="6"/>
  <c r="I2165" i="6" s="1"/>
  <c r="H1745" i="6"/>
  <c r="I1745" i="6" s="1"/>
  <c r="H2333" i="6"/>
  <c r="I2333" i="6" s="1"/>
  <c r="H2585" i="6"/>
  <c r="I2585" i="6" s="1"/>
  <c r="H2473" i="6"/>
  <c r="I2473" i="6" s="1"/>
  <c r="H2601" i="6"/>
  <c r="I2601" i="6" s="1"/>
  <c r="H1981" i="6"/>
  <c r="I1981" i="6" s="1"/>
  <c r="H2701" i="6"/>
  <c r="I2701" i="6" s="1"/>
  <c r="H2669" i="6"/>
  <c r="I2669" i="6" s="1"/>
  <c r="H2485" i="6"/>
  <c r="I2485" i="6" s="1"/>
  <c r="H2481" i="6"/>
  <c r="I2481" i="6" s="1"/>
  <c r="H2533" i="6"/>
  <c r="I2533" i="6" s="1"/>
  <c r="H3001" i="6"/>
  <c r="I3001" i="6" s="1"/>
  <c r="H2629" i="6"/>
  <c r="I2629" i="6" s="1"/>
  <c r="H1921" i="6"/>
  <c r="I1921" i="6" s="1"/>
  <c r="H3261" i="6"/>
  <c r="I3261" i="6" s="1"/>
  <c r="H3141" i="6"/>
  <c r="I3141" i="6" s="1"/>
  <c r="H3441" i="6"/>
  <c r="I3441" i="6" s="1"/>
  <c r="H3089" i="6"/>
  <c r="I3089" i="6" s="1"/>
  <c r="H3289" i="6"/>
  <c r="I3289" i="6" s="1"/>
  <c r="H2857" i="6"/>
  <c r="I2857" i="6" s="1"/>
  <c r="H3889" i="6"/>
  <c r="I3889" i="6" s="1"/>
  <c r="H3449" i="6"/>
  <c r="I3449" i="6" s="1"/>
  <c r="H361" i="6"/>
  <c r="I361" i="6" s="1"/>
  <c r="H409" i="6"/>
  <c r="I409" i="6" s="1"/>
  <c r="H165" i="6"/>
  <c r="I165" i="6" s="1"/>
  <c r="H285" i="6"/>
  <c r="I285" i="6" s="1"/>
  <c r="H665" i="6"/>
  <c r="I665" i="6" s="1"/>
  <c r="H417" i="6"/>
  <c r="I417" i="6" s="1"/>
  <c r="H141" i="6"/>
  <c r="I141" i="6" s="1"/>
  <c r="H657" i="6"/>
  <c r="I657" i="6" s="1"/>
  <c r="H1141" i="6"/>
  <c r="I1141" i="6" s="1"/>
  <c r="H1229" i="6"/>
  <c r="I1229" i="6" s="1"/>
  <c r="H1345" i="6"/>
  <c r="I1345" i="6" s="1"/>
  <c r="H1069" i="6"/>
  <c r="I1069" i="6" s="1"/>
  <c r="H989" i="6"/>
  <c r="I989" i="6" s="1"/>
  <c r="H1409" i="6"/>
  <c r="I1409" i="6" s="1"/>
  <c r="H1513" i="6"/>
  <c r="I1513" i="6" s="1"/>
  <c r="H1569" i="6"/>
  <c r="I1569" i="6" s="1"/>
  <c r="H1045" i="6"/>
  <c r="I1045" i="6" s="1"/>
  <c r="H1533" i="6"/>
  <c r="I1533" i="6" s="1"/>
  <c r="H1329" i="6"/>
  <c r="I1329" i="6" s="1"/>
  <c r="H1629" i="6"/>
  <c r="I1629" i="6" s="1"/>
  <c r="H1729" i="6"/>
  <c r="I1729" i="6" s="1"/>
  <c r="H1973" i="6"/>
  <c r="I1973" i="6" s="1"/>
  <c r="H1761" i="6"/>
  <c r="I1761" i="6" s="1"/>
  <c r="H2021" i="6"/>
  <c r="I2021" i="6" s="1"/>
  <c r="H1701" i="6"/>
  <c r="I1701" i="6" s="1"/>
  <c r="H1509" i="6"/>
  <c r="I1509" i="6" s="1"/>
  <c r="H1853" i="6"/>
  <c r="I1853" i="6" s="1"/>
  <c r="H1453" i="6"/>
  <c r="I1453" i="6" s="1"/>
  <c r="H1785" i="6"/>
  <c r="I1785" i="6" s="1"/>
  <c r="H1805" i="6"/>
  <c r="I1805" i="6" s="1"/>
  <c r="H2169" i="6"/>
  <c r="I2169" i="6" s="1"/>
  <c r="H2109" i="6"/>
  <c r="I2109" i="6" s="1"/>
  <c r="H2381" i="6"/>
  <c r="I2381" i="6" s="1"/>
  <c r="H1961" i="6"/>
  <c r="I1961" i="6" s="1"/>
  <c r="H2045" i="6"/>
  <c r="I2045" i="6" s="1"/>
  <c r="H2285" i="6"/>
  <c r="I2285" i="6" s="1"/>
  <c r="H1765" i="6"/>
  <c r="I1765" i="6" s="1"/>
  <c r="H2249" i="6"/>
  <c r="I2249" i="6" s="1"/>
  <c r="H1733" i="6"/>
  <c r="I1733" i="6" s="1"/>
  <c r="H2205" i="6"/>
  <c r="I2205" i="6" s="1"/>
  <c r="H2365" i="6"/>
  <c r="I2365" i="6" s="1"/>
  <c r="H2181" i="6"/>
  <c r="I2181" i="6" s="1"/>
  <c r="H1857" i="6"/>
  <c r="I1857" i="6" s="1"/>
  <c r="H2345" i="6"/>
  <c r="I2345" i="6" s="1"/>
  <c r="H2617" i="6"/>
  <c r="I2617" i="6" s="1"/>
  <c r="H2493" i="6"/>
  <c r="I2493" i="6" s="1"/>
  <c r="H2621" i="6"/>
  <c r="I2621" i="6" s="1"/>
  <c r="H2041" i="6"/>
  <c r="I2041" i="6" s="1"/>
  <c r="H2025" i="6"/>
  <c r="I2025" i="6" s="1"/>
  <c r="H2529" i="6"/>
  <c r="I2529" i="6" s="1"/>
  <c r="H2693" i="6"/>
  <c r="I2693" i="6" s="1"/>
  <c r="H2545" i="6"/>
  <c r="I2545" i="6" s="1"/>
  <c r="H2513" i="6"/>
  <c r="I2513" i="6" s="1"/>
  <c r="H2717" i="6"/>
  <c r="I2717" i="6" s="1"/>
  <c r="H3009" i="6"/>
  <c r="I3009" i="6" s="1"/>
  <c r="H2565" i="6"/>
  <c r="I2565" i="6" s="1"/>
  <c r="H2801" i="6"/>
  <c r="I2801" i="6" s="1"/>
  <c r="H2961" i="6"/>
  <c r="I2961" i="6" s="1"/>
  <c r="H2029" i="6"/>
  <c r="I2029" i="6" s="1"/>
  <c r="H3025" i="6"/>
  <c r="I3025" i="6" s="1"/>
  <c r="H3273" i="6"/>
  <c r="I3273" i="6" s="1"/>
  <c r="H2813" i="6"/>
  <c r="I2813" i="6" s="1"/>
  <c r="H3169" i="6"/>
  <c r="I3169" i="6" s="1"/>
  <c r="H2881" i="6"/>
  <c r="I2881" i="6" s="1"/>
  <c r="H3465" i="6"/>
  <c r="I3465" i="6" s="1"/>
  <c r="H3709" i="6"/>
  <c r="I3709" i="6" s="1"/>
  <c r="H3213" i="6"/>
  <c r="I3213" i="6" s="1"/>
  <c r="H3133" i="6"/>
  <c r="I3133" i="6" s="1"/>
  <c r="H3293" i="6"/>
  <c r="I3293" i="6" s="1"/>
  <c r="H3525" i="6"/>
  <c r="I3525" i="6" s="1"/>
  <c r="H2193" i="6"/>
  <c r="I2193" i="6" s="1"/>
  <c r="H2953" i="6"/>
  <c r="I2953" i="6" s="1"/>
  <c r="H3345" i="6"/>
  <c r="I3345" i="6" s="1"/>
  <c r="H3605" i="6"/>
  <c r="I3605" i="6" s="1"/>
  <c r="H3869" i="6"/>
  <c r="I3869" i="6" s="1"/>
  <c r="H2977" i="6"/>
  <c r="I2977" i="6" s="1"/>
  <c r="H3389" i="6"/>
  <c r="I3389" i="6" s="1"/>
  <c r="H3681" i="6"/>
  <c r="I3681" i="6" s="1"/>
  <c r="H2913" i="6"/>
  <c r="I2913" i="6" s="1"/>
  <c r="H2993" i="6"/>
  <c r="I2993" i="6" s="1"/>
  <c r="H3461" i="6"/>
  <c r="I3461" i="6" s="1"/>
  <c r="H3701" i="6"/>
  <c r="I3701" i="6" s="1"/>
  <c r="H2837" i="6"/>
  <c r="I2837" i="6" s="1"/>
  <c r="H3245" i="6"/>
  <c r="I3245" i="6" s="1"/>
  <c r="H3505" i="6"/>
  <c r="I3505" i="6" s="1"/>
  <c r="H3305" i="6"/>
  <c r="I3305" i="6" s="1"/>
  <c r="H3777" i="6"/>
  <c r="I3777" i="6" s="1"/>
  <c r="H3613" i="6"/>
  <c r="I3613" i="6" s="1"/>
  <c r="H3685" i="6"/>
  <c r="I3685" i="6" s="1"/>
  <c r="H3565" i="6"/>
  <c r="I3565" i="6" s="1"/>
  <c r="H3185" i="6"/>
  <c r="I3185" i="6" s="1"/>
  <c r="H3601" i="6"/>
  <c r="I3601" i="6" s="1"/>
  <c r="H3189" i="6"/>
  <c r="I3189" i="6" s="1"/>
  <c r="H3381" i="6"/>
  <c r="I3381" i="6" s="1"/>
  <c r="H2825" i="6"/>
  <c r="I2825" i="6" s="1"/>
  <c r="H3301" i="6"/>
  <c r="I3301" i="6" s="1"/>
  <c r="H3833" i="6"/>
  <c r="I3833" i="6" s="1"/>
  <c r="H3881" i="6"/>
  <c r="I3881" i="6" s="1"/>
  <c r="H2973" i="6"/>
  <c r="I2973" i="6" s="1"/>
  <c r="H3221" i="6"/>
  <c r="I3221" i="6" s="1"/>
  <c r="H2889" i="6"/>
  <c r="I2889" i="6" s="1"/>
  <c r="H493" i="6"/>
  <c r="I493" i="6" s="1"/>
  <c r="H57" i="6"/>
  <c r="I57" i="6" s="1"/>
  <c r="H209" i="6"/>
  <c r="I209" i="6" s="1"/>
  <c r="H585" i="6"/>
  <c r="I585" i="6" s="1"/>
  <c r="H729" i="6"/>
  <c r="I729" i="6" s="1"/>
  <c r="H521" i="6"/>
  <c r="I521" i="6" s="1"/>
  <c r="H377" i="6"/>
  <c r="I377" i="6" s="1"/>
  <c r="H705" i="6"/>
  <c r="I705" i="6" s="1"/>
  <c r="H1189" i="6"/>
  <c r="I1189" i="6" s="1"/>
  <c r="H1317" i="6"/>
  <c r="I1317" i="6" s="1"/>
  <c r="H669" i="6"/>
  <c r="I669" i="6" s="1"/>
  <c r="H1113" i="6"/>
  <c r="I1113" i="6" s="1"/>
  <c r="H1149" i="6"/>
  <c r="I1149" i="6" s="1"/>
  <c r="H1521" i="6"/>
  <c r="I1521" i="6" s="1"/>
  <c r="H1541" i="6"/>
  <c r="I1541" i="6" s="1"/>
  <c r="H1669" i="6"/>
  <c r="I1669" i="6" s="1"/>
  <c r="H1225" i="6"/>
  <c r="I1225" i="6" s="1"/>
  <c r="H1549" i="6"/>
  <c r="I1549" i="6" s="1"/>
  <c r="H1369" i="6"/>
  <c r="I1369" i="6" s="1"/>
  <c r="H1769" i="6"/>
  <c r="I1769" i="6" s="1"/>
  <c r="H1757" i="6"/>
  <c r="I1757" i="6" s="1"/>
  <c r="H2005" i="6"/>
  <c r="I2005" i="6" s="1"/>
  <c r="H1773" i="6"/>
  <c r="I1773" i="6" s="1"/>
  <c r="H1313" i="6"/>
  <c r="I1313" i="6" s="1"/>
  <c r="H1797" i="6"/>
  <c r="I1797" i="6" s="1"/>
  <c r="H1493" i="6"/>
  <c r="I1493" i="6" s="1"/>
  <c r="H1909" i="6"/>
  <c r="I1909" i="6" s="1"/>
  <c r="H1573" i="6"/>
  <c r="I1573" i="6" s="1"/>
  <c r="H1829" i="6"/>
  <c r="I1829" i="6" s="1"/>
  <c r="H1821" i="6"/>
  <c r="I1821" i="6" s="1"/>
  <c r="H2189" i="6"/>
  <c r="I2189" i="6" s="1"/>
  <c r="H2129" i="6"/>
  <c r="I2129" i="6" s="1"/>
  <c r="H2421" i="6"/>
  <c r="I2421" i="6" s="1"/>
  <c r="H1977" i="6"/>
  <c r="I1977" i="6" s="1"/>
  <c r="H2097" i="6"/>
  <c r="I2097" i="6" s="1"/>
  <c r="H2357" i="6"/>
  <c r="I2357" i="6" s="1"/>
  <c r="H2073" i="6"/>
  <c r="I2073" i="6" s="1"/>
  <c r="H2265" i="6"/>
  <c r="I2265" i="6" s="1"/>
  <c r="H1777" i="6"/>
  <c r="I1777" i="6" s="1"/>
  <c r="H2233" i="6"/>
  <c r="I2233" i="6" s="1"/>
  <c r="H2377" i="6"/>
  <c r="I2377" i="6" s="1"/>
  <c r="H2269" i="6"/>
  <c r="I2269" i="6" s="1"/>
  <c r="H1985" i="6"/>
  <c r="I1985" i="6" s="1"/>
  <c r="H2445" i="6"/>
  <c r="I2445" i="6" s="1"/>
  <c r="H2633" i="6"/>
  <c r="I2633" i="6" s="1"/>
  <c r="H2509" i="6"/>
  <c r="I2509" i="6" s="1"/>
  <c r="H2637" i="6"/>
  <c r="I2637" i="6" s="1"/>
  <c r="H2173" i="6"/>
  <c r="I2173" i="6" s="1"/>
  <c r="H2077" i="6"/>
  <c r="I2077" i="6" s="1"/>
  <c r="H2541" i="6"/>
  <c r="I2541" i="6" s="1"/>
  <c r="H2713" i="6"/>
  <c r="I2713" i="6" s="1"/>
  <c r="H2577" i="6"/>
  <c r="I2577" i="6" s="1"/>
  <c r="H2597" i="6"/>
  <c r="I2597" i="6" s="1"/>
  <c r="H2761" i="6"/>
  <c r="I2761" i="6" s="1"/>
  <c r="H3037" i="6"/>
  <c r="I3037" i="6" s="1"/>
  <c r="H2641" i="6"/>
  <c r="I2641" i="6" s="1"/>
  <c r="H2805" i="6"/>
  <c r="I2805" i="6" s="1"/>
  <c r="H3017" i="6"/>
  <c r="I3017" i="6" s="1"/>
  <c r="H2677" i="6"/>
  <c r="I2677" i="6" s="1"/>
  <c r="H3069" i="6"/>
  <c r="I3069" i="6" s="1"/>
  <c r="H3309" i="6"/>
  <c r="I3309" i="6" s="1"/>
  <c r="H2845" i="6"/>
  <c r="I2845" i="6" s="1"/>
  <c r="H3197" i="6"/>
  <c r="I3197" i="6" s="1"/>
  <c r="H3045" i="6"/>
  <c r="I3045" i="6" s="1"/>
  <c r="H3509" i="6"/>
  <c r="I3509" i="6" s="1"/>
  <c r="H3725" i="6"/>
  <c r="I3725" i="6" s="1"/>
  <c r="H2461" i="6"/>
  <c r="I2461" i="6" s="1"/>
  <c r="H3137" i="6"/>
  <c r="I3137" i="6" s="1"/>
  <c r="H3341" i="6"/>
  <c r="I3341" i="6" s="1"/>
  <c r="H3557" i="6"/>
  <c r="I3557" i="6" s="1"/>
  <c r="H2217" i="6"/>
  <c r="I2217" i="6" s="1"/>
  <c r="H2969" i="6"/>
  <c r="I2969" i="6" s="1"/>
  <c r="H3457" i="6"/>
  <c r="I3457" i="6" s="1"/>
  <c r="H3629" i="6"/>
  <c r="I3629" i="6" s="1"/>
  <c r="H2917" i="6"/>
  <c r="I2917" i="6" s="1"/>
  <c r="H2985" i="6"/>
  <c r="I2985" i="6" s="1"/>
  <c r="H3401" i="6"/>
  <c r="I3401" i="6" s="1"/>
  <c r="H3697" i="6"/>
  <c r="I3697" i="6" s="1"/>
  <c r="H2549" i="6"/>
  <c r="I2549" i="6" s="1"/>
  <c r="H2997" i="6"/>
  <c r="I2997" i="6" s="1"/>
  <c r="H3493" i="6"/>
  <c r="I3493" i="6" s="1"/>
  <c r="H3717" i="6"/>
  <c r="I3717" i="6" s="1"/>
  <c r="H3021" i="6"/>
  <c r="I3021" i="6" s="1"/>
  <c r="H3317" i="6"/>
  <c r="I3317" i="6" s="1"/>
  <c r="H3625" i="6"/>
  <c r="I3625" i="6" s="1"/>
  <c r="H3597" i="6"/>
  <c r="I3597" i="6" s="1"/>
  <c r="H3797" i="6"/>
  <c r="I3797" i="6" s="1"/>
  <c r="H3117" i="6"/>
  <c r="I3117" i="6" s="1"/>
  <c r="H3421" i="6"/>
  <c r="I3421" i="6" s="1"/>
  <c r="H3653" i="6"/>
  <c r="I3653" i="6" s="1"/>
  <c r="H3325" i="6"/>
  <c r="I3325" i="6" s="1"/>
  <c r="H3633" i="6"/>
  <c r="I3633" i="6" s="1"/>
  <c r="H3529" i="6"/>
  <c r="I3529" i="6" s="1"/>
  <c r="H3721" i="6"/>
  <c r="I3721" i="6" s="1"/>
  <c r="H3837" i="6"/>
  <c r="I3837" i="6" s="1"/>
  <c r="H2757" i="6"/>
  <c r="I2757" i="6" s="1"/>
  <c r="H2413" i="6"/>
  <c r="I2413" i="6" s="1"/>
  <c r="H2673" i="6"/>
  <c r="I2673" i="6" s="1"/>
  <c r="H3637" i="6"/>
  <c r="I3637" i="6" s="1"/>
  <c r="H3745" i="6"/>
  <c r="I3745" i="6" s="1"/>
  <c r="H2929" i="6"/>
  <c r="I2929" i="6" s="1"/>
  <c r="H3621" i="6"/>
  <c r="I3621" i="6" s="1"/>
  <c r="H3173" i="6"/>
  <c r="I3173" i="6" s="1"/>
  <c r="H3333" i="6"/>
  <c r="I3333" i="6" s="1"/>
  <c r="H3665" i="6"/>
  <c r="I3665" i="6" s="1"/>
  <c r="H3773" i="6"/>
  <c r="I3773" i="6" s="1"/>
  <c r="H101" i="6"/>
  <c r="I101" i="6" s="1"/>
  <c r="H217" i="6"/>
  <c r="I217" i="6" s="1"/>
  <c r="H301" i="6"/>
  <c r="I301" i="6" s="1"/>
  <c r="H681" i="6"/>
  <c r="I681" i="6" s="1"/>
  <c r="H817" i="6"/>
  <c r="I817" i="6" s="1"/>
  <c r="H609" i="6"/>
  <c r="I609" i="6" s="1"/>
  <c r="H509" i="6"/>
  <c r="I509" i="6" s="1"/>
  <c r="H793" i="6"/>
  <c r="I793" i="6" s="1"/>
  <c r="H1285" i="6"/>
  <c r="I1285" i="6" s="1"/>
  <c r="H1365" i="6"/>
  <c r="I1365" i="6" s="1"/>
  <c r="H1009" i="6"/>
  <c r="I1009" i="6" s="1"/>
  <c r="H1173" i="6"/>
  <c r="I1173" i="6" s="1"/>
  <c r="H1197" i="6"/>
  <c r="I1197" i="6" s="1"/>
  <c r="H1553" i="6"/>
  <c r="I1553" i="6" s="1"/>
  <c r="H1613" i="6"/>
  <c r="I1613" i="6" s="1"/>
  <c r="H1065" i="6"/>
  <c r="I1065" i="6" s="1"/>
  <c r="H1325" i="6"/>
  <c r="I1325" i="6" s="1"/>
  <c r="H1577" i="6"/>
  <c r="I1577" i="6" s="1"/>
  <c r="H1121" i="6"/>
  <c r="I1121" i="6" s="1"/>
  <c r="H1789" i="6"/>
  <c r="I1789" i="6" s="1"/>
  <c r="H1833" i="6"/>
  <c r="I1833" i="6" s="1"/>
  <c r="H2033" i="6"/>
  <c r="I2033" i="6" s="1"/>
  <c r="H1793" i="6"/>
  <c r="I1793" i="6" s="1"/>
  <c r="H1437" i="6"/>
  <c r="I1437" i="6" s="1"/>
  <c r="H1817" i="6"/>
  <c r="I1817" i="6" s="1"/>
  <c r="H1501" i="6"/>
  <c r="I1501" i="6" s="1"/>
  <c r="H1941" i="6"/>
  <c r="I1941" i="6" s="1"/>
  <c r="H1601" i="6"/>
  <c r="I1601" i="6" s="1"/>
  <c r="H1861" i="6"/>
  <c r="I1861" i="6" s="1"/>
  <c r="H1825" i="6"/>
  <c r="I1825" i="6" s="1"/>
  <c r="H2209" i="6"/>
  <c r="I2209" i="6" s="1"/>
  <c r="H2149" i="6"/>
  <c r="I2149" i="6" s="1"/>
  <c r="H1617" i="6"/>
  <c r="I1617" i="6" s="1"/>
  <c r="H2057" i="6"/>
  <c r="I2057" i="6" s="1"/>
  <c r="H2133" i="6"/>
  <c r="I2133" i="6" s="1"/>
  <c r="H2373" i="6"/>
  <c r="I2373" i="6" s="1"/>
  <c r="H2085" i="6"/>
  <c r="I2085" i="6" s="1"/>
  <c r="H2289" i="6"/>
  <c r="I2289" i="6" s="1"/>
  <c r="H2049" i="6"/>
  <c r="I2049" i="6" s="1"/>
  <c r="H2253" i="6"/>
  <c r="I2253" i="6" s="1"/>
  <c r="H2385" i="6"/>
  <c r="I2385" i="6" s="1"/>
  <c r="H2353" i="6"/>
  <c r="I2353" i="6" s="1"/>
  <c r="H1989" i="6"/>
  <c r="I1989" i="6" s="1"/>
  <c r="H2489" i="6"/>
  <c r="I2489" i="6" s="1"/>
  <c r="H2649" i="6"/>
  <c r="I2649" i="6" s="1"/>
  <c r="H2525" i="6"/>
  <c r="I2525" i="6" s="1"/>
  <c r="H2653" i="6"/>
  <c r="I2653" i="6" s="1"/>
  <c r="H2229" i="6"/>
  <c r="I2229" i="6" s="1"/>
  <c r="H2153" i="6"/>
  <c r="I2153" i="6" s="1"/>
  <c r="H2561" i="6"/>
  <c r="I2561" i="6" s="1"/>
  <c r="H2721" i="6"/>
  <c r="I2721" i="6" s="1"/>
  <c r="H2609" i="6"/>
  <c r="I2609" i="6" s="1"/>
  <c r="H2685" i="6"/>
  <c r="I2685" i="6" s="1"/>
  <c r="H2869" i="6"/>
  <c r="I2869" i="6" s="1"/>
  <c r="H3057" i="6"/>
  <c r="I3057" i="6" s="1"/>
  <c r="H2645" i="6"/>
  <c r="I2645" i="6" s="1"/>
  <c r="H2829" i="6"/>
  <c r="I2829" i="6" s="1"/>
  <c r="H3065" i="6"/>
  <c r="I3065" i="6" s="1"/>
  <c r="H2697" i="6"/>
  <c r="I2697" i="6" s="1"/>
  <c r="H3081" i="6"/>
  <c r="I3081" i="6" s="1"/>
  <c r="H3385" i="6"/>
  <c r="I3385" i="6" s="1"/>
  <c r="H2877" i="6"/>
  <c r="I2877" i="6" s="1"/>
  <c r="H3209" i="6"/>
  <c r="I3209" i="6" s="1"/>
  <c r="H3153" i="6"/>
  <c r="I3153" i="6" s="1"/>
  <c r="H3533" i="6"/>
  <c r="I3533" i="6" s="1"/>
  <c r="H3801" i="6"/>
  <c r="I3801" i="6" s="1"/>
  <c r="H2853" i="6"/>
  <c r="I2853" i="6" s="1"/>
  <c r="H3145" i="6"/>
  <c r="I3145" i="6" s="1"/>
  <c r="H3361" i="6"/>
  <c r="I3361" i="6" s="1"/>
  <c r="H3581" i="6"/>
  <c r="I3581" i="6" s="1"/>
  <c r="H2681" i="6"/>
  <c r="I2681" i="6" s="1"/>
  <c r="H3073" i="6"/>
  <c r="I3073" i="6" s="1"/>
  <c r="H3477" i="6"/>
  <c r="I3477" i="6" s="1"/>
  <c r="H3641" i="6"/>
  <c r="I3641" i="6" s="1"/>
  <c r="H2989" i="6"/>
  <c r="I2989" i="6" s="1"/>
  <c r="H3013" i="6"/>
  <c r="I3013" i="6" s="1"/>
  <c r="H3433" i="6"/>
  <c r="I3433" i="6" s="1"/>
  <c r="H3713" i="6"/>
  <c r="I3713" i="6" s="1"/>
  <c r="H2741" i="6"/>
  <c r="I2741" i="6" s="1"/>
  <c r="H3229" i="6"/>
  <c r="I3229" i="6" s="1"/>
  <c r="H3517" i="6"/>
  <c r="I3517" i="6" s="1"/>
  <c r="H3793" i="6"/>
  <c r="I3793" i="6" s="1"/>
  <c r="H3049" i="6"/>
  <c r="I3049" i="6" s="1"/>
  <c r="H3321" i="6"/>
  <c r="I3321" i="6" s="1"/>
  <c r="H3877" i="6"/>
  <c r="I3877" i="6" s="1"/>
  <c r="H2613" i="6"/>
  <c r="I2613" i="6" s="1"/>
  <c r="H3853" i="6"/>
  <c r="I3853" i="6" s="1"/>
  <c r="H3329" i="6"/>
  <c r="I3329" i="6" s="1"/>
  <c r="H3657" i="6"/>
  <c r="I3657" i="6" s="1"/>
  <c r="H3861" i="6"/>
  <c r="I3861" i="6" s="1"/>
  <c r="H2625" i="6"/>
  <c r="I2625" i="6" s="1"/>
  <c r="H3149" i="6"/>
  <c r="I3149" i="6" s="1"/>
  <c r="H3373" i="6"/>
  <c r="I3373" i="6" s="1"/>
  <c r="H3257" i="6"/>
  <c r="I3257" i="6" s="1"/>
  <c r="H3785" i="6"/>
  <c r="I3785" i="6" s="1"/>
  <c r="H3377" i="6"/>
  <c r="I3377" i="6" s="1"/>
  <c r="H3217" i="6"/>
  <c r="I3217" i="6" s="1"/>
  <c r="H3757" i="6"/>
  <c r="I3757" i="6" s="1"/>
  <c r="H3369" i="6"/>
  <c r="I3369" i="6" s="1"/>
  <c r="H3485" i="6"/>
  <c r="I3485" i="6" s="1"/>
  <c r="H253" i="6"/>
  <c r="I253" i="6" s="1"/>
  <c r="H249" i="6"/>
  <c r="I249" i="6" s="1"/>
  <c r="H317" i="6"/>
  <c r="I317" i="6" s="1"/>
  <c r="H393" i="6"/>
  <c r="I393" i="6" s="1"/>
  <c r="H745" i="6"/>
  <c r="I745" i="6" s="1"/>
  <c r="H873" i="6"/>
  <c r="I873" i="6" s="1"/>
  <c r="H733" i="6"/>
  <c r="I733" i="6" s="1"/>
  <c r="H633" i="6"/>
  <c r="I633" i="6" s="1"/>
  <c r="H869" i="6"/>
  <c r="I869" i="6" s="1"/>
  <c r="H785" i="6"/>
  <c r="I785" i="6" s="1"/>
  <c r="H1377" i="6"/>
  <c r="I1377" i="6" s="1"/>
  <c r="H513" i="6"/>
  <c r="I513" i="6" s="1"/>
  <c r="H1193" i="6"/>
  <c r="I1193" i="6" s="1"/>
  <c r="H753" i="6"/>
  <c r="I753" i="6" s="1"/>
  <c r="H1665" i="6"/>
  <c r="I1665" i="6" s="1"/>
  <c r="H1641" i="6"/>
  <c r="I1641" i="6" s="1"/>
  <c r="H1133" i="6"/>
  <c r="I1133" i="6" s="1"/>
  <c r="H1405" i="6"/>
  <c r="I1405" i="6" s="1"/>
  <c r="H1589" i="6"/>
  <c r="I1589" i="6" s="1"/>
  <c r="H1337" i="6"/>
  <c r="I1337" i="6" s="1"/>
  <c r="H1809" i="6"/>
  <c r="I1809" i="6" s="1"/>
  <c r="H1845" i="6"/>
  <c r="I1845" i="6" s="1"/>
  <c r="H1301" i="6"/>
  <c r="I1301" i="6" s="1"/>
  <c r="H1873" i="6"/>
  <c r="I1873" i="6" s="1"/>
  <c r="H1465" i="6"/>
  <c r="I1465" i="6" s="1"/>
  <c r="H1877" i="6"/>
  <c r="I1877" i="6" s="1"/>
  <c r="H1677" i="6"/>
  <c r="I1677" i="6" s="1"/>
  <c r="H1969" i="6"/>
  <c r="I1969" i="6" s="1"/>
  <c r="H1609" i="6"/>
  <c r="I1609" i="6" s="1"/>
  <c r="H1885" i="6"/>
  <c r="I1885" i="6" s="1"/>
  <c r="H1849" i="6"/>
  <c r="I1849" i="6" s="1"/>
  <c r="H1633" i="6"/>
  <c r="I1633" i="6" s="1"/>
  <c r="H2213" i="6"/>
  <c r="I2213" i="6" s="1"/>
  <c r="H1645" i="6"/>
  <c r="I1645" i="6" s="1"/>
  <c r="H2069" i="6"/>
  <c r="I2069" i="6" s="1"/>
  <c r="H2177" i="6"/>
  <c r="I2177" i="6" s="1"/>
  <c r="H2409" i="6"/>
  <c r="I2409" i="6" s="1"/>
  <c r="H2117" i="6"/>
  <c r="I2117" i="6" s="1"/>
  <c r="H2317" i="6"/>
  <c r="I2317" i="6" s="1"/>
  <c r="H2089" i="6"/>
  <c r="I2089" i="6" s="1"/>
  <c r="H2273" i="6"/>
  <c r="I2273" i="6" s="1"/>
  <c r="H2429" i="6"/>
  <c r="I2429" i="6" s="1"/>
  <c r="H2433" i="6"/>
  <c r="I2433" i="6" s="1"/>
  <c r="H2061" i="6"/>
  <c r="I2061" i="6" s="1"/>
  <c r="H2505" i="6"/>
  <c r="I2505" i="6" s="1"/>
  <c r="H2329" i="6"/>
  <c r="I2329" i="6" s="1"/>
  <c r="H2537" i="6"/>
  <c r="I2537" i="6" s="1"/>
  <c r="H2665" i="6"/>
  <c r="I2665" i="6" s="1"/>
  <c r="H2241" i="6"/>
  <c r="I2241" i="6" s="1"/>
  <c r="H2301" i="6"/>
  <c r="I2301" i="6" s="1"/>
  <c r="H2593" i="6"/>
  <c r="I2593" i="6" s="1"/>
  <c r="H2749" i="6"/>
  <c r="I2749" i="6" s="1"/>
  <c r="H2745" i="6"/>
  <c r="I2745" i="6" s="1"/>
  <c r="H2793" i="6"/>
  <c r="I2793" i="6" s="1"/>
  <c r="H2893" i="6"/>
  <c r="I2893" i="6" s="1"/>
  <c r="H3077" i="6"/>
  <c r="I3077" i="6" s="1"/>
  <c r="H2689" i="6"/>
  <c r="I2689" i="6" s="1"/>
  <c r="H2861" i="6"/>
  <c r="I2861" i="6" s="1"/>
  <c r="H3093" i="6"/>
  <c r="I3093" i="6" s="1"/>
  <c r="H2769" i="6"/>
  <c r="I2769" i="6" s="1"/>
  <c r="H3125" i="6"/>
  <c r="I3125" i="6" s="1"/>
  <c r="H2145" i="6"/>
  <c r="I2145" i="6" s="1"/>
  <c r="H2941" i="6"/>
  <c r="I2941" i="6" s="1"/>
  <c r="H3249" i="6"/>
  <c r="I3249" i="6" s="1"/>
  <c r="H3241" i="6"/>
  <c r="I3241" i="6" s="1"/>
  <c r="H3569" i="6"/>
  <c r="I3569" i="6" s="1"/>
  <c r="H3865" i="6"/>
  <c r="I3865" i="6" s="1"/>
  <c r="H2965" i="6"/>
  <c r="I2965" i="6" s="1"/>
  <c r="H3205" i="6"/>
  <c r="I3205" i="6" s="1"/>
  <c r="H3397" i="6"/>
  <c r="I3397" i="6" s="1"/>
  <c r="H3617" i="6"/>
  <c r="I3617" i="6" s="1"/>
  <c r="H2729" i="6"/>
  <c r="I2729" i="6" s="1"/>
  <c r="H3101" i="6"/>
  <c r="I3101" i="6" s="1"/>
  <c r="H3501" i="6"/>
  <c r="I3501" i="6" s="1"/>
  <c r="H3693" i="6"/>
  <c r="I3693" i="6" s="1"/>
  <c r="H3061" i="6"/>
  <c r="I3061" i="6" s="1"/>
  <c r="H3085" i="6"/>
  <c r="I3085" i="6" s="1"/>
  <c r="H3481" i="6"/>
  <c r="I3481" i="6" s="1"/>
  <c r="H3733" i="6"/>
  <c r="I3733" i="6" s="1"/>
  <c r="H2789" i="6"/>
  <c r="I2789" i="6" s="1"/>
  <c r="H3281" i="6"/>
  <c r="I3281" i="6" s="1"/>
  <c r="H3553" i="6"/>
  <c r="I3553" i="6" s="1"/>
  <c r="H3809" i="6"/>
  <c r="I3809" i="6" s="1"/>
  <c r="H3053" i="6"/>
  <c r="I3053" i="6" s="1"/>
  <c r="H3337" i="6"/>
  <c r="I3337" i="6" s="1"/>
  <c r="H3157" i="6"/>
  <c r="I3157" i="6" s="1"/>
  <c r="H3177" i="6"/>
  <c r="I3177" i="6" s="1"/>
  <c r="H3893" i="6"/>
  <c r="I3893" i="6" s="1"/>
  <c r="H3353" i="6"/>
  <c r="I3353" i="6" s="1"/>
  <c r="H3541" i="6"/>
  <c r="I3541" i="6" s="1"/>
  <c r="H3705" i="6"/>
  <c r="I3705" i="6" s="1"/>
  <c r="H3753" i="6"/>
  <c r="I3753" i="6" s="1"/>
  <c r="H2457" i="6"/>
  <c r="I2457" i="6" s="1"/>
  <c r="H3193" i="6"/>
  <c r="I3193" i="6" s="1"/>
  <c r="H3821" i="6"/>
  <c r="I3821" i="6" s="1"/>
  <c r="H3537" i="6"/>
  <c r="I3537" i="6" s="1"/>
  <c r="H3825" i="6"/>
  <c r="I3825" i="6" s="1"/>
  <c r="H3469" i="6"/>
  <c r="I3469" i="6" s="1"/>
  <c r="H3789" i="6"/>
  <c r="I3789" i="6" s="1"/>
  <c r="H3673" i="6"/>
  <c r="I3673" i="6" s="1"/>
  <c r="H3521" i="6"/>
  <c r="I3521" i="6" s="1"/>
  <c r="H281" i="6"/>
  <c r="I281" i="6" s="1"/>
  <c r="H337" i="6"/>
  <c r="I337" i="6" s="1"/>
  <c r="H341" i="6"/>
  <c r="I341" i="6" s="1"/>
  <c r="H449" i="6"/>
  <c r="I449" i="6" s="1"/>
  <c r="H897" i="6"/>
  <c r="I897" i="6" s="1"/>
  <c r="H245" i="6"/>
  <c r="I245" i="6" s="1"/>
  <c r="H761" i="6"/>
  <c r="I761" i="6" s="1"/>
  <c r="H765" i="6"/>
  <c r="I765" i="6" s="1"/>
  <c r="H481" i="6"/>
  <c r="I481" i="6" s="1"/>
  <c r="H809" i="6"/>
  <c r="I809" i="6" s="1"/>
  <c r="H825" i="6"/>
  <c r="I825" i="6" s="1"/>
  <c r="H853" i="6"/>
  <c r="I853" i="6" s="1"/>
  <c r="H1253" i="6"/>
  <c r="I1253" i="6" s="1"/>
  <c r="H993" i="6"/>
  <c r="I993" i="6" s="1"/>
  <c r="H1061" i="6"/>
  <c r="I1061" i="6" s="1"/>
  <c r="H1237" i="6"/>
  <c r="I1237" i="6" s="1"/>
  <c r="H1321" i="6"/>
  <c r="I1321" i="6" s="1"/>
  <c r="H1421" i="6"/>
  <c r="I1421" i="6" s="1"/>
  <c r="H1605" i="6"/>
  <c r="I1605" i="6" s="1"/>
  <c r="H1445" i="6"/>
  <c r="I1445" i="6" s="1"/>
  <c r="H1901" i="6"/>
  <c r="I1901" i="6" s="1"/>
  <c r="H1869" i="6"/>
  <c r="I1869" i="6" s="1"/>
  <c r="H1381" i="6"/>
  <c r="I1381" i="6" s="1"/>
  <c r="H1893" i="6"/>
  <c r="I1893" i="6" s="1"/>
  <c r="H1505" i="6"/>
  <c r="I1505" i="6" s="1"/>
  <c r="H1917" i="6"/>
  <c r="I1917" i="6" s="1"/>
  <c r="H1705" i="6"/>
  <c r="I1705" i="6" s="1"/>
  <c r="H2001" i="6"/>
  <c r="I2001" i="6" s="1"/>
  <c r="H1637" i="6"/>
  <c r="I1637" i="6" s="1"/>
  <c r="H1913" i="6"/>
  <c r="I1913" i="6" s="1"/>
  <c r="H1925" i="6"/>
  <c r="I1925" i="6" s="1"/>
  <c r="H1713" i="6"/>
  <c r="I1713" i="6" s="1"/>
  <c r="H2257" i="6"/>
  <c r="I2257" i="6" s="1"/>
  <c r="H1837" i="6"/>
  <c r="I1837" i="6" s="1"/>
  <c r="H2081" i="6"/>
  <c r="I2081" i="6" s="1"/>
  <c r="H2197" i="6"/>
  <c r="I2197" i="6" s="1"/>
  <c r="H2425" i="6"/>
  <c r="I2425" i="6" s="1"/>
  <c r="H2137" i="6"/>
  <c r="I2137" i="6" s="1"/>
  <c r="H2341" i="6"/>
  <c r="I2341" i="6" s="1"/>
  <c r="H2105" i="6"/>
  <c r="I2105" i="6" s="1"/>
  <c r="H2293" i="6"/>
  <c r="I2293" i="6" s="1"/>
  <c r="H2441" i="6"/>
  <c r="I2441" i="6" s="1"/>
  <c r="H2469" i="6"/>
  <c r="I2469" i="6" s="1"/>
  <c r="H2101" i="6"/>
  <c r="I2101" i="6" s="1"/>
  <c r="H2521" i="6"/>
  <c r="I2521" i="6" s="1"/>
  <c r="H2437" i="6"/>
  <c r="I2437" i="6" s="1"/>
  <c r="H2557" i="6"/>
  <c r="I2557" i="6" s="1"/>
  <c r="H2733" i="6"/>
  <c r="I2733" i="6" s="1"/>
  <c r="H2309" i="6"/>
  <c r="I2309" i="6" s="1"/>
  <c r="H2401" i="6"/>
  <c r="I2401" i="6" s="1"/>
  <c r="H2605" i="6"/>
  <c r="I2605" i="6" s="1"/>
  <c r="H2781" i="6"/>
  <c r="I2781" i="6" s="1"/>
  <c r="H2753" i="6"/>
  <c r="I2753" i="6" s="1"/>
  <c r="H2113" i="6"/>
  <c r="I2113" i="6" s="1"/>
  <c r="H2905" i="6"/>
  <c r="I2905" i="6" s="1"/>
  <c r="H3121" i="6"/>
  <c r="I3121" i="6" s="1"/>
  <c r="H2389" i="6"/>
  <c r="I2389" i="6" s="1"/>
  <c r="H2885" i="6"/>
  <c r="I2885" i="6" s="1"/>
  <c r="H3109" i="6"/>
  <c r="I3109" i="6" s="1"/>
  <c r="H2773" i="6"/>
  <c r="I2773" i="6" s="1"/>
  <c r="H3181" i="6"/>
  <c r="I3181" i="6" s="1"/>
  <c r="H2277" i="6"/>
  <c r="I2277" i="6" s="1"/>
  <c r="H3005" i="6"/>
  <c r="I3005" i="6" s="1"/>
  <c r="H3285" i="6"/>
  <c r="I3285" i="6" s="1"/>
  <c r="H3357" i="6"/>
  <c r="I3357" i="6" s="1"/>
  <c r="H3593" i="6"/>
  <c r="I3593" i="6" s="1"/>
  <c r="H3765" i="6"/>
  <c r="I3765" i="6" s="1"/>
  <c r="H3029" i="6"/>
  <c r="I3029" i="6" s="1"/>
  <c r="H3253" i="6"/>
  <c r="I3253" i="6" s="1"/>
  <c r="H3409" i="6"/>
  <c r="I3409" i="6" s="1"/>
  <c r="H3729" i="6"/>
  <c r="I3729" i="6" s="1"/>
  <c r="H2777" i="6"/>
  <c r="I2777" i="6" s="1"/>
  <c r="H3105" i="6"/>
  <c r="I3105" i="6" s="1"/>
  <c r="H3513" i="6"/>
  <c r="I3513" i="6" s="1"/>
  <c r="H3769" i="6"/>
  <c r="I3769" i="6" s="1"/>
  <c r="H2909" i="6"/>
  <c r="I2909" i="6" s="1"/>
  <c r="H3277" i="6"/>
  <c r="I3277" i="6" s="1"/>
  <c r="H3561" i="6"/>
  <c r="I3561" i="6" s="1"/>
  <c r="H3749" i="6"/>
  <c r="I3749" i="6" s="1"/>
  <c r="H2817" i="6"/>
  <c r="I2817" i="6" s="1"/>
  <c r="H3349" i="6"/>
  <c r="I3349" i="6" s="1"/>
  <c r="H3589" i="6"/>
  <c r="I3589" i="6" s="1"/>
  <c r="H3829" i="6"/>
  <c r="I3829" i="6" s="1"/>
  <c r="H2709" i="6"/>
  <c r="I2709" i="6" s="1"/>
  <c r="H3405" i="6"/>
  <c r="I3405" i="6" s="1"/>
  <c r="H3161" i="6"/>
  <c r="I3161" i="6" s="1"/>
  <c r="H2833" i="6"/>
  <c r="I2833" i="6" s="1"/>
  <c r="H3813" i="6"/>
  <c r="I3813" i="6" s="1"/>
  <c r="H3437" i="6"/>
  <c r="I3437" i="6" s="1"/>
  <c r="H3817" i="6"/>
  <c r="I3817" i="6" s="1"/>
  <c r="H3425" i="6"/>
  <c r="I3425" i="6" s="1"/>
  <c r="H3761" i="6"/>
  <c r="I3761" i="6" s="1"/>
  <c r="H2449" i="6"/>
  <c r="I2449" i="6" s="1"/>
  <c r="H2873" i="6"/>
  <c r="I2873" i="6" s="1"/>
  <c r="H3033" i="6"/>
  <c r="I3033" i="6" s="1"/>
  <c r="H3297" i="6"/>
  <c r="I3297" i="6" s="1"/>
  <c r="H3609" i="6"/>
  <c r="I3609" i="6" s="1"/>
  <c r="H2785" i="6"/>
  <c r="I2785" i="6" s="1"/>
  <c r="H3573" i="6"/>
  <c r="I3573" i="6" s="1"/>
  <c r="H3585" i="6"/>
  <c r="I3585" i="6" s="1"/>
  <c r="H2921" i="6"/>
  <c r="I2921" i="6" s="1"/>
  <c r="H3677" i="6"/>
  <c r="I3677" i="6" s="1"/>
  <c r="H81" i="6"/>
  <c r="I81" i="6" s="1"/>
  <c r="H573" i="6"/>
  <c r="I573" i="6" s="1"/>
  <c r="H497" i="6"/>
  <c r="I497" i="6" s="1"/>
  <c r="H505" i="6"/>
  <c r="I505" i="6" s="1"/>
  <c r="H261" i="6"/>
  <c r="I261" i="6" s="1"/>
  <c r="H593" i="6"/>
  <c r="I593" i="6" s="1"/>
  <c r="H849" i="6"/>
  <c r="I849" i="6" s="1"/>
  <c r="H837" i="6"/>
  <c r="I837" i="6" s="1"/>
  <c r="H969" i="6"/>
  <c r="I969" i="6" s="1"/>
  <c r="H917" i="6"/>
  <c r="I917" i="6" s="1"/>
  <c r="H949" i="6"/>
  <c r="I949" i="6" s="1"/>
  <c r="H953" i="6"/>
  <c r="I953" i="6" s="1"/>
  <c r="H537" i="6"/>
  <c r="I537" i="6" s="1"/>
  <c r="H1089" i="6"/>
  <c r="I1089" i="6" s="1"/>
  <c r="H1165" i="6"/>
  <c r="I1165" i="6" s="1"/>
  <c r="H1389" i="6"/>
  <c r="I1389" i="6" s="1"/>
  <c r="H1457" i="6"/>
  <c r="I1457" i="6" s="1"/>
  <c r="H1433" i="6"/>
  <c r="I1433" i="6" s="1"/>
  <c r="H1221" i="6"/>
  <c r="I1221" i="6" s="1"/>
  <c r="H1581" i="6"/>
  <c r="I1581" i="6" s="1"/>
  <c r="H1105" i="6"/>
  <c r="I1105" i="6" s="1"/>
  <c r="H1905" i="6"/>
  <c r="I1905" i="6" s="1"/>
  <c r="H1709" i="6"/>
  <c r="I1709" i="6" s="1"/>
  <c r="H1929" i="6"/>
  <c r="I1929" i="6" s="1"/>
  <c r="H1517" i="6"/>
  <c r="I1517" i="6" s="1"/>
  <c r="H1953" i="6"/>
  <c r="I1953" i="6" s="1"/>
  <c r="H1737" i="6"/>
  <c r="I1737" i="6" s="1"/>
  <c r="H2013" i="6"/>
  <c r="I2013" i="6" s="1"/>
  <c r="H1681" i="6"/>
  <c r="I1681" i="6" s="1"/>
  <c r="H1309" i="6"/>
  <c r="I1309" i="6" s="1"/>
  <c r="H2053" i="6"/>
  <c r="I2053" i="6" s="1"/>
  <c r="H1897" i="6"/>
  <c r="I1897" i="6" s="1"/>
  <c r="H2281" i="6"/>
  <c r="I2281" i="6" s="1"/>
  <c r="H1841" i="6"/>
  <c r="I1841" i="6" s="1"/>
  <c r="H1417" i="6"/>
  <c r="I1417" i="6" s="1"/>
  <c r="H2221" i="6"/>
  <c r="I2221" i="6" s="1"/>
  <c r="H2465" i="6"/>
  <c r="I2465" i="6" s="1"/>
  <c r="H2157" i="6"/>
  <c r="I2157" i="6" s="1"/>
  <c r="H2361" i="6"/>
  <c r="I2361" i="6" s="1"/>
  <c r="H2121" i="6"/>
  <c r="I2121" i="6" s="1"/>
  <c r="H2305" i="6"/>
  <c r="I2305" i="6" s="1"/>
  <c r="H1749" i="6"/>
  <c r="I1749" i="6" s="1"/>
  <c r="H2517" i="6"/>
  <c r="I2517" i="6" s="1"/>
  <c r="H2161" i="6"/>
  <c r="I2161" i="6" s="1"/>
  <c r="H2553" i="6"/>
  <c r="I2553" i="6" s="1"/>
  <c r="H2573" i="6"/>
  <c r="I2573" i="6" s="1"/>
  <c r="H2765" i="6"/>
  <c r="I2765" i="6" s="1"/>
  <c r="H2321" i="6"/>
  <c r="I2321" i="6" s="1"/>
  <c r="H2017" i="6"/>
  <c r="I2017" i="6" s="1"/>
  <c r="H2313" i="6"/>
  <c r="I2313" i="6" s="1"/>
  <c r="H2933" i="6"/>
  <c r="I2933" i="6" s="1"/>
  <c r="H2897" i="6"/>
  <c r="I2897" i="6" s="1"/>
  <c r="H3041" i="6"/>
  <c r="I3041" i="6" s="1"/>
  <c r="H3429" i="6"/>
  <c r="I3429" i="6" s="1"/>
  <c r="H2841" i="6"/>
  <c r="I2841" i="6" s="1"/>
  <c r="H3649" i="6"/>
  <c r="I3649" i="6" s="1"/>
  <c r="H2737" i="6"/>
  <c r="I2737" i="6" s="1"/>
  <c r="H3741" i="6"/>
  <c r="I3741" i="6" s="1"/>
  <c r="H113" i="6"/>
  <c r="I113" i="6" s="1"/>
  <c r="H161" i="6"/>
  <c r="I161" i="6" s="1"/>
  <c r="H529" i="6"/>
  <c r="I529" i="6" s="1"/>
  <c r="H61" i="6"/>
  <c r="I61" i="6" s="1"/>
  <c r="H421" i="6"/>
  <c r="I421" i="6" s="1"/>
  <c r="H685" i="6"/>
  <c r="I685" i="6" s="1"/>
  <c r="H973" i="6"/>
  <c r="I973" i="6" s="1"/>
  <c r="H93" i="6"/>
  <c r="I93" i="6" s="1"/>
  <c r="H1041" i="6"/>
  <c r="I1041" i="6" s="1"/>
  <c r="H1025" i="6"/>
  <c r="I1025" i="6" s="1"/>
  <c r="H1145" i="6"/>
  <c r="I1145" i="6" s="1"/>
  <c r="H1001" i="6"/>
  <c r="I1001" i="6" s="1"/>
  <c r="H601" i="6"/>
  <c r="I601" i="6" s="1"/>
  <c r="H1213" i="6"/>
  <c r="I1213" i="6" s="1"/>
  <c r="H1341" i="6"/>
  <c r="I1341" i="6" s="1"/>
  <c r="H1441" i="6"/>
  <c r="I1441" i="6" s="1"/>
  <c r="H1489" i="6"/>
  <c r="I1489" i="6" s="1"/>
  <c r="H1449" i="6"/>
  <c r="I1449" i="6" s="1"/>
  <c r="H1269" i="6"/>
  <c r="I1269" i="6" s="1"/>
  <c r="H1593" i="6"/>
  <c r="I1593" i="6" s="1"/>
  <c r="H1349" i="6"/>
  <c r="I1349" i="6" s="1"/>
  <c r="H1937" i="6"/>
  <c r="I1937" i="6" s="1"/>
  <c r="H1721" i="6"/>
  <c r="I1721" i="6" s="1"/>
  <c r="H1997" i="6"/>
  <c r="I1997" i="6" s="1"/>
  <c r="H1673" i="6"/>
  <c r="I1673" i="6" s="1"/>
  <c r="H1965" i="6"/>
  <c r="I1965" i="6" s="1"/>
  <c r="H1781" i="6"/>
  <c r="I1781" i="6" s="1"/>
  <c r="H1005" i="6"/>
  <c r="I1005" i="6" s="1"/>
  <c r="H1717" i="6"/>
  <c r="I1717" i="6" s="1"/>
  <c r="H1401" i="6"/>
  <c r="I1401" i="6" s="1"/>
  <c r="H2093" i="6"/>
  <c r="I2093" i="6" s="1"/>
  <c r="H1945" i="6"/>
  <c r="I1945" i="6" s="1"/>
  <c r="H2297" i="6"/>
  <c r="I2297" i="6" s="1"/>
  <c r="H1881" i="6"/>
  <c r="I1881" i="6" s="1"/>
  <c r="H1933" i="6"/>
  <c r="I1933" i="6" s="1"/>
  <c r="H2245" i="6"/>
  <c r="I2245" i="6" s="1"/>
  <c r="H1689" i="6"/>
  <c r="I1689" i="6" s="1"/>
  <c r="H2201" i="6"/>
  <c r="I2201" i="6" s="1"/>
  <c r="H2393" i="6"/>
  <c r="I2393" i="6" s="1"/>
  <c r="H2141" i="6"/>
  <c r="I2141" i="6" s="1"/>
  <c r="H2325" i="6"/>
  <c r="I2325" i="6" s="1"/>
  <c r="H2065" i="6"/>
  <c r="I2065" i="6" s="1"/>
  <c r="H2581" i="6"/>
  <c r="I2581" i="6" s="1"/>
  <c r="H2237" i="6"/>
  <c r="I2237" i="6" s="1"/>
  <c r="H2569" i="6"/>
  <c r="I2569" i="6" s="1"/>
  <c r="H2453" i="6"/>
  <c r="I2453" i="6" s="1"/>
  <c r="H2589" i="6"/>
  <c r="I2589" i="6" s="1"/>
  <c r="H2797" i="6"/>
  <c r="I2797" i="6" s="1"/>
  <c r="H2337" i="6"/>
  <c r="I2337" i="6" s="1"/>
  <c r="H2477" i="6"/>
  <c r="I2477" i="6" s="1"/>
  <c r="H2657" i="6"/>
  <c r="I2657" i="6" s="1"/>
  <c r="H2405" i="6"/>
  <c r="I2405" i="6" s="1"/>
  <c r="H2821" i="6"/>
  <c r="I2821" i="6" s="1"/>
  <c r="H2417" i="6"/>
  <c r="I2417" i="6" s="1"/>
  <c r="H2957" i="6"/>
  <c r="I2957" i="6" s="1"/>
  <c r="H3225" i="6"/>
  <c r="I3225" i="6" s="1"/>
  <c r="H2501" i="6"/>
  <c r="I2501" i="6" s="1"/>
  <c r="H2925" i="6"/>
  <c r="I2925" i="6" s="1"/>
  <c r="H3165" i="6"/>
  <c r="I3165" i="6" s="1"/>
  <c r="H2937" i="6"/>
  <c r="I2937" i="6" s="1"/>
  <c r="H3233" i="6"/>
  <c r="I3233" i="6" s="1"/>
  <c r="H2725" i="6"/>
  <c r="I2725" i="6" s="1"/>
  <c r="H3097" i="6"/>
  <c r="I3097" i="6" s="1"/>
  <c r="H2705" i="6"/>
  <c r="I2705" i="6" s="1"/>
  <c r="H3417" i="6"/>
  <c r="I3417" i="6" s="1"/>
  <c r="H3669" i="6"/>
  <c r="I3669" i="6" s="1"/>
  <c r="H3841" i="6"/>
  <c r="I3841" i="6" s="1"/>
  <c r="H3113" i="6"/>
  <c r="I3113" i="6" s="1"/>
  <c r="H3265" i="6"/>
  <c r="I3265" i="6" s="1"/>
  <c r="H3453" i="6"/>
  <c r="I3453" i="6" s="1"/>
  <c r="H3781" i="6"/>
  <c r="I3781" i="6" s="1"/>
  <c r="H2849" i="6"/>
  <c r="I2849" i="6" s="1"/>
  <c r="H3313" i="6"/>
  <c r="I3313" i="6" s="1"/>
  <c r="H3549" i="6"/>
  <c r="I3549" i="6" s="1"/>
  <c r="H3805" i="6"/>
  <c r="I3805" i="6" s="1"/>
  <c r="H2945" i="6"/>
  <c r="I2945" i="6" s="1"/>
  <c r="H3365" i="6"/>
  <c r="I3365" i="6" s="1"/>
  <c r="H3661" i="6"/>
  <c r="I3661" i="6" s="1"/>
  <c r="H3845" i="6"/>
  <c r="I3845" i="6" s="1"/>
  <c r="H2901" i="6"/>
  <c r="I2901" i="6" s="1"/>
  <c r="H3393" i="6"/>
  <c r="I3393" i="6" s="1"/>
  <c r="H3645" i="6"/>
  <c r="I3645" i="6" s="1"/>
  <c r="H3873" i="6"/>
  <c r="I3873" i="6" s="1"/>
  <c r="H3201" i="6"/>
  <c r="I3201" i="6" s="1"/>
  <c r="H3473" i="6"/>
  <c r="I3473" i="6" s="1"/>
  <c r="H3237" i="6"/>
  <c r="I3237" i="6" s="1"/>
  <c r="H3445" i="6"/>
  <c r="I3445" i="6" s="1"/>
  <c r="H3497" i="6"/>
  <c r="I3497" i="6" s="1"/>
  <c r="H3577" i="6"/>
  <c r="I3577" i="6" s="1"/>
  <c r="H3737" i="6"/>
  <c r="I3737" i="6" s="1"/>
  <c r="H3857" i="6"/>
  <c r="I3857" i="6" s="1"/>
  <c r="H2661" i="6"/>
  <c r="I2661" i="6" s="1"/>
  <c r="H2497" i="6"/>
  <c r="I2497" i="6" s="1"/>
  <c r="H3269" i="6"/>
  <c r="I3269" i="6" s="1"/>
  <c r="H2949" i="6"/>
  <c r="I2949" i="6" s="1"/>
  <c r="H2981" i="6"/>
  <c r="I2981" i="6" s="1"/>
  <c r="H2809" i="6"/>
  <c r="I2809" i="6" s="1"/>
  <c r="H2865" i="6"/>
  <c r="I2865" i="6" s="1"/>
  <c r="H3689" i="6"/>
  <c r="I3689" i="6" s="1"/>
  <c r="H3129" i="6"/>
  <c r="I3129" i="6" s="1"/>
  <c r="H3489" i="6"/>
  <c r="I3489" i="6" s="1"/>
  <c r="H3885" i="6"/>
  <c r="I3885" i="6" s="1"/>
  <c r="H3849" i="6"/>
  <c r="I3849" i="6" s="1"/>
  <c r="H3413" i="6"/>
  <c r="I3413" i="6" s="1"/>
  <c r="H3545" i="6"/>
  <c r="I3545" i="6" s="1"/>
  <c r="H39" i="6"/>
  <c r="H227" i="6"/>
  <c r="I227" i="6" s="1"/>
  <c r="H431" i="6"/>
  <c r="I431" i="6" s="1"/>
  <c r="H59" i="6"/>
  <c r="I59" i="6" s="1"/>
  <c r="H391" i="6"/>
  <c r="I391" i="6" s="1"/>
  <c r="H167" i="6"/>
  <c r="I167" i="6" s="1"/>
  <c r="H415" i="6"/>
  <c r="I415" i="6" s="1"/>
  <c r="H127" i="6"/>
  <c r="I127" i="6" s="1"/>
  <c r="H355" i="6"/>
  <c r="I355" i="6" s="1"/>
  <c r="H143" i="6"/>
  <c r="I143" i="6" s="1"/>
  <c r="H459" i="6"/>
  <c r="I459" i="6" s="1"/>
  <c r="H203" i="6"/>
  <c r="I203" i="6" s="1"/>
  <c r="H423" i="6"/>
  <c r="I423" i="6" s="1"/>
  <c r="H599" i="6"/>
  <c r="I599" i="6" s="1"/>
  <c r="H887" i="6"/>
  <c r="I887" i="6" s="1"/>
  <c r="H511" i="6"/>
  <c r="I511" i="6" s="1"/>
  <c r="H823" i="6"/>
  <c r="I823" i="6" s="1"/>
  <c r="H471" i="6"/>
  <c r="I471" i="6" s="1"/>
  <c r="H267" i="6"/>
  <c r="I267" i="6" s="1"/>
  <c r="H719" i="6"/>
  <c r="I719" i="6" s="1"/>
  <c r="H907" i="6"/>
  <c r="I907" i="6" s="1"/>
  <c r="H607" i="6"/>
  <c r="I607" i="6" s="1"/>
  <c r="H883" i="6"/>
  <c r="I883" i="6" s="1"/>
  <c r="H687" i="6"/>
  <c r="I687" i="6" s="1"/>
  <c r="H875" i="6"/>
  <c r="I875" i="6" s="1"/>
  <c r="H927" i="6"/>
  <c r="I927" i="6" s="1"/>
  <c r="H1359" i="6"/>
  <c r="I1359" i="6" s="1"/>
  <c r="H1223" i="6"/>
  <c r="I1223" i="6" s="1"/>
  <c r="H619" i="6"/>
  <c r="I619" i="6" s="1"/>
  <c r="H1039" i="6"/>
  <c r="I1039" i="6" s="1"/>
  <c r="H1123" i="6"/>
  <c r="I1123" i="6" s="1"/>
  <c r="H1339" i="6"/>
  <c r="I1339" i="6" s="1"/>
  <c r="H643" i="6"/>
  <c r="I643" i="6" s="1"/>
  <c r="H1287" i="6"/>
  <c r="I1287" i="6" s="1"/>
  <c r="H951" i="6"/>
  <c r="I951" i="6" s="1"/>
  <c r="H1103" i="6"/>
  <c r="I1103" i="6" s="1"/>
  <c r="H443" i="6"/>
  <c r="I443" i="6" s="1"/>
  <c r="H1571" i="6"/>
  <c r="I1571" i="6" s="1"/>
  <c r="H1479" i="6"/>
  <c r="I1479" i="6" s="1"/>
  <c r="H1211" i="6"/>
  <c r="I1211" i="6" s="1"/>
  <c r="H1535" i="6"/>
  <c r="I1535" i="6" s="1"/>
  <c r="H1267" i="6"/>
  <c r="I1267" i="6" s="1"/>
  <c r="H819" i="6"/>
  <c r="I819" i="6" s="1"/>
  <c r="H1527" i="6"/>
  <c r="I1527" i="6" s="1"/>
  <c r="H1183" i="6"/>
  <c r="I1183" i="6" s="1"/>
  <c r="H1687" i="6"/>
  <c r="I1687" i="6" s="1"/>
  <c r="H1895" i="6"/>
  <c r="I1895" i="6" s="1"/>
  <c r="H1747" i="6"/>
  <c r="I1747" i="6" s="1"/>
  <c r="H2011" i="6"/>
  <c r="I2011" i="6" s="1"/>
  <c r="H1679" i="6"/>
  <c r="I1679" i="6" s="1"/>
  <c r="H1991" i="6"/>
  <c r="I1991" i="6" s="1"/>
  <c r="H1615" i="6"/>
  <c r="I1615" i="6" s="1"/>
  <c r="H1807" i="6"/>
  <c r="I1807" i="6" s="1"/>
  <c r="H1403" i="6"/>
  <c r="I1403" i="6" s="1"/>
  <c r="H1335" i="6"/>
  <c r="I1335" i="6" s="1"/>
  <c r="H1771" i="6"/>
  <c r="I1771" i="6" s="1"/>
  <c r="H1971" i="6"/>
  <c r="I1971" i="6" s="1"/>
  <c r="H1651" i="6"/>
  <c r="I1651" i="6" s="1"/>
  <c r="H1695" i="6"/>
  <c r="I1695" i="6" s="1"/>
  <c r="H2115" i="6"/>
  <c r="I2115" i="6" s="1"/>
  <c r="H2039" i="6"/>
  <c r="I2039" i="6" s="1"/>
  <c r="H2383" i="6"/>
  <c r="I2383" i="6" s="1"/>
  <c r="H2075" i="6"/>
  <c r="I2075" i="6" s="1"/>
  <c r="H2063" i="6"/>
  <c r="I2063" i="6" s="1"/>
  <c r="H2387" i="6"/>
  <c r="I2387" i="6" s="1"/>
  <c r="H2123" i="6"/>
  <c r="I2123" i="6" s="1"/>
  <c r="H2367" i="6"/>
  <c r="I2367" i="6" s="1"/>
  <c r="H1959" i="6"/>
  <c r="I1959" i="6" s="1"/>
  <c r="H2299" i="6"/>
  <c r="I2299" i="6" s="1"/>
  <c r="H2079" i="6"/>
  <c r="I2079" i="6" s="1"/>
  <c r="H2575" i="6"/>
  <c r="I2575" i="6" s="1"/>
  <c r="H2411" i="6"/>
  <c r="I2411" i="6" s="1"/>
  <c r="H2595" i="6"/>
  <c r="I2595" i="6" s="1"/>
  <c r="H2119" i="6"/>
  <c r="I2119" i="6" s="1"/>
  <c r="H2147" i="6"/>
  <c r="I2147" i="6" s="1"/>
  <c r="H2515" i="6"/>
  <c r="I2515" i="6" s="1"/>
  <c r="H2359" i="6"/>
  <c r="I2359" i="6" s="1"/>
  <c r="H2567" i="6"/>
  <c r="I2567" i="6" s="1"/>
  <c r="H2471" i="6"/>
  <c r="I2471" i="6" s="1"/>
  <c r="H2335" i="6"/>
  <c r="I2335" i="6" s="1"/>
  <c r="H2447" i="6"/>
  <c r="I2447" i="6" s="1"/>
  <c r="H2731" i="6"/>
  <c r="I2731" i="6" s="1"/>
  <c r="H2927" i="6"/>
  <c r="I2927" i="6" s="1"/>
  <c r="H3263" i="6"/>
  <c r="I3263" i="6" s="1"/>
  <c r="H2755" i="6"/>
  <c r="I2755" i="6" s="1"/>
  <c r="H2955" i="6"/>
  <c r="I2955" i="6" s="1"/>
  <c r="H1915" i="6"/>
  <c r="I1915" i="6" s="1"/>
  <c r="H2795" i="6"/>
  <c r="I2795" i="6" s="1"/>
  <c r="H3075" i="6"/>
  <c r="I3075" i="6" s="1"/>
  <c r="H2271" i="6"/>
  <c r="I2271" i="6" s="1"/>
  <c r="H2883" i="6"/>
  <c r="I2883" i="6" s="1"/>
  <c r="H3087" i="6"/>
  <c r="I3087" i="6" s="1"/>
  <c r="H3327" i="6"/>
  <c r="I3327" i="6" s="1"/>
  <c r="H2923" i="6"/>
  <c r="I2923" i="6" s="1"/>
  <c r="H3375" i="6"/>
  <c r="I3375" i="6" s="1"/>
  <c r="H3635" i="6"/>
  <c r="I3635" i="6" s="1"/>
  <c r="H3827" i="6"/>
  <c r="I3827" i="6" s="1"/>
  <c r="H3015" i="6"/>
  <c r="I3015" i="6" s="1"/>
  <c r="H3519" i="6"/>
  <c r="I3519" i="6" s="1"/>
  <c r="H3715" i="6"/>
  <c r="I3715" i="6" s="1"/>
  <c r="H2835" i="6"/>
  <c r="I2835" i="6" s="1"/>
  <c r="H3351" i="6"/>
  <c r="I3351" i="6" s="1"/>
  <c r="H3567" i="6"/>
  <c r="I3567" i="6" s="1"/>
  <c r="H3879" i="6"/>
  <c r="I3879" i="6" s="1"/>
  <c r="H3179" i="6"/>
  <c r="I3179" i="6" s="1"/>
  <c r="H3547" i="6"/>
  <c r="I3547" i="6" s="1"/>
  <c r="H3815" i="6"/>
  <c r="I3815" i="6" s="1"/>
  <c r="H2647" i="6"/>
  <c r="I2647" i="6" s="1"/>
  <c r="H3043" i="6"/>
  <c r="I3043" i="6" s="1"/>
  <c r="H3399" i="6"/>
  <c r="I3399" i="6" s="1"/>
  <c r="H3619" i="6"/>
  <c r="I3619" i="6" s="1"/>
  <c r="H3011" i="6"/>
  <c r="I3011" i="6" s="1"/>
  <c r="H3687" i="6"/>
  <c r="I3687" i="6" s="1"/>
  <c r="H2991" i="6"/>
  <c r="I2991" i="6" s="1"/>
  <c r="H3595" i="6"/>
  <c r="I3595" i="6" s="1"/>
  <c r="H3079" i="6"/>
  <c r="I3079" i="6" s="1"/>
  <c r="H3639" i="6"/>
  <c r="I3639" i="6" s="1"/>
  <c r="H3243" i="6"/>
  <c r="I3243" i="6" s="1"/>
  <c r="H3383" i="6"/>
  <c r="I3383" i="6" s="1"/>
  <c r="H3387" i="6"/>
  <c r="I3387" i="6" s="1"/>
  <c r="H3563" i="6"/>
  <c r="I3563" i="6" s="1"/>
  <c r="H87" i="6"/>
  <c r="I87" i="6" s="1"/>
  <c r="H235" i="6"/>
  <c r="I235" i="6" s="1"/>
  <c r="H447" i="6"/>
  <c r="I447" i="6" s="1"/>
  <c r="H75" i="6"/>
  <c r="I75" i="6" s="1"/>
  <c r="H435" i="6"/>
  <c r="I435" i="6" s="1"/>
  <c r="H183" i="6"/>
  <c r="I183" i="6" s="1"/>
  <c r="H439" i="6"/>
  <c r="I439" i="6" s="1"/>
  <c r="H155" i="6"/>
  <c r="I155" i="6" s="1"/>
  <c r="H375" i="6"/>
  <c r="I375" i="6" s="1"/>
  <c r="H171" i="6"/>
  <c r="I171" i="6" s="1"/>
  <c r="H539" i="6"/>
  <c r="I539" i="6" s="1"/>
  <c r="H231" i="6"/>
  <c r="I231" i="6" s="1"/>
  <c r="H475" i="6"/>
  <c r="I475" i="6" s="1"/>
  <c r="H627" i="6"/>
  <c r="I627" i="6" s="1"/>
  <c r="H915" i="6"/>
  <c r="I915" i="6" s="1"/>
  <c r="H615" i="6"/>
  <c r="I615" i="6" s="1"/>
  <c r="H867" i="6"/>
  <c r="I867" i="6" s="1"/>
  <c r="H503" i="6"/>
  <c r="I503" i="6" s="1"/>
  <c r="H427" i="6"/>
  <c r="I427" i="6" s="1"/>
  <c r="H723" i="6"/>
  <c r="I723" i="6" s="1"/>
  <c r="H967" i="6"/>
  <c r="I967" i="6" s="1"/>
  <c r="H639" i="6"/>
  <c r="I639" i="6" s="1"/>
  <c r="H55" i="6"/>
  <c r="I55" i="6" s="1"/>
  <c r="H699" i="6"/>
  <c r="I699" i="6" s="1"/>
  <c r="H903" i="6"/>
  <c r="I903" i="6" s="1"/>
  <c r="H983" i="6"/>
  <c r="I983" i="6" s="1"/>
  <c r="H1379" i="6"/>
  <c r="I1379" i="6" s="1"/>
  <c r="H1231" i="6"/>
  <c r="I1231" i="6" s="1"/>
  <c r="H843" i="6"/>
  <c r="I843" i="6" s="1"/>
  <c r="H1047" i="6"/>
  <c r="I1047" i="6" s="1"/>
  <c r="H1131" i="6"/>
  <c r="I1131" i="6" s="1"/>
  <c r="H407" i="6"/>
  <c r="I407" i="6" s="1"/>
  <c r="H751" i="6"/>
  <c r="I751" i="6" s="1"/>
  <c r="H339" i="6"/>
  <c r="I339" i="6" s="1"/>
  <c r="H1007" i="6"/>
  <c r="I1007" i="6" s="1"/>
  <c r="H1111" i="6"/>
  <c r="I1111" i="6" s="1"/>
  <c r="H1319" i="6"/>
  <c r="I1319" i="6" s="1"/>
  <c r="H1659" i="6"/>
  <c r="I1659" i="6" s="1"/>
  <c r="H1503" i="6"/>
  <c r="I1503" i="6" s="1"/>
  <c r="H1227" i="6"/>
  <c r="I1227" i="6" s="1"/>
  <c r="H1551" i="6"/>
  <c r="I1551" i="6" s="1"/>
  <c r="H1299" i="6"/>
  <c r="I1299" i="6" s="1"/>
  <c r="H871" i="6"/>
  <c r="I871" i="6" s="1"/>
  <c r="H1543" i="6"/>
  <c r="I1543" i="6" s="1"/>
  <c r="H1199" i="6"/>
  <c r="I1199" i="6" s="1"/>
  <c r="H1703" i="6"/>
  <c r="I1703" i="6" s="1"/>
  <c r="H855" i="6"/>
  <c r="I855" i="6" s="1"/>
  <c r="H1779" i="6"/>
  <c r="I1779" i="6" s="1"/>
  <c r="H755" i="6"/>
  <c r="I755" i="6" s="1"/>
  <c r="H1783" i="6"/>
  <c r="I1783" i="6" s="1"/>
  <c r="H2027" i="6"/>
  <c r="I2027" i="6" s="1"/>
  <c r="H1619" i="6"/>
  <c r="I1619" i="6" s="1"/>
  <c r="H1827" i="6"/>
  <c r="I1827" i="6" s="1"/>
  <c r="H1447" i="6"/>
  <c r="I1447" i="6" s="1"/>
  <c r="H1367" i="6"/>
  <c r="I1367" i="6" s="1"/>
  <c r="H1791" i="6"/>
  <c r="I1791" i="6" s="1"/>
  <c r="H2003" i="6"/>
  <c r="I2003" i="6" s="1"/>
  <c r="H1775" i="6"/>
  <c r="I1775" i="6" s="1"/>
  <c r="H1831" i="6"/>
  <c r="I1831" i="6" s="1"/>
  <c r="H2135" i="6"/>
  <c r="I2135" i="6" s="1"/>
  <c r="H2047" i="6"/>
  <c r="I2047" i="6" s="1"/>
  <c r="H2399" i="6"/>
  <c r="I2399" i="6" s="1"/>
  <c r="H2087" i="6"/>
  <c r="I2087" i="6" s="1"/>
  <c r="H2091" i="6"/>
  <c r="I2091" i="6" s="1"/>
  <c r="H2415" i="6"/>
  <c r="I2415" i="6" s="1"/>
  <c r="H2167" i="6"/>
  <c r="I2167" i="6" s="1"/>
  <c r="H2379" i="6"/>
  <c r="I2379" i="6" s="1"/>
  <c r="H2035" i="6"/>
  <c r="I2035" i="6" s="1"/>
  <c r="H2371" i="6"/>
  <c r="I2371" i="6" s="1"/>
  <c r="H2231" i="6"/>
  <c r="I2231" i="6" s="1"/>
  <c r="H1787" i="6"/>
  <c r="I1787" i="6" s="1"/>
  <c r="H2479" i="6"/>
  <c r="I2479" i="6" s="1"/>
  <c r="H2607" i="6"/>
  <c r="I2607" i="6" s="1"/>
  <c r="H2191" i="6"/>
  <c r="I2191" i="6" s="1"/>
  <c r="H2195" i="6"/>
  <c r="I2195" i="6" s="1"/>
  <c r="H2579" i="6"/>
  <c r="I2579" i="6" s="1"/>
  <c r="H2391" i="6"/>
  <c r="I2391" i="6" s="1"/>
  <c r="H2599" i="6"/>
  <c r="I2599" i="6" s="1"/>
  <c r="H2527" i="6"/>
  <c r="I2527" i="6" s="1"/>
  <c r="H2427" i="6"/>
  <c r="I2427" i="6" s="1"/>
  <c r="H2495" i="6"/>
  <c r="I2495" i="6" s="1"/>
  <c r="H2735" i="6"/>
  <c r="I2735" i="6" s="1"/>
  <c r="H3019" i="6"/>
  <c r="I3019" i="6" s="1"/>
  <c r="H2263" i="6"/>
  <c r="I2263" i="6" s="1"/>
  <c r="H2791" i="6"/>
  <c r="I2791" i="6" s="1"/>
  <c r="H2975" i="6"/>
  <c r="I2975" i="6" s="1"/>
  <c r="H2239" i="6"/>
  <c r="I2239" i="6" s="1"/>
  <c r="H2823" i="6"/>
  <c r="I2823" i="6" s="1"/>
  <c r="H3119" i="6"/>
  <c r="I3119" i="6" s="1"/>
  <c r="H2455" i="6"/>
  <c r="I2455" i="6" s="1"/>
  <c r="H2907" i="6"/>
  <c r="I2907" i="6" s="1"/>
  <c r="H3135" i="6"/>
  <c r="I3135" i="6" s="1"/>
  <c r="H3355" i="6"/>
  <c r="I3355" i="6" s="1"/>
  <c r="H3059" i="6"/>
  <c r="I3059" i="6" s="1"/>
  <c r="H3423" i="6"/>
  <c r="I3423" i="6" s="1"/>
  <c r="H3655" i="6"/>
  <c r="I3655" i="6" s="1"/>
  <c r="H3891" i="6"/>
  <c r="I3891" i="6" s="1"/>
  <c r="H3227" i="6"/>
  <c r="I3227" i="6" s="1"/>
  <c r="H3555" i="6"/>
  <c r="I3555" i="6" s="1"/>
  <c r="H3719" i="6"/>
  <c r="I3719" i="6" s="1"/>
  <c r="H2895" i="6"/>
  <c r="I2895" i="6" s="1"/>
  <c r="H3427" i="6"/>
  <c r="I3427" i="6" s="1"/>
  <c r="H3579" i="6"/>
  <c r="I3579" i="6" s="1"/>
  <c r="H2871" i="6"/>
  <c r="I2871" i="6" s="1"/>
  <c r="H3191" i="6"/>
  <c r="I3191" i="6" s="1"/>
  <c r="H3627" i="6"/>
  <c r="I3627" i="6" s="1"/>
  <c r="H3863" i="6"/>
  <c r="I3863" i="6" s="1"/>
  <c r="H2747" i="6"/>
  <c r="I2747" i="6" s="1"/>
  <c r="H3127" i="6"/>
  <c r="I3127" i="6" s="1"/>
  <c r="H3411" i="6"/>
  <c r="I3411" i="6" s="1"/>
  <c r="H3711" i="6"/>
  <c r="I3711" i="6" s="1"/>
  <c r="H3027" i="6"/>
  <c r="I3027" i="6" s="1"/>
  <c r="H3727" i="6"/>
  <c r="I3727" i="6" s="1"/>
  <c r="H3067" i="6"/>
  <c r="I3067" i="6" s="1"/>
  <c r="H3611" i="6"/>
  <c r="I3611" i="6" s="1"/>
  <c r="H3247" i="6"/>
  <c r="I3247" i="6" s="1"/>
  <c r="H3747" i="6"/>
  <c r="I3747" i="6" s="1"/>
  <c r="H3315" i="6"/>
  <c r="I3315" i="6" s="1"/>
  <c r="H3731" i="6"/>
  <c r="I3731" i="6" s="1"/>
  <c r="H3435" i="6"/>
  <c r="I3435" i="6" s="1"/>
  <c r="H3691" i="6"/>
  <c r="I3691" i="6" s="1"/>
  <c r="H103" i="6"/>
  <c r="I103" i="6" s="1"/>
  <c r="H311" i="6"/>
  <c r="I311" i="6" s="1"/>
  <c r="H495" i="6"/>
  <c r="I495" i="6" s="1"/>
  <c r="H123" i="6"/>
  <c r="I123" i="6" s="1"/>
  <c r="H467" i="6"/>
  <c r="I467" i="6" s="1"/>
  <c r="H191" i="6"/>
  <c r="I191" i="6" s="1"/>
  <c r="H451" i="6"/>
  <c r="I451" i="6" s="1"/>
  <c r="H263" i="6"/>
  <c r="I263" i="6" s="1"/>
  <c r="H419" i="6"/>
  <c r="I419" i="6" s="1"/>
  <c r="H247" i="6"/>
  <c r="I247" i="6" s="1"/>
  <c r="H567" i="6"/>
  <c r="I567" i="6" s="1"/>
  <c r="H239" i="6"/>
  <c r="I239" i="6" s="1"/>
  <c r="H519" i="6"/>
  <c r="I519" i="6" s="1"/>
  <c r="H711" i="6"/>
  <c r="I711" i="6" s="1"/>
  <c r="H187" i="6"/>
  <c r="I187" i="6" s="1"/>
  <c r="H631" i="6"/>
  <c r="I631" i="6" s="1"/>
  <c r="H919" i="6"/>
  <c r="I919" i="6" s="1"/>
  <c r="H579" i="6"/>
  <c r="I579" i="6" s="1"/>
  <c r="H543" i="6"/>
  <c r="I543" i="6" s="1"/>
  <c r="H743" i="6"/>
  <c r="I743" i="6" s="1"/>
  <c r="H991" i="6"/>
  <c r="I991" i="6" s="1"/>
  <c r="H663" i="6"/>
  <c r="I663" i="6" s="1"/>
  <c r="H71" i="6"/>
  <c r="I71" i="6" s="1"/>
  <c r="H735" i="6"/>
  <c r="I735" i="6" s="1"/>
  <c r="H975" i="6"/>
  <c r="I975" i="6" s="1"/>
  <c r="H1027" i="6"/>
  <c r="I1027" i="6" s="1"/>
  <c r="H695" i="6"/>
  <c r="I695" i="6" s="1"/>
  <c r="H1255" i="6"/>
  <c r="I1255" i="6" s="1"/>
  <c r="H935" i="6"/>
  <c r="I935" i="6" s="1"/>
  <c r="H1055" i="6"/>
  <c r="I1055" i="6" s="1"/>
  <c r="H1139" i="6"/>
  <c r="I1139" i="6" s="1"/>
  <c r="H659" i="6"/>
  <c r="I659" i="6" s="1"/>
  <c r="H795" i="6"/>
  <c r="I795" i="6" s="1"/>
  <c r="H491" i="6"/>
  <c r="I491" i="6" s="1"/>
  <c r="H1035" i="6"/>
  <c r="I1035" i="6" s="1"/>
  <c r="H1119" i="6"/>
  <c r="I1119" i="6" s="1"/>
  <c r="H1419" i="6"/>
  <c r="I1419" i="6" s="1"/>
  <c r="H955" i="6"/>
  <c r="I955" i="6" s="1"/>
  <c r="H1519" i="6"/>
  <c r="I1519" i="6" s="1"/>
  <c r="H1331" i="6"/>
  <c r="I1331" i="6" s="1"/>
  <c r="H1563" i="6"/>
  <c r="I1563" i="6" s="1"/>
  <c r="H1303" i="6"/>
  <c r="I1303" i="6" s="1"/>
  <c r="H1015" i="6"/>
  <c r="I1015" i="6" s="1"/>
  <c r="H1567" i="6"/>
  <c r="I1567" i="6" s="1"/>
  <c r="H1239" i="6"/>
  <c r="I1239" i="6" s="1"/>
  <c r="H1723" i="6"/>
  <c r="I1723" i="6" s="1"/>
  <c r="H1391" i="6"/>
  <c r="I1391" i="6" s="1"/>
  <c r="H1823" i="6"/>
  <c r="I1823" i="6" s="1"/>
  <c r="H1215" i="6"/>
  <c r="I1215" i="6" s="1"/>
  <c r="H1803" i="6"/>
  <c r="I1803" i="6" s="1"/>
  <c r="H947" i="6"/>
  <c r="I947" i="6" s="1"/>
  <c r="H1623" i="6"/>
  <c r="I1623" i="6" s="1"/>
  <c r="H1859" i="6"/>
  <c r="I1859" i="6" s="1"/>
  <c r="H1523" i="6"/>
  <c r="I1523" i="6" s="1"/>
  <c r="H1475" i="6"/>
  <c r="I1475" i="6" s="1"/>
  <c r="H1811" i="6"/>
  <c r="I1811" i="6" s="1"/>
  <c r="H2031" i="6"/>
  <c r="I2031" i="6" s="1"/>
  <c r="H1795" i="6"/>
  <c r="I1795" i="6" s="1"/>
  <c r="H1891" i="6"/>
  <c r="I1891" i="6" s="1"/>
  <c r="H2155" i="6"/>
  <c r="I2155" i="6" s="1"/>
  <c r="H2159" i="6"/>
  <c r="I2159" i="6" s="1"/>
  <c r="H1375" i="6"/>
  <c r="I1375" i="6" s="1"/>
  <c r="H2103" i="6"/>
  <c r="I2103" i="6" s="1"/>
  <c r="H2143" i="6"/>
  <c r="I2143" i="6" s="1"/>
  <c r="H2443" i="6"/>
  <c r="I2443" i="6" s="1"/>
  <c r="H2187" i="6"/>
  <c r="I2187" i="6" s="1"/>
  <c r="H2419" i="6"/>
  <c r="I2419" i="6" s="1"/>
  <c r="H2055" i="6"/>
  <c r="I2055" i="6" s="1"/>
  <c r="H2407" i="6"/>
  <c r="I2407" i="6" s="1"/>
  <c r="H2243" i="6"/>
  <c r="I2243" i="6" s="1"/>
  <c r="H1815" i="6"/>
  <c r="I1815" i="6" s="1"/>
  <c r="H2483" i="6"/>
  <c r="I2483" i="6" s="1"/>
  <c r="H2611" i="6"/>
  <c r="I2611" i="6" s="1"/>
  <c r="H2287" i="6"/>
  <c r="I2287" i="6" s="1"/>
  <c r="H2219" i="6"/>
  <c r="I2219" i="6" s="1"/>
  <c r="H2643" i="6"/>
  <c r="I2643" i="6" s="1"/>
  <c r="H2463" i="6"/>
  <c r="I2463" i="6" s="1"/>
  <c r="H2615" i="6"/>
  <c r="I2615" i="6" s="1"/>
  <c r="H2587" i="6"/>
  <c r="I2587" i="6" s="1"/>
  <c r="H2523" i="6"/>
  <c r="I2523" i="6" s="1"/>
  <c r="H2555" i="6"/>
  <c r="I2555" i="6" s="1"/>
  <c r="H2775" i="6"/>
  <c r="I2775" i="6" s="1"/>
  <c r="H3071" i="6"/>
  <c r="I3071" i="6" s="1"/>
  <c r="H2347" i="6"/>
  <c r="I2347" i="6" s="1"/>
  <c r="H2867" i="6"/>
  <c r="I2867" i="6" s="1"/>
  <c r="H3035" i="6"/>
  <c r="I3035" i="6" s="1"/>
  <c r="H2259" i="6"/>
  <c r="I2259" i="6" s="1"/>
  <c r="H2839" i="6"/>
  <c r="I2839" i="6" s="1"/>
  <c r="H3131" i="6"/>
  <c r="I3131" i="6" s="1"/>
  <c r="H2539" i="6"/>
  <c r="I2539" i="6" s="1"/>
  <c r="H2947" i="6"/>
  <c r="I2947" i="6" s="1"/>
  <c r="H3159" i="6"/>
  <c r="I3159" i="6" s="1"/>
  <c r="H3367" i="6"/>
  <c r="I3367" i="6" s="1"/>
  <c r="H3063" i="6"/>
  <c r="I3063" i="6" s="1"/>
  <c r="H3447" i="6"/>
  <c r="I3447" i="6" s="1"/>
  <c r="H3683" i="6"/>
  <c r="I3683" i="6" s="1"/>
  <c r="H2963" i="6"/>
  <c r="I2963" i="6" s="1"/>
  <c r="H3231" i="6"/>
  <c r="I3231" i="6" s="1"/>
  <c r="H3591" i="6"/>
  <c r="I3591" i="6" s="1"/>
  <c r="H3739" i="6"/>
  <c r="I3739" i="6" s="1"/>
  <c r="H3003" i="6"/>
  <c r="I3003" i="6" s="1"/>
  <c r="H3439" i="6"/>
  <c r="I3439" i="6" s="1"/>
  <c r="H3603" i="6"/>
  <c r="I3603" i="6" s="1"/>
  <c r="H2451" i="6"/>
  <c r="I2451" i="6" s="1"/>
  <c r="H3199" i="6"/>
  <c r="I3199" i="6" s="1"/>
  <c r="H3651" i="6"/>
  <c r="I3651" i="6" s="1"/>
  <c r="H3875" i="6"/>
  <c r="I3875" i="6" s="1"/>
  <c r="H2827" i="6"/>
  <c r="I2827" i="6" s="1"/>
  <c r="H3147" i="6"/>
  <c r="I3147" i="6" s="1"/>
  <c r="H3431" i="6"/>
  <c r="I3431" i="6" s="1"/>
  <c r="H3763" i="6"/>
  <c r="I3763" i="6" s="1"/>
  <c r="H3107" i="6"/>
  <c r="I3107" i="6" s="1"/>
  <c r="H2935" i="6"/>
  <c r="I2935" i="6" s="1"/>
  <c r="H3095" i="6"/>
  <c r="I3095" i="6" s="1"/>
  <c r="H3847" i="6"/>
  <c r="I3847" i="6" s="1"/>
  <c r="H3299" i="6"/>
  <c r="I3299" i="6" s="1"/>
  <c r="H3823" i="6"/>
  <c r="I3823" i="6" s="1"/>
  <c r="H3359" i="6"/>
  <c r="I3359" i="6" s="1"/>
  <c r="H3403" i="6"/>
  <c r="I3403" i="6" s="1"/>
  <c r="H3571" i="6"/>
  <c r="I3571" i="6" s="1"/>
  <c r="H3483" i="6"/>
  <c r="I3483" i="6" s="1"/>
  <c r="H119" i="6"/>
  <c r="I119" i="6" s="1"/>
  <c r="H319" i="6"/>
  <c r="I319" i="6" s="1"/>
  <c r="H499" i="6"/>
  <c r="I499" i="6" s="1"/>
  <c r="H211" i="6"/>
  <c r="I211" i="6" s="1"/>
  <c r="H483" i="6"/>
  <c r="I483" i="6" s="1"/>
  <c r="H195" i="6"/>
  <c r="I195" i="6" s="1"/>
  <c r="H535" i="6"/>
  <c r="I535" i="6" s="1"/>
  <c r="H271" i="6"/>
  <c r="I271" i="6" s="1"/>
  <c r="H455" i="6"/>
  <c r="I455" i="6" s="1"/>
  <c r="H255" i="6"/>
  <c r="I255" i="6" s="1"/>
  <c r="H583" i="6"/>
  <c r="I583" i="6" s="1"/>
  <c r="H275" i="6"/>
  <c r="I275" i="6" s="1"/>
  <c r="H523" i="6"/>
  <c r="I523" i="6" s="1"/>
  <c r="H739" i="6"/>
  <c r="I739" i="6" s="1"/>
  <c r="H223" i="6"/>
  <c r="I223" i="6" s="1"/>
  <c r="H651" i="6"/>
  <c r="I651" i="6" s="1"/>
  <c r="H99" i="6"/>
  <c r="I99" i="6" s="1"/>
  <c r="H675" i="6"/>
  <c r="I675" i="6" s="1"/>
  <c r="H547" i="6"/>
  <c r="I547" i="6" s="1"/>
  <c r="H767" i="6"/>
  <c r="I767" i="6" s="1"/>
  <c r="H999" i="6"/>
  <c r="I999" i="6" s="1"/>
  <c r="H683" i="6"/>
  <c r="I683" i="6" s="1"/>
  <c r="H383" i="6"/>
  <c r="I383" i="6" s="1"/>
  <c r="H759" i="6"/>
  <c r="I759" i="6" s="1"/>
  <c r="H987" i="6"/>
  <c r="I987" i="6" s="1"/>
  <c r="H1095" i="6"/>
  <c r="I1095" i="6" s="1"/>
  <c r="H1019" i="6"/>
  <c r="I1019" i="6" s="1"/>
  <c r="H1259" i="6"/>
  <c r="I1259" i="6" s="1"/>
  <c r="H939" i="6"/>
  <c r="I939" i="6" s="1"/>
  <c r="H1063" i="6"/>
  <c r="I1063" i="6" s="1"/>
  <c r="H1175" i="6"/>
  <c r="I1175" i="6" s="1"/>
  <c r="H747" i="6"/>
  <c r="I747" i="6" s="1"/>
  <c r="H831" i="6"/>
  <c r="I831" i="6" s="1"/>
  <c r="H591" i="6"/>
  <c r="I591" i="6" s="1"/>
  <c r="H1043" i="6"/>
  <c r="I1043" i="6" s="1"/>
  <c r="H1127" i="6"/>
  <c r="I1127" i="6" s="1"/>
  <c r="H1431" i="6"/>
  <c r="I1431" i="6" s="1"/>
  <c r="H1291" i="6"/>
  <c r="I1291" i="6" s="1"/>
  <c r="H1591" i="6"/>
  <c r="I1591" i="6" s="1"/>
  <c r="H1407" i="6"/>
  <c r="I1407" i="6" s="1"/>
  <c r="H1579" i="6"/>
  <c r="I1579" i="6" s="1"/>
  <c r="H1307" i="6"/>
  <c r="I1307" i="6" s="1"/>
  <c r="H1163" i="6"/>
  <c r="I1163" i="6" s="1"/>
  <c r="H1583" i="6"/>
  <c r="I1583" i="6" s="1"/>
  <c r="H1363" i="6"/>
  <c r="I1363" i="6" s="1"/>
  <c r="H1735" i="6"/>
  <c r="I1735" i="6" s="1"/>
  <c r="H1427" i="6"/>
  <c r="I1427" i="6" s="1"/>
  <c r="H1839" i="6"/>
  <c r="I1839" i="6" s="1"/>
  <c r="H1395" i="6"/>
  <c r="I1395" i="6" s="1"/>
  <c r="H1855" i="6"/>
  <c r="I1855" i="6" s="1"/>
  <c r="H1251" i="6"/>
  <c r="I1251" i="6" s="1"/>
  <c r="H1719" i="6"/>
  <c r="I1719" i="6" s="1"/>
  <c r="H1911" i="6"/>
  <c r="I1911" i="6" s="1"/>
  <c r="H1555" i="6"/>
  <c r="I1555" i="6" s="1"/>
  <c r="H1587" i="6"/>
  <c r="I1587" i="6" s="1"/>
  <c r="H1867" i="6"/>
  <c r="I1867" i="6" s="1"/>
  <c r="H1091" i="6"/>
  <c r="I1091" i="6" s="1"/>
  <c r="H1835" i="6"/>
  <c r="I1835" i="6" s="1"/>
  <c r="H1963" i="6"/>
  <c r="I1963" i="6" s="1"/>
  <c r="H2199" i="6"/>
  <c r="I2199" i="6" s="1"/>
  <c r="H2179" i="6"/>
  <c r="I2179" i="6" s="1"/>
  <c r="H1731" i="6"/>
  <c r="I1731" i="6" s="1"/>
  <c r="H1471" i="6"/>
  <c r="I1471" i="6" s="1"/>
  <c r="H2163" i="6"/>
  <c r="I2163" i="6" s="1"/>
  <c r="H1371" i="6"/>
  <c r="I1371" i="6" s="1"/>
  <c r="H2207" i="6"/>
  <c r="I2207" i="6" s="1"/>
  <c r="H1843" i="6"/>
  <c r="I1843" i="6" s="1"/>
  <c r="H2095" i="6"/>
  <c r="I2095" i="6" s="1"/>
  <c r="H2423" i="6"/>
  <c r="I2423" i="6" s="1"/>
  <c r="H2251" i="6"/>
  <c r="I2251" i="6" s="1"/>
  <c r="H1975" i="6"/>
  <c r="I1975" i="6" s="1"/>
  <c r="H2499" i="6"/>
  <c r="I2499" i="6" s="1"/>
  <c r="H2627" i="6"/>
  <c r="I2627" i="6" s="1"/>
  <c r="H2315" i="6"/>
  <c r="I2315" i="6" s="1"/>
  <c r="H2279" i="6"/>
  <c r="I2279" i="6" s="1"/>
  <c r="H2687" i="6"/>
  <c r="I2687" i="6" s="1"/>
  <c r="H2467" i="6"/>
  <c r="I2467" i="6" s="1"/>
  <c r="H2631" i="6"/>
  <c r="I2631" i="6" s="1"/>
  <c r="H2639" i="6"/>
  <c r="I2639" i="6" s="1"/>
  <c r="H2559" i="6"/>
  <c r="I2559" i="6" s="1"/>
  <c r="H2583" i="6"/>
  <c r="I2583" i="6" s="1"/>
  <c r="H2779" i="6"/>
  <c r="I2779" i="6" s="1"/>
  <c r="H3111" i="6"/>
  <c r="I3111" i="6" s="1"/>
  <c r="H2491" i="6"/>
  <c r="I2491" i="6" s="1"/>
  <c r="H2879" i="6"/>
  <c r="I2879" i="6" s="1"/>
  <c r="H3047" i="6"/>
  <c r="I3047" i="6" s="1"/>
  <c r="H2363" i="6"/>
  <c r="I2363" i="6" s="1"/>
  <c r="H2855" i="6"/>
  <c r="I2855" i="6" s="1"/>
  <c r="H3187" i="6"/>
  <c r="I3187" i="6" s="1"/>
  <c r="H2571" i="6"/>
  <c r="I2571" i="6" s="1"/>
  <c r="H2967" i="6"/>
  <c r="I2967" i="6" s="1"/>
  <c r="H3203" i="6"/>
  <c r="I3203" i="6" s="1"/>
  <c r="H2719" i="6"/>
  <c r="I2719" i="6" s="1"/>
  <c r="H3083" i="6"/>
  <c r="I3083" i="6" s="1"/>
  <c r="H3471" i="6"/>
  <c r="I3471" i="6" s="1"/>
  <c r="H3787" i="6"/>
  <c r="I3787" i="6" s="1"/>
  <c r="H3123" i="6"/>
  <c r="I3123" i="6" s="1"/>
  <c r="H3379" i="6"/>
  <c r="I3379" i="6" s="1"/>
  <c r="H3623" i="6"/>
  <c r="I3623" i="6" s="1"/>
  <c r="H3775" i="6"/>
  <c r="I3775" i="6" s="1"/>
  <c r="H3167" i="6"/>
  <c r="I3167" i="6" s="1"/>
  <c r="H3451" i="6"/>
  <c r="I3451" i="6" s="1"/>
  <c r="H3615" i="6"/>
  <c r="I3615" i="6" s="1"/>
  <c r="H2475" i="6"/>
  <c r="I2475" i="6" s="1"/>
  <c r="H3283" i="6"/>
  <c r="I3283" i="6" s="1"/>
  <c r="H3707" i="6"/>
  <c r="I3707" i="6" s="1"/>
  <c r="H3895" i="6"/>
  <c r="I3895" i="6" s="1"/>
  <c r="H2851" i="6"/>
  <c r="I2851" i="6" s="1"/>
  <c r="H3251" i="6"/>
  <c r="I3251" i="6" s="1"/>
  <c r="H3455" i="6"/>
  <c r="I3455" i="6" s="1"/>
  <c r="H3767" i="6"/>
  <c r="I3767" i="6" s="1"/>
  <c r="H3139" i="6"/>
  <c r="I3139" i="6" s="1"/>
  <c r="H3259" i="6"/>
  <c r="I3259" i="6" s="1"/>
  <c r="H3271" i="6"/>
  <c r="I3271" i="6" s="1"/>
  <c r="H3695" i="6"/>
  <c r="I3695" i="6" s="1"/>
  <c r="H3479" i="6"/>
  <c r="I3479" i="6" s="1"/>
  <c r="H3771" i="6"/>
  <c r="I3771" i="6" s="1"/>
  <c r="H3443" i="6"/>
  <c r="I3443" i="6" s="1"/>
  <c r="H3467" i="6"/>
  <c r="I3467" i="6" s="1"/>
  <c r="H3671" i="6"/>
  <c r="I3671" i="6" s="1"/>
  <c r="H3723" i="6"/>
  <c r="I3723" i="6" s="1"/>
  <c r="H135" i="6"/>
  <c r="I135" i="6" s="1"/>
  <c r="H331" i="6"/>
  <c r="I331" i="6" s="1"/>
  <c r="H531" i="6"/>
  <c r="I531" i="6" s="1"/>
  <c r="H219" i="6"/>
  <c r="I219" i="6" s="1"/>
  <c r="H47" i="6"/>
  <c r="I47" i="6" s="1"/>
  <c r="H279" i="6"/>
  <c r="I279" i="6" s="1"/>
  <c r="H551" i="6"/>
  <c r="I551" i="6" s="1"/>
  <c r="H307" i="6"/>
  <c r="I307" i="6" s="1"/>
  <c r="H51" i="6"/>
  <c r="I51" i="6" s="1"/>
  <c r="H291" i="6"/>
  <c r="I291" i="6" s="1"/>
  <c r="H83" i="6"/>
  <c r="I83" i="6" s="1"/>
  <c r="H283" i="6"/>
  <c r="I283" i="6" s="1"/>
  <c r="H571" i="6"/>
  <c r="I571" i="6" s="1"/>
  <c r="H763" i="6"/>
  <c r="I763" i="6" s="1"/>
  <c r="H327" i="6"/>
  <c r="I327" i="6" s="1"/>
  <c r="H671" i="6"/>
  <c r="I671" i="6" s="1"/>
  <c r="H159" i="6"/>
  <c r="I159" i="6" s="1"/>
  <c r="H691" i="6"/>
  <c r="I691" i="6" s="1"/>
  <c r="H603" i="6"/>
  <c r="I603" i="6" s="1"/>
  <c r="H791" i="6"/>
  <c r="I791" i="6" s="1"/>
  <c r="H175" i="6"/>
  <c r="I175" i="6" s="1"/>
  <c r="H707" i="6"/>
  <c r="I707" i="6" s="1"/>
  <c r="H595" i="6"/>
  <c r="I595" i="6" s="1"/>
  <c r="H799" i="6"/>
  <c r="I799" i="6" s="1"/>
  <c r="H995" i="6"/>
  <c r="I995" i="6" s="1"/>
  <c r="H1171" i="6"/>
  <c r="I1171" i="6" s="1"/>
  <c r="H1079" i="6"/>
  <c r="I1079" i="6" s="1"/>
  <c r="H1271" i="6"/>
  <c r="I1271" i="6" s="1"/>
  <c r="H959" i="6"/>
  <c r="I959" i="6" s="1"/>
  <c r="H1071" i="6"/>
  <c r="I1071" i="6" s="1"/>
  <c r="H1187" i="6"/>
  <c r="I1187" i="6" s="1"/>
  <c r="H771" i="6"/>
  <c r="I771" i="6" s="1"/>
  <c r="H971" i="6"/>
  <c r="I971" i="6" s="1"/>
  <c r="H731" i="6"/>
  <c r="I731" i="6" s="1"/>
  <c r="H1051" i="6"/>
  <c r="I1051" i="6" s="1"/>
  <c r="H1135" i="6"/>
  <c r="I1135" i="6" s="1"/>
  <c r="H1443" i="6"/>
  <c r="I1443" i="6" s="1"/>
  <c r="H1327" i="6"/>
  <c r="I1327" i="6" s="1"/>
  <c r="H1607" i="6"/>
  <c r="I1607" i="6" s="1"/>
  <c r="H1415" i="6"/>
  <c r="I1415" i="6" s="1"/>
  <c r="H803" i="6"/>
  <c r="I803" i="6" s="1"/>
  <c r="H1355" i="6"/>
  <c r="I1355" i="6" s="1"/>
  <c r="H1315" i="6"/>
  <c r="I1315" i="6" s="1"/>
  <c r="H1655" i="6"/>
  <c r="I1655" i="6" s="1"/>
  <c r="H1491" i="6"/>
  <c r="I1491" i="6" s="1"/>
  <c r="H1763" i="6"/>
  <c r="I1763" i="6" s="1"/>
  <c r="H1487" i="6"/>
  <c r="I1487" i="6" s="1"/>
  <c r="H1851" i="6"/>
  <c r="I1851" i="6" s="1"/>
  <c r="H1459" i="6"/>
  <c r="I1459" i="6" s="1"/>
  <c r="H1883" i="6"/>
  <c r="I1883" i="6" s="1"/>
  <c r="H1323" i="6"/>
  <c r="I1323" i="6" s="1"/>
  <c r="H1727" i="6"/>
  <c r="I1727" i="6" s="1"/>
  <c r="H1923" i="6"/>
  <c r="I1923" i="6" s="1"/>
  <c r="H1595" i="6"/>
  <c r="I1595" i="6" s="1"/>
  <c r="H1683" i="6"/>
  <c r="I1683" i="6" s="1"/>
  <c r="H1887" i="6"/>
  <c r="I1887" i="6" s="1"/>
  <c r="H1279" i="6"/>
  <c r="I1279" i="6" s="1"/>
  <c r="H1847" i="6"/>
  <c r="I1847" i="6" s="1"/>
  <c r="H1995" i="6"/>
  <c r="I1995" i="6" s="1"/>
  <c r="H2223" i="6"/>
  <c r="I2223" i="6" s="1"/>
  <c r="H2227" i="6"/>
  <c r="I2227" i="6" s="1"/>
  <c r="H1979" i="6"/>
  <c r="I1979" i="6" s="1"/>
  <c r="H1663" i="6"/>
  <c r="I1663" i="6" s="1"/>
  <c r="H2235" i="6"/>
  <c r="I2235" i="6" s="1"/>
  <c r="H1919" i="6"/>
  <c r="I1919" i="6" s="1"/>
  <c r="H2255" i="6"/>
  <c r="I2255" i="6" s="1"/>
  <c r="H1863" i="6"/>
  <c r="I1863" i="6" s="1"/>
  <c r="H2111" i="6"/>
  <c r="I2111" i="6" s="1"/>
  <c r="H2083" i="6"/>
  <c r="I2083" i="6" s="1"/>
  <c r="H2323" i="6"/>
  <c r="I2323" i="6" s="1"/>
  <c r="H2203" i="6"/>
  <c r="I2203" i="6" s="1"/>
  <c r="H2531" i="6"/>
  <c r="I2531" i="6" s="1"/>
  <c r="H2659" i="6"/>
  <c r="I2659" i="6" s="1"/>
  <c r="H2431" i="6"/>
  <c r="I2431" i="6" s="1"/>
  <c r="H2283" i="6"/>
  <c r="I2283" i="6" s="1"/>
  <c r="H2707" i="6"/>
  <c r="I2707" i="6" s="1"/>
  <c r="H2487" i="6"/>
  <c r="I2487" i="6" s="1"/>
  <c r="H2663" i="6"/>
  <c r="I2663" i="6" s="1"/>
  <c r="H2691" i="6"/>
  <c r="I2691" i="6" s="1"/>
  <c r="H2771" i="6"/>
  <c r="I2771" i="6" s="1"/>
  <c r="H2619" i="6"/>
  <c r="I2619" i="6" s="1"/>
  <c r="H2783" i="6"/>
  <c r="I2783" i="6" s="1"/>
  <c r="H3151" i="6"/>
  <c r="I3151" i="6" s="1"/>
  <c r="H2519" i="6"/>
  <c r="I2519" i="6" s="1"/>
  <c r="H2891" i="6"/>
  <c r="I2891" i="6" s="1"/>
  <c r="H3103" i="6"/>
  <c r="I3103" i="6" s="1"/>
  <c r="H2651" i="6"/>
  <c r="I2651" i="6" s="1"/>
  <c r="H2919" i="6"/>
  <c r="I2919" i="6" s="1"/>
  <c r="H3223" i="6"/>
  <c r="I3223" i="6" s="1"/>
  <c r="H2603" i="6"/>
  <c r="I2603" i="6" s="1"/>
  <c r="H2979" i="6"/>
  <c r="I2979" i="6" s="1"/>
  <c r="H3239" i="6"/>
  <c r="I3239" i="6" s="1"/>
  <c r="H2819" i="6"/>
  <c r="I2819" i="6" s="1"/>
  <c r="H3091" i="6"/>
  <c r="I3091" i="6" s="1"/>
  <c r="H3507" i="6"/>
  <c r="I3507" i="6" s="1"/>
  <c r="H3791" i="6"/>
  <c r="I3791" i="6" s="1"/>
  <c r="H2739" i="6"/>
  <c r="I2739" i="6" s="1"/>
  <c r="H3395" i="6"/>
  <c r="I3395" i="6" s="1"/>
  <c r="H3647" i="6"/>
  <c r="I3647" i="6" s="1"/>
  <c r="H3831" i="6"/>
  <c r="I3831" i="6" s="1"/>
  <c r="H3171" i="6"/>
  <c r="I3171" i="6" s="1"/>
  <c r="H3475" i="6"/>
  <c r="I3475" i="6" s="1"/>
  <c r="H3667" i="6"/>
  <c r="I3667" i="6" s="1"/>
  <c r="H2591" i="6"/>
  <c r="I2591" i="6" s="1"/>
  <c r="H3323" i="6"/>
  <c r="I3323" i="6" s="1"/>
  <c r="H3743" i="6"/>
  <c r="I3743" i="6" s="1"/>
  <c r="H2635" i="6"/>
  <c r="I2635" i="6" s="1"/>
  <c r="H2859" i="6"/>
  <c r="I2859" i="6" s="1"/>
  <c r="H3255" i="6"/>
  <c r="I3255" i="6" s="1"/>
  <c r="H3491" i="6"/>
  <c r="I3491" i="6" s="1"/>
  <c r="H3779" i="6"/>
  <c r="I3779" i="6" s="1"/>
  <c r="H2507" i="6"/>
  <c r="I2507" i="6" s="1"/>
  <c r="H3419" i="6"/>
  <c r="I3419" i="6" s="1"/>
  <c r="H3459" i="6"/>
  <c r="I3459" i="6" s="1"/>
  <c r="H3391" i="6"/>
  <c r="I3391" i="6" s="1"/>
  <c r="H3511" i="6"/>
  <c r="I3511" i="6" s="1"/>
  <c r="H3659" i="6"/>
  <c r="I3659" i="6" s="1"/>
  <c r="H3607" i="6"/>
  <c r="I3607" i="6" s="1"/>
  <c r="H3663" i="6"/>
  <c r="I3663" i="6" s="1"/>
  <c r="H3735" i="6"/>
  <c r="I3735" i="6" s="1"/>
  <c r="H151" i="6"/>
  <c r="I151" i="6" s="1"/>
  <c r="H343" i="6"/>
  <c r="I343" i="6" s="1"/>
  <c r="H559" i="6"/>
  <c r="I559" i="6" s="1"/>
  <c r="H295" i="6"/>
  <c r="I295" i="6" s="1"/>
  <c r="H91" i="6"/>
  <c r="I91" i="6" s="1"/>
  <c r="H287" i="6"/>
  <c r="I287" i="6" s="1"/>
  <c r="H563" i="6"/>
  <c r="I563" i="6" s="1"/>
  <c r="H315" i="6"/>
  <c r="I315" i="6" s="1"/>
  <c r="H67" i="6"/>
  <c r="I67" i="6" s="1"/>
  <c r="H299" i="6"/>
  <c r="I299" i="6" s="1"/>
  <c r="H131" i="6"/>
  <c r="I131" i="6" s="1"/>
  <c r="H351" i="6"/>
  <c r="I351" i="6" s="1"/>
  <c r="H215" i="6"/>
  <c r="I215" i="6" s="1"/>
  <c r="H775" i="6"/>
  <c r="I775" i="6" s="1"/>
  <c r="H363" i="6"/>
  <c r="I363" i="6" s="1"/>
  <c r="H703" i="6"/>
  <c r="I703" i="6" s="1"/>
  <c r="H179" i="6"/>
  <c r="I179" i="6" s="1"/>
  <c r="H115" i="6"/>
  <c r="I115" i="6" s="1"/>
  <c r="H635" i="6"/>
  <c r="I635" i="6" s="1"/>
  <c r="H827" i="6"/>
  <c r="I827" i="6" s="1"/>
  <c r="H387" i="6"/>
  <c r="I387" i="6" s="1"/>
  <c r="H727" i="6"/>
  <c r="I727" i="6" s="1"/>
  <c r="H623" i="6"/>
  <c r="I623" i="6" s="1"/>
  <c r="H847" i="6"/>
  <c r="I847" i="6" s="1"/>
  <c r="H587" i="6"/>
  <c r="I587" i="6" s="1"/>
  <c r="H1203" i="6"/>
  <c r="I1203" i="6" s="1"/>
  <c r="H1147" i="6"/>
  <c r="I1147" i="6" s="1"/>
  <c r="H1295" i="6"/>
  <c r="I1295" i="6" s="1"/>
  <c r="H963" i="6"/>
  <c r="I963" i="6" s="1"/>
  <c r="H1099" i="6"/>
  <c r="I1099" i="6" s="1"/>
  <c r="H1207" i="6"/>
  <c r="I1207" i="6" s="1"/>
  <c r="H839" i="6"/>
  <c r="I839" i="6" s="1"/>
  <c r="H1023" i="6"/>
  <c r="I1023" i="6" s="1"/>
  <c r="H783" i="6"/>
  <c r="I783" i="6" s="1"/>
  <c r="H1059" i="6"/>
  <c r="I1059" i="6" s="1"/>
  <c r="H1191" i="6"/>
  <c r="I1191" i="6" s="1"/>
  <c r="H1531" i="6"/>
  <c r="I1531" i="6" s="1"/>
  <c r="H1383" i="6"/>
  <c r="I1383" i="6" s="1"/>
  <c r="H1631" i="6"/>
  <c r="I1631" i="6" s="1"/>
  <c r="H1423" i="6"/>
  <c r="I1423" i="6" s="1"/>
  <c r="H1083" i="6"/>
  <c r="I1083" i="6" s="1"/>
  <c r="H1467" i="6"/>
  <c r="I1467" i="6" s="1"/>
  <c r="H1343" i="6"/>
  <c r="I1343" i="6" s="1"/>
  <c r="H1031" i="6"/>
  <c r="I1031" i="6" s="1"/>
  <c r="H1495" i="6"/>
  <c r="I1495" i="6" s="1"/>
  <c r="H1799" i="6"/>
  <c r="I1799" i="6" s="1"/>
  <c r="H1499" i="6"/>
  <c r="I1499" i="6" s="1"/>
  <c r="H1939" i="6"/>
  <c r="I1939" i="6" s="1"/>
  <c r="H1635" i="6"/>
  <c r="I1635" i="6" s="1"/>
  <c r="H1931" i="6"/>
  <c r="I1931" i="6" s="1"/>
  <c r="H1411" i="6"/>
  <c r="I1411" i="6" s="1"/>
  <c r="H1739" i="6"/>
  <c r="I1739" i="6" s="1"/>
  <c r="H931" i="6"/>
  <c r="I931" i="6" s="1"/>
  <c r="H1599" i="6"/>
  <c r="I1599" i="6" s="1"/>
  <c r="H1707" i="6"/>
  <c r="I1707" i="6" s="1"/>
  <c r="H1903" i="6"/>
  <c r="I1903" i="6" s="1"/>
  <c r="H1507" i="6"/>
  <c r="I1507" i="6" s="1"/>
  <c r="H1875" i="6"/>
  <c r="I1875" i="6" s="1"/>
  <c r="H2059" i="6"/>
  <c r="I2059" i="6" s="1"/>
  <c r="H1667" i="6"/>
  <c r="I1667" i="6" s="1"/>
  <c r="H2267" i="6"/>
  <c r="I2267" i="6" s="1"/>
  <c r="H2007" i="6"/>
  <c r="I2007" i="6" s="1"/>
  <c r="H1871" i="6"/>
  <c r="I1871" i="6" s="1"/>
  <c r="H2307" i="6"/>
  <c r="I2307" i="6" s="1"/>
  <c r="H1987" i="6"/>
  <c r="I1987" i="6" s="1"/>
  <c r="H2275" i="6"/>
  <c r="I2275" i="6" s="1"/>
  <c r="H1907" i="6"/>
  <c r="I1907" i="6" s="1"/>
  <c r="H2151" i="6"/>
  <c r="I2151" i="6" s="1"/>
  <c r="H2127" i="6"/>
  <c r="I2127" i="6" s="1"/>
  <c r="H2339" i="6"/>
  <c r="I2339" i="6" s="1"/>
  <c r="H2303" i="6"/>
  <c r="I2303" i="6" s="1"/>
  <c r="H2543" i="6"/>
  <c r="I2543" i="6" s="1"/>
  <c r="H2671" i="6"/>
  <c r="I2671" i="6" s="1"/>
  <c r="H2695" i="6"/>
  <c r="I2695" i="6" s="1"/>
  <c r="H2291" i="6"/>
  <c r="I2291" i="6" s="1"/>
  <c r="H2727" i="6"/>
  <c r="I2727" i="6" s="1"/>
  <c r="H2503" i="6"/>
  <c r="I2503" i="6" s="1"/>
  <c r="H2679" i="6"/>
  <c r="I2679" i="6" s="1"/>
  <c r="H2803" i="6"/>
  <c r="I2803" i="6" s="1"/>
  <c r="H2807" i="6"/>
  <c r="I2807" i="6" s="1"/>
  <c r="H2623" i="6"/>
  <c r="I2623" i="6" s="1"/>
  <c r="H2815" i="6"/>
  <c r="I2815" i="6" s="1"/>
  <c r="H3183" i="6"/>
  <c r="I3183" i="6" s="1"/>
  <c r="H1699" i="6"/>
  <c r="I1699" i="6" s="1"/>
  <c r="H2903" i="6"/>
  <c r="I2903" i="6" s="1"/>
  <c r="H3115" i="6"/>
  <c r="I3115" i="6" s="1"/>
  <c r="H2655" i="6"/>
  <c r="I2655" i="6" s="1"/>
  <c r="H2987" i="6"/>
  <c r="I2987" i="6" s="1"/>
  <c r="H3267" i="6"/>
  <c r="I3267" i="6" s="1"/>
  <c r="H2715" i="6"/>
  <c r="I2715" i="6" s="1"/>
  <c r="H2999" i="6"/>
  <c r="I2999" i="6" s="1"/>
  <c r="H3279" i="6"/>
  <c r="I3279" i="6" s="1"/>
  <c r="H2843" i="6"/>
  <c r="I2843" i="6" s="1"/>
  <c r="H3211" i="6"/>
  <c r="I3211" i="6" s="1"/>
  <c r="H3531" i="6"/>
  <c r="I3531" i="6" s="1"/>
  <c r="H3851" i="6"/>
  <c r="I3851" i="6" s="1"/>
  <c r="H2787" i="6"/>
  <c r="I2787" i="6" s="1"/>
  <c r="H3415" i="6"/>
  <c r="I3415" i="6" s="1"/>
  <c r="H3675" i="6"/>
  <c r="I3675" i="6" s="1"/>
  <c r="H3859" i="6"/>
  <c r="I3859" i="6" s="1"/>
  <c r="H3175" i="6"/>
  <c r="I3175" i="6" s="1"/>
  <c r="H3487" i="6"/>
  <c r="I3487" i="6" s="1"/>
  <c r="H3755" i="6"/>
  <c r="I3755" i="6" s="1"/>
  <c r="H2751" i="6"/>
  <c r="I2751" i="6" s="1"/>
  <c r="H3339" i="6"/>
  <c r="I3339" i="6" s="1"/>
  <c r="H3795" i="6"/>
  <c r="I3795" i="6" s="1"/>
  <c r="H2875" i="6"/>
  <c r="I2875" i="6" s="1"/>
  <c r="H2959" i="6"/>
  <c r="I2959" i="6" s="1"/>
  <c r="H3295" i="6"/>
  <c r="I3295" i="6" s="1"/>
  <c r="H3527" i="6"/>
  <c r="I3527" i="6" s="1"/>
  <c r="H3783" i="6"/>
  <c r="I3783" i="6" s="1"/>
  <c r="H2983" i="6"/>
  <c r="I2983" i="6" s="1"/>
  <c r="H3099" i="6"/>
  <c r="I3099" i="6" s="1"/>
  <c r="H3503" i="6"/>
  <c r="I3503" i="6" s="1"/>
  <c r="H3887" i="6"/>
  <c r="I3887" i="6" s="1"/>
  <c r="H3515" i="6"/>
  <c r="I3515" i="6" s="1"/>
  <c r="H3883" i="6"/>
  <c r="I3883" i="6" s="1"/>
  <c r="H3643" i="6"/>
  <c r="I3643" i="6" s="1"/>
  <c r="H3807" i="6"/>
  <c r="I3807" i="6" s="1"/>
  <c r="H3843" i="6"/>
  <c r="I3843" i="6" s="1"/>
  <c r="H163" i="6"/>
  <c r="I163" i="6" s="1"/>
  <c r="H367" i="6"/>
  <c r="I367" i="6" s="1"/>
  <c r="H575" i="6"/>
  <c r="I575" i="6" s="1"/>
  <c r="H303" i="6"/>
  <c r="I303" i="6" s="1"/>
  <c r="H107" i="6"/>
  <c r="I107" i="6" s="1"/>
  <c r="H323" i="6"/>
  <c r="I323" i="6" s="1"/>
  <c r="H63" i="6"/>
  <c r="I63" i="6" s="1"/>
  <c r="H335" i="6"/>
  <c r="I335" i="6" s="1"/>
  <c r="H95" i="6"/>
  <c r="I95" i="6" s="1"/>
  <c r="H379" i="6"/>
  <c r="I379" i="6" s="1"/>
  <c r="H147" i="6"/>
  <c r="I147" i="6" s="1"/>
  <c r="H359" i="6"/>
  <c r="I359" i="6" s="1"/>
  <c r="H487" i="6"/>
  <c r="I487" i="6" s="1"/>
  <c r="H787" i="6"/>
  <c r="I787" i="6" s="1"/>
  <c r="H479" i="6"/>
  <c r="I479" i="6" s="1"/>
  <c r="H715" i="6"/>
  <c r="I715" i="6" s="1"/>
  <c r="H259" i="6"/>
  <c r="I259" i="6" s="1"/>
  <c r="H243" i="6"/>
  <c r="I243" i="6" s="1"/>
  <c r="H655" i="6"/>
  <c r="I655" i="6" s="1"/>
  <c r="H859" i="6"/>
  <c r="I859" i="6" s="1"/>
  <c r="H527" i="6"/>
  <c r="I527" i="6" s="1"/>
  <c r="H807" i="6"/>
  <c r="I807" i="6" s="1"/>
  <c r="H647" i="6"/>
  <c r="I647" i="6" s="1"/>
  <c r="H851" i="6"/>
  <c r="I851" i="6" s="1"/>
  <c r="H891" i="6"/>
  <c r="I891" i="6" s="1"/>
  <c r="H1247" i="6"/>
  <c r="I1247" i="6" s="1"/>
  <c r="H1155" i="6"/>
  <c r="I1155" i="6" s="1"/>
  <c r="H1311" i="6"/>
  <c r="I1311" i="6" s="1"/>
  <c r="H1003" i="6"/>
  <c r="I1003" i="6" s="1"/>
  <c r="H1107" i="6"/>
  <c r="I1107" i="6" s="1"/>
  <c r="H1275" i="6"/>
  <c r="I1275" i="6" s="1"/>
  <c r="H943" i="6"/>
  <c r="I943" i="6" s="1"/>
  <c r="H1159" i="6"/>
  <c r="I1159" i="6" s="1"/>
  <c r="H895" i="6"/>
  <c r="I895" i="6" s="1"/>
  <c r="H1067" i="6"/>
  <c r="I1067" i="6" s="1"/>
  <c r="H1219" i="6"/>
  <c r="I1219" i="6" s="1"/>
  <c r="H1547" i="6"/>
  <c r="I1547" i="6" s="1"/>
  <c r="H1399" i="6"/>
  <c r="I1399" i="6" s="1"/>
  <c r="H1647" i="6"/>
  <c r="I1647" i="6" s="1"/>
  <c r="H1435" i="6"/>
  <c r="I1435" i="6" s="1"/>
  <c r="H1087" i="6"/>
  <c r="I1087" i="6" s="1"/>
  <c r="H1483" i="6"/>
  <c r="I1483" i="6" s="1"/>
  <c r="H1439" i="6"/>
  <c r="I1439" i="6" s="1"/>
  <c r="H1167" i="6"/>
  <c r="I1167" i="6" s="1"/>
  <c r="H1539" i="6"/>
  <c r="I1539" i="6" s="1"/>
  <c r="H1819" i="6"/>
  <c r="I1819" i="6" s="1"/>
  <c r="H1691" i="6"/>
  <c r="I1691" i="6" s="1"/>
  <c r="H1967" i="6"/>
  <c r="I1967" i="6" s="1"/>
  <c r="H1639" i="6"/>
  <c r="I1639" i="6" s="1"/>
  <c r="H1943" i="6"/>
  <c r="I1943" i="6" s="1"/>
  <c r="H1575" i="6"/>
  <c r="I1575" i="6" s="1"/>
  <c r="H1751" i="6"/>
  <c r="I1751" i="6" s="1"/>
  <c r="H1151" i="6"/>
  <c r="I1151" i="6" s="1"/>
  <c r="H1603" i="6"/>
  <c r="I1603" i="6" s="1"/>
  <c r="H1755" i="6"/>
  <c r="I1755" i="6" s="1"/>
  <c r="H1935" i="6"/>
  <c r="I1935" i="6" s="1"/>
  <c r="H1511" i="6"/>
  <c r="I1511" i="6" s="1"/>
  <c r="H911" i="6"/>
  <c r="I911" i="6" s="1"/>
  <c r="H2071" i="6"/>
  <c r="I2071" i="6" s="1"/>
  <c r="H1743" i="6"/>
  <c r="I1743" i="6" s="1"/>
  <c r="H2319" i="6"/>
  <c r="I2319" i="6" s="1"/>
  <c r="H2015" i="6"/>
  <c r="I2015" i="6" s="1"/>
  <c r="H2019" i="6"/>
  <c r="I2019" i="6" s="1"/>
  <c r="H2327" i="6"/>
  <c r="I2327" i="6" s="1"/>
  <c r="H2043" i="6"/>
  <c r="I2043" i="6" s="1"/>
  <c r="H2295" i="6"/>
  <c r="I2295" i="6" s="1"/>
  <c r="H1927" i="6"/>
  <c r="I1927" i="6" s="1"/>
  <c r="H2171" i="6"/>
  <c r="I2171" i="6" s="1"/>
  <c r="H2131" i="6"/>
  <c r="I2131" i="6" s="1"/>
  <c r="H2459" i="6"/>
  <c r="I2459" i="6" s="1"/>
  <c r="H2311" i="6"/>
  <c r="I2311" i="6" s="1"/>
  <c r="H2547" i="6"/>
  <c r="I2547" i="6" s="1"/>
  <c r="H2675" i="6"/>
  <c r="I2675" i="6" s="1"/>
  <c r="H2703" i="6"/>
  <c r="I2703" i="6" s="1"/>
  <c r="H2375" i="6"/>
  <c r="I2375" i="6" s="1"/>
  <c r="H2743" i="6"/>
  <c r="I2743" i="6" s="1"/>
  <c r="H2535" i="6"/>
  <c r="I2535" i="6" s="1"/>
  <c r="H2355" i="6"/>
  <c r="I2355" i="6" s="1"/>
  <c r="H2183" i="6"/>
  <c r="I2183" i="6" s="1"/>
  <c r="H2811" i="6"/>
  <c r="I2811" i="6" s="1"/>
  <c r="H2699" i="6"/>
  <c r="I2699" i="6" s="1"/>
  <c r="H2847" i="6"/>
  <c r="I2847" i="6" s="1"/>
  <c r="H3195" i="6"/>
  <c r="I3195" i="6" s="1"/>
  <c r="H2667" i="6"/>
  <c r="I2667" i="6" s="1"/>
  <c r="H2931" i="6"/>
  <c r="I2931" i="6" s="1"/>
  <c r="H3143" i="6"/>
  <c r="I3143" i="6" s="1"/>
  <c r="H2683" i="6"/>
  <c r="I2683" i="6" s="1"/>
  <c r="H3007" i="6"/>
  <c r="I3007" i="6" s="1"/>
  <c r="H3343" i="6"/>
  <c r="I3343" i="6" s="1"/>
  <c r="H2763" i="6"/>
  <c r="I2763" i="6" s="1"/>
  <c r="H3023" i="6"/>
  <c r="I3023" i="6" s="1"/>
  <c r="H3291" i="6"/>
  <c r="I3291" i="6" s="1"/>
  <c r="H2911" i="6"/>
  <c r="I2911" i="6" s="1"/>
  <c r="H3215" i="6"/>
  <c r="I3215" i="6" s="1"/>
  <c r="H3575" i="6"/>
  <c r="I3575" i="6" s="1"/>
  <c r="H3855" i="6"/>
  <c r="I3855" i="6" s="1"/>
  <c r="H2899" i="6"/>
  <c r="I2899" i="6" s="1"/>
  <c r="H3463" i="6"/>
  <c r="I3463" i="6" s="1"/>
  <c r="H3699" i="6"/>
  <c r="I3699" i="6" s="1"/>
  <c r="H2211" i="6"/>
  <c r="I2211" i="6" s="1"/>
  <c r="H3235" i="6"/>
  <c r="I3235" i="6" s="1"/>
  <c r="H3523" i="6"/>
  <c r="I3523" i="6" s="1"/>
  <c r="H3759" i="6"/>
  <c r="I3759" i="6" s="1"/>
  <c r="H2887" i="6"/>
  <c r="I2887" i="6" s="1"/>
  <c r="H3407" i="6"/>
  <c r="I3407" i="6" s="1"/>
  <c r="H3799" i="6"/>
  <c r="I3799" i="6" s="1"/>
  <c r="H3039" i="6"/>
  <c r="I3039" i="6" s="1"/>
  <c r="H2971" i="6"/>
  <c r="I2971" i="6" s="1"/>
  <c r="H3311" i="6"/>
  <c r="I3311" i="6" s="1"/>
  <c r="H3559" i="6"/>
  <c r="I3559" i="6" s="1"/>
  <c r="H3803" i="6"/>
  <c r="I3803" i="6" s="1"/>
  <c r="H3371" i="6"/>
  <c r="I3371" i="6" s="1"/>
  <c r="H3207" i="6"/>
  <c r="I3207" i="6" s="1"/>
  <c r="H3535" i="6"/>
  <c r="I3535" i="6" s="1"/>
  <c r="H3347" i="6"/>
  <c r="I3347" i="6" s="1"/>
  <c r="H3587" i="6"/>
  <c r="I3587" i="6" s="1"/>
  <c r="H3331" i="6"/>
  <c r="I3331" i="6" s="1"/>
  <c r="H3819" i="6"/>
  <c r="I3819" i="6" s="1"/>
  <c r="H3867" i="6"/>
  <c r="I3867" i="6" s="1"/>
  <c r="H2939" i="6"/>
  <c r="I2939" i="6" s="1"/>
  <c r="H207" i="6"/>
  <c r="I207" i="6" s="1"/>
  <c r="H411" i="6"/>
  <c r="I411" i="6" s="1"/>
  <c r="H611" i="6"/>
  <c r="I611" i="6" s="1"/>
  <c r="H371" i="6"/>
  <c r="I371" i="6" s="1"/>
  <c r="H139" i="6"/>
  <c r="I139" i="6" s="1"/>
  <c r="H395" i="6"/>
  <c r="I395" i="6" s="1"/>
  <c r="H79" i="6"/>
  <c r="I79" i="6" s="1"/>
  <c r="H347" i="6"/>
  <c r="I347" i="6" s="1"/>
  <c r="H111" i="6"/>
  <c r="I111" i="6" s="1"/>
  <c r="H399" i="6"/>
  <c r="I399" i="6" s="1"/>
  <c r="H199" i="6"/>
  <c r="I199" i="6" s="1"/>
  <c r="H403" i="6"/>
  <c r="I403" i="6" s="1"/>
  <c r="H515" i="6"/>
  <c r="I515" i="6" s="1"/>
  <c r="H835" i="6"/>
  <c r="I835" i="6" s="1"/>
  <c r="H507" i="6"/>
  <c r="I507" i="6" s="1"/>
  <c r="H811" i="6"/>
  <c r="I811" i="6" s="1"/>
  <c r="H463" i="6"/>
  <c r="I463" i="6" s="1"/>
  <c r="H251" i="6"/>
  <c r="I251" i="6" s="1"/>
  <c r="H679" i="6"/>
  <c r="I679" i="6" s="1"/>
  <c r="H879" i="6"/>
  <c r="I879" i="6" s="1"/>
  <c r="H555" i="6"/>
  <c r="I555" i="6" s="1"/>
  <c r="H815" i="6"/>
  <c r="I815" i="6" s="1"/>
  <c r="H667" i="6"/>
  <c r="I667" i="6" s="1"/>
  <c r="H863" i="6"/>
  <c r="I863" i="6" s="1"/>
  <c r="H923" i="6"/>
  <c r="I923" i="6" s="1"/>
  <c r="H1347" i="6"/>
  <c r="I1347" i="6" s="1"/>
  <c r="H1195" i="6"/>
  <c r="I1195" i="6" s="1"/>
  <c r="H1387" i="6"/>
  <c r="I1387" i="6" s="1"/>
  <c r="H1011" i="6"/>
  <c r="I1011" i="6" s="1"/>
  <c r="H1115" i="6"/>
  <c r="I1115" i="6" s="1"/>
  <c r="H1283" i="6"/>
  <c r="I1283" i="6" s="1"/>
  <c r="H979" i="6"/>
  <c r="I979" i="6" s="1"/>
  <c r="H1235" i="6"/>
  <c r="I1235" i="6" s="1"/>
  <c r="H899" i="6"/>
  <c r="I899" i="6" s="1"/>
  <c r="H1075" i="6"/>
  <c r="I1075" i="6" s="1"/>
  <c r="H1243" i="6"/>
  <c r="I1243" i="6" s="1"/>
  <c r="H1559" i="6"/>
  <c r="I1559" i="6" s="1"/>
  <c r="H1463" i="6"/>
  <c r="I1463" i="6" s="1"/>
  <c r="H1143" i="6"/>
  <c r="I1143" i="6" s="1"/>
  <c r="H1451" i="6"/>
  <c r="I1451" i="6" s="1"/>
  <c r="H1263" i="6"/>
  <c r="I1263" i="6" s="1"/>
  <c r="H779" i="6"/>
  <c r="I779" i="6" s="1"/>
  <c r="H1455" i="6"/>
  <c r="I1455" i="6" s="1"/>
  <c r="H1179" i="6"/>
  <c r="I1179" i="6" s="1"/>
  <c r="H1675" i="6"/>
  <c r="I1675" i="6" s="1"/>
  <c r="H1879" i="6"/>
  <c r="I1879" i="6" s="1"/>
  <c r="H1715" i="6"/>
  <c r="I1715" i="6" s="1"/>
  <c r="H1999" i="6"/>
  <c r="I1999" i="6" s="1"/>
  <c r="H1643" i="6"/>
  <c r="I1643" i="6" s="1"/>
  <c r="H1955" i="6"/>
  <c r="I1955" i="6" s="1"/>
  <c r="H1611" i="6"/>
  <c r="I1611" i="6" s="1"/>
  <c r="H1767" i="6"/>
  <c r="I1767" i="6" s="1"/>
  <c r="H1351" i="6"/>
  <c r="I1351" i="6" s="1"/>
  <c r="H1627" i="6"/>
  <c r="I1627" i="6" s="1"/>
  <c r="H1759" i="6"/>
  <c r="I1759" i="6" s="1"/>
  <c r="H1947" i="6"/>
  <c r="I1947" i="6" s="1"/>
  <c r="H1515" i="6"/>
  <c r="I1515" i="6" s="1"/>
  <c r="H1671" i="6"/>
  <c r="I1671" i="6" s="1"/>
  <c r="H2099" i="6"/>
  <c r="I2099" i="6" s="1"/>
  <c r="H1983" i="6"/>
  <c r="I1983" i="6" s="1"/>
  <c r="H2343" i="6"/>
  <c r="I2343" i="6" s="1"/>
  <c r="H2023" i="6"/>
  <c r="I2023" i="6" s="1"/>
  <c r="H2051" i="6"/>
  <c r="I2051" i="6" s="1"/>
  <c r="H2351" i="6"/>
  <c r="I2351" i="6" s="1"/>
  <c r="H2107" i="6"/>
  <c r="I2107" i="6" s="1"/>
  <c r="H2331" i="6"/>
  <c r="I2331" i="6" s="1"/>
  <c r="H1951" i="6"/>
  <c r="I1951" i="6" s="1"/>
  <c r="H2215" i="6"/>
  <c r="I2215" i="6" s="1"/>
  <c r="H2175" i="6"/>
  <c r="I2175" i="6" s="1"/>
  <c r="H2511" i="6"/>
  <c r="I2511" i="6" s="1"/>
  <c r="H2403" i="6"/>
  <c r="I2403" i="6" s="1"/>
  <c r="H2563" i="6"/>
  <c r="I2563" i="6" s="1"/>
  <c r="H1711" i="6"/>
  <c r="I1711" i="6" s="1"/>
  <c r="H1899" i="6"/>
  <c r="I1899" i="6" s="1"/>
  <c r="H2395" i="6"/>
  <c r="I2395" i="6" s="1"/>
  <c r="H2067" i="6"/>
  <c r="I2067" i="6" s="1"/>
  <c r="H2551" i="6"/>
  <c r="I2551" i="6" s="1"/>
  <c r="H2435" i="6"/>
  <c r="I2435" i="6" s="1"/>
  <c r="H2247" i="6"/>
  <c r="I2247" i="6" s="1"/>
  <c r="H2831" i="6"/>
  <c r="I2831" i="6" s="1"/>
  <c r="H2723" i="6"/>
  <c r="I2723" i="6" s="1"/>
  <c r="H2863" i="6"/>
  <c r="I2863" i="6" s="1"/>
  <c r="H3219" i="6"/>
  <c r="I3219" i="6" s="1"/>
  <c r="H2711" i="6"/>
  <c r="I2711" i="6" s="1"/>
  <c r="H2943" i="6"/>
  <c r="I2943" i="6" s="1"/>
  <c r="H3155" i="6"/>
  <c r="I3155" i="6" s="1"/>
  <c r="H2759" i="6"/>
  <c r="I2759" i="6" s="1"/>
  <c r="H3051" i="6"/>
  <c r="I3051" i="6" s="1"/>
  <c r="H2139" i="6"/>
  <c r="I2139" i="6" s="1"/>
  <c r="H2799" i="6"/>
  <c r="I2799" i="6" s="1"/>
  <c r="H3055" i="6"/>
  <c r="I3055" i="6" s="1"/>
  <c r="H3303" i="6"/>
  <c r="I3303" i="6" s="1"/>
  <c r="H2915" i="6"/>
  <c r="I2915" i="6" s="1"/>
  <c r="H3335" i="6"/>
  <c r="I3335" i="6" s="1"/>
  <c r="H3363" i="6"/>
  <c r="I3363" i="6" s="1"/>
  <c r="H3539" i="6"/>
  <c r="I3539" i="6" s="1"/>
  <c r="H3319" i="6"/>
  <c r="I3319" i="6" s="1"/>
  <c r="H3543" i="6"/>
  <c r="I3543" i="6" s="1"/>
  <c r="H3583" i="6"/>
  <c r="I3583" i="6" s="1"/>
  <c r="H3839" i="6"/>
  <c r="I3839" i="6" s="1"/>
  <c r="H3599" i="6"/>
  <c r="I3599" i="6" s="1"/>
  <c r="H3835" i="6"/>
  <c r="I3835" i="6" s="1"/>
  <c r="H2951" i="6"/>
  <c r="I2951" i="6" s="1"/>
  <c r="H3307" i="6"/>
  <c r="I3307" i="6" s="1"/>
  <c r="H3871" i="6"/>
  <c r="I3871" i="6" s="1"/>
  <c r="H3163" i="6"/>
  <c r="I3163" i="6" s="1"/>
  <c r="H3679" i="6"/>
  <c r="I3679" i="6" s="1"/>
  <c r="H3287" i="6"/>
  <c r="I3287" i="6" s="1"/>
  <c r="H2995" i="6"/>
  <c r="I2995" i="6" s="1"/>
  <c r="H3499" i="6"/>
  <c r="I3499" i="6" s="1"/>
  <c r="H3275" i="6"/>
  <c r="I3275" i="6" s="1"/>
  <c r="H3495" i="6"/>
  <c r="I3495" i="6" s="1"/>
  <c r="H3811" i="6"/>
  <c r="I3811" i="6" s="1"/>
  <c r="H3551" i="6"/>
  <c r="I3551" i="6" s="1"/>
  <c r="H3703" i="6"/>
  <c r="I3703" i="6" s="1"/>
  <c r="H2439" i="6"/>
  <c r="I2439" i="6" s="1"/>
  <c r="H3751" i="6"/>
  <c r="I3751" i="6" s="1"/>
  <c r="H2767" i="6"/>
  <c r="I2767" i="6" s="1"/>
  <c r="H3031" i="6"/>
  <c r="I3031" i="6" s="1"/>
  <c r="H3631" i="6"/>
  <c r="I3631" i="6" s="1"/>
  <c r="S41" i="6"/>
  <c r="H2" i="6"/>
  <c r="H37" i="6"/>
  <c r="H13" i="6"/>
  <c r="H5" i="6"/>
  <c r="H33" i="6"/>
  <c r="H29" i="6"/>
  <c r="H25" i="6"/>
  <c r="H21" i="6"/>
  <c r="H17" i="6"/>
  <c r="H9" i="6"/>
  <c r="H44" i="6"/>
  <c r="H36" i="6"/>
  <c r="H24" i="6"/>
  <c r="H20" i="6"/>
  <c r="H8" i="6"/>
  <c r="H38" i="6"/>
  <c r="H34" i="6"/>
  <c r="H22" i="6"/>
  <c r="H18" i="6"/>
  <c r="H14" i="6"/>
  <c r="H10" i="6"/>
  <c r="H27" i="6"/>
  <c r="H23" i="6"/>
  <c r="H19" i="6"/>
  <c r="H7" i="6"/>
  <c r="H3" i="6"/>
  <c r="H43" i="6"/>
  <c r="H35" i="6"/>
  <c r="H31" i="6"/>
  <c r="H15" i="6"/>
  <c r="H11" i="6"/>
  <c r="K55" i="5"/>
  <c r="K54" i="5"/>
  <c r="L50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H40" i="6" l="1"/>
  <c r="H84" i="6"/>
  <c r="I84" i="6" s="1"/>
  <c r="H292" i="6"/>
  <c r="I292" i="6" s="1"/>
  <c r="H464" i="6"/>
  <c r="I464" i="6" s="1"/>
  <c r="H216" i="6"/>
  <c r="I216" i="6" s="1"/>
  <c r="H180" i="6"/>
  <c r="I180" i="6" s="1"/>
  <c r="H448" i="6"/>
  <c r="I448" i="6" s="1"/>
  <c r="H136" i="6"/>
  <c r="I136" i="6" s="1"/>
  <c r="H372" i="6"/>
  <c r="I372" i="6" s="1"/>
  <c r="H152" i="6"/>
  <c r="I152" i="6" s="1"/>
  <c r="H396" i="6"/>
  <c r="I396" i="6" s="1"/>
  <c r="H48" i="6"/>
  <c r="I48" i="6" s="1"/>
  <c r="H348" i="6"/>
  <c r="I348" i="6" s="1"/>
  <c r="H512" i="6"/>
  <c r="I512" i="6" s="1"/>
  <c r="H732" i="6"/>
  <c r="I732" i="6" s="1"/>
  <c r="H68" i="6"/>
  <c r="I68" i="6" s="1"/>
  <c r="H648" i="6"/>
  <c r="I648" i="6" s="1"/>
  <c r="H848" i="6"/>
  <c r="I848" i="6" s="1"/>
  <c r="H516" i="6"/>
  <c r="I516" i="6" s="1"/>
  <c r="H948" i="6"/>
  <c r="I948" i="6" s="1"/>
  <c r="H576" i="6"/>
  <c r="I576" i="6" s="1"/>
  <c r="H768" i="6"/>
  <c r="I768" i="6" s="1"/>
  <c r="H588" i="6"/>
  <c r="I588" i="6" s="1"/>
  <c r="H924" i="6"/>
  <c r="I924" i="6" s="1"/>
  <c r="H804" i="6"/>
  <c r="I804" i="6" s="1"/>
  <c r="H1152" i="6"/>
  <c r="I1152" i="6" s="1"/>
  <c r="H1376" i="6"/>
  <c r="I1376" i="6" s="1"/>
  <c r="H984" i="6"/>
  <c r="I984" i="6" s="1"/>
  <c r="H1280" i="6"/>
  <c r="I1280" i="6" s="1"/>
  <c r="H872" i="6"/>
  <c r="I872" i="6" s="1"/>
  <c r="H1336" i="6"/>
  <c r="I1336" i="6" s="1"/>
  <c r="H876" i="6"/>
  <c r="I876" i="6" s="1"/>
  <c r="H1012" i="6"/>
  <c r="I1012" i="6" s="1"/>
  <c r="H1116" i="6"/>
  <c r="I1116" i="6" s="1"/>
  <c r="H248" i="6"/>
  <c r="I248" i="6" s="1"/>
  <c r="H904" i="6"/>
  <c r="I904" i="6" s="1"/>
  <c r="H1192" i="6"/>
  <c r="I1192" i="6" s="1"/>
  <c r="H1540" i="6"/>
  <c r="I1540" i="6" s="1"/>
  <c r="H1036" i="6"/>
  <c r="I1036" i="6" s="1"/>
  <c r="H1488" i="6"/>
  <c r="I1488" i="6" s="1"/>
  <c r="H1432" i="6"/>
  <c r="I1432" i="6" s="1"/>
  <c r="H1628" i="6"/>
  <c r="I1628" i="6" s="1"/>
  <c r="H1288" i="6"/>
  <c r="I1288" i="6" s="1"/>
  <c r="H1412" i="6"/>
  <c r="I1412" i="6" s="1"/>
  <c r="H1244" i="6"/>
  <c r="I1244" i="6" s="1"/>
  <c r="H1340" i="6"/>
  <c r="I1340" i="6" s="1"/>
  <c r="H772" i="6"/>
  <c r="I772" i="6" s="1"/>
  <c r="H896" i="6"/>
  <c r="I896" i="6" s="1"/>
  <c r="H1872" i="6"/>
  <c r="I1872" i="6" s="1"/>
  <c r="H1700" i="6"/>
  <c r="I1700" i="6" s="1"/>
  <c r="H1964" i="6"/>
  <c r="I1964" i="6" s="1"/>
  <c r="H1776" i="6"/>
  <c r="I1776" i="6" s="1"/>
  <c r="H1388" i="6"/>
  <c r="I1388" i="6" s="1"/>
  <c r="H1780" i="6"/>
  <c r="I1780" i="6" s="1"/>
  <c r="H1456" i="6"/>
  <c r="I1456" i="6" s="1"/>
  <c r="H1636" i="6"/>
  <c r="I1636" i="6" s="1"/>
  <c r="H1980" i="6"/>
  <c r="I1980" i="6" s="1"/>
  <c r="H1660" i="6"/>
  <c r="I1660" i="6" s="1"/>
  <c r="H1868" i="6"/>
  <c r="I1868" i="6" s="1"/>
  <c r="H1956" i="6"/>
  <c r="I1956" i="6" s="1"/>
  <c r="H2152" i="6"/>
  <c r="I2152" i="6" s="1"/>
  <c r="H1968" i="6"/>
  <c r="I1968" i="6" s="1"/>
  <c r="H2284" i="6"/>
  <c r="I2284" i="6" s="1"/>
  <c r="H1996" i="6"/>
  <c r="I1996" i="6" s="1"/>
  <c r="H2100" i="6"/>
  <c r="I2100" i="6" s="1"/>
  <c r="H2412" i="6"/>
  <c r="I2412" i="6" s="1"/>
  <c r="H2088" i="6"/>
  <c r="I2088" i="6" s="1"/>
  <c r="H2272" i="6"/>
  <c r="I2272" i="6" s="1"/>
  <c r="H1680" i="6"/>
  <c r="I1680" i="6" s="1"/>
  <c r="H2188" i="6"/>
  <c r="I2188" i="6" s="1"/>
  <c r="H1728" i="6"/>
  <c r="I1728" i="6" s="1"/>
  <c r="H2436" i="6"/>
  <c r="I2436" i="6" s="1"/>
  <c r="H2588" i="6"/>
  <c r="I2588" i="6" s="1"/>
  <c r="H2424" i="6"/>
  <c r="I2424" i="6" s="1"/>
  <c r="H2076" i="6"/>
  <c r="I2076" i="6" s="1"/>
  <c r="H2692" i="6"/>
  <c r="I2692" i="6" s="1"/>
  <c r="H2200" i="6"/>
  <c r="I2200" i="6" s="1"/>
  <c r="H2544" i="6"/>
  <c r="I2544" i="6" s="1"/>
  <c r="H2144" i="6"/>
  <c r="I2144" i="6" s="1"/>
  <c r="H2532" i="6"/>
  <c r="I2532" i="6" s="1"/>
  <c r="H2724" i="6"/>
  <c r="I2724" i="6" s="1"/>
  <c r="H2652" i="6"/>
  <c r="I2652" i="6" s="1"/>
  <c r="H2648" i="6"/>
  <c r="I2648" i="6" s="1"/>
  <c r="H2696" i="6"/>
  <c r="I2696" i="6" s="1"/>
  <c r="H2948" i="6"/>
  <c r="I2948" i="6" s="1"/>
  <c r="H3148" i="6"/>
  <c r="I3148" i="6" s="1"/>
  <c r="H2280" i="6"/>
  <c r="I2280" i="6" s="1"/>
  <c r="H2844" i="6"/>
  <c r="I2844" i="6" s="1"/>
  <c r="H3168" i="6"/>
  <c r="I3168" i="6" s="1"/>
  <c r="H2708" i="6"/>
  <c r="I2708" i="6" s="1"/>
  <c r="H2864" i="6"/>
  <c r="I2864" i="6" s="1"/>
  <c r="H3012" i="6"/>
  <c r="I3012" i="6" s="1"/>
  <c r="H3184" i="6"/>
  <c r="I3184" i="6" s="1"/>
  <c r="H2552" i="6"/>
  <c r="I2552" i="6" s="1"/>
  <c r="H2852" i="6"/>
  <c r="I2852" i="6" s="1"/>
  <c r="H3156" i="6"/>
  <c r="I3156" i="6" s="1"/>
  <c r="H2856" i="6"/>
  <c r="I2856" i="6" s="1"/>
  <c r="H3420" i="6"/>
  <c r="I3420" i="6" s="1"/>
  <c r="H3584" i="6"/>
  <c r="I3584" i="6" s="1"/>
  <c r="H3848" i="6"/>
  <c r="I3848" i="6" s="1"/>
  <c r="H3068" i="6"/>
  <c r="I3068" i="6" s="1"/>
  <c r="H3492" i="6"/>
  <c r="I3492" i="6" s="1"/>
  <c r="H3732" i="6"/>
  <c r="I3732" i="6" s="1"/>
  <c r="H2936" i="6"/>
  <c r="I2936" i="6" s="1"/>
  <c r="H3436" i="6"/>
  <c r="I3436" i="6" s="1"/>
  <c r="H3664" i="6"/>
  <c r="I3664" i="6" s="1"/>
  <c r="H2904" i="6"/>
  <c r="I2904" i="6" s="1"/>
  <c r="H3424" i="6"/>
  <c r="I3424" i="6" s="1"/>
  <c r="H3740" i="6"/>
  <c r="I3740" i="6" s="1"/>
  <c r="H2768" i="6"/>
  <c r="I2768" i="6" s="1"/>
  <c r="H3284" i="6"/>
  <c r="I3284" i="6" s="1"/>
  <c r="H3464" i="6"/>
  <c r="I3464" i="6" s="1"/>
  <c r="H3744" i="6"/>
  <c r="I3744" i="6" s="1"/>
  <c r="H3896" i="6"/>
  <c r="I3896" i="6" s="1"/>
  <c r="H3648" i="6"/>
  <c r="I3648" i="6" s="1"/>
  <c r="H3388" i="6"/>
  <c r="I3388" i="6" s="1"/>
  <c r="H3764" i="6"/>
  <c r="I3764" i="6" s="1"/>
  <c r="H3548" i="6"/>
  <c r="I3548" i="6" s="1"/>
  <c r="H3336" i="6"/>
  <c r="I3336" i="6" s="1"/>
  <c r="H3304" i="6"/>
  <c r="I3304" i="6" s="1"/>
  <c r="H3472" i="6"/>
  <c r="I3472" i="6" s="1"/>
  <c r="H3840" i="6"/>
  <c r="I3840" i="6" s="1"/>
  <c r="H100" i="6"/>
  <c r="I100" i="6" s="1"/>
  <c r="H300" i="6"/>
  <c r="I300" i="6" s="1"/>
  <c r="H524" i="6"/>
  <c r="I524" i="6" s="1"/>
  <c r="H276" i="6"/>
  <c r="I276" i="6" s="1"/>
  <c r="H260" i="6"/>
  <c r="I260" i="6" s="1"/>
  <c r="H496" i="6"/>
  <c r="I496" i="6" s="1"/>
  <c r="H164" i="6"/>
  <c r="I164" i="6" s="1"/>
  <c r="H392" i="6"/>
  <c r="I392" i="6" s="1"/>
  <c r="H192" i="6"/>
  <c r="I192" i="6" s="1"/>
  <c r="H416" i="6"/>
  <c r="I416" i="6" s="1"/>
  <c r="H140" i="6"/>
  <c r="I140" i="6" s="1"/>
  <c r="H356" i="6"/>
  <c r="I356" i="6" s="1"/>
  <c r="H564" i="6"/>
  <c r="I564" i="6" s="1"/>
  <c r="H748" i="6"/>
  <c r="I748" i="6" s="1"/>
  <c r="H128" i="6"/>
  <c r="I128" i="6" s="1"/>
  <c r="H668" i="6"/>
  <c r="I668" i="6" s="1"/>
  <c r="H864" i="6"/>
  <c r="I864" i="6" s="1"/>
  <c r="H600" i="6"/>
  <c r="I600" i="6" s="1"/>
  <c r="H964" i="6"/>
  <c r="I964" i="6" s="1"/>
  <c r="H584" i="6"/>
  <c r="I584" i="6" s="1"/>
  <c r="H792" i="6"/>
  <c r="I792" i="6" s="1"/>
  <c r="H620" i="6"/>
  <c r="I620" i="6" s="1"/>
  <c r="H940" i="6"/>
  <c r="I940" i="6" s="1"/>
  <c r="H908" i="6"/>
  <c r="I908" i="6" s="1"/>
  <c r="H1180" i="6"/>
  <c r="I1180" i="6" s="1"/>
  <c r="H240" i="6"/>
  <c r="I240" i="6" s="1"/>
  <c r="H1000" i="6"/>
  <c r="I1000" i="6" s="1"/>
  <c r="H1348" i="6"/>
  <c r="I1348" i="6" s="1"/>
  <c r="H932" i="6"/>
  <c r="I932" i="6" s="1"/>
  <c r="H468" i="6"/>
  <c r="I468" i="6" s="1"/>
  <c r="H132" i="6"/>
  <c r="I132" i="6" s="1"/>
  <c r="H328" i="6"/>
  <c r="I328" i="6" s="1"/>
  <c r="H572" i="6"/>
  <c r="I572" i="6" s="1"/>
  <c r="H284" i="6"/>
  <c r="I284" i="6" s="1"/>
  <c r="H268" i="6"/>
  <c r="I268" i="6" s="1"/>
  <c r="H500" i="6"/>
  <c r="I500" i="6" s="1"/>
  <c r="H208" i="6"/>
  <c r="I208" i="6" s="1"/>
  <c r="H436" i="6"/>
  <c r="I436" i="6" s="1"/>
  <c r="H196" i="6"/>
  <c r="I196" i="6" s="1"/>
  <c r="H452" i="6"/>
  <c r="I452" i="6" s="1"/>
  <c r="H168" i="6"/>
  <c r="I168" i="6" s="1"/>
  <c r="H376" i="6"/>
  <c r="I376" i="6" s="1"/>
  <c r="H64" i="6"/>
  <c r="I64" i="6" s="1"/>
  <c r="H784" i="6"/>
  <c r="I784" i="6" s="1"/>
  <c r="H200" i="6"/>
  <c r="I200" i="6" s="1"/>
  <c r="H688" i="6"/>
  <c r="I688" i="6" s="1"/>
  <c r="H144" i="6"/>
  <c r="I144" i="6" s="1"/>
  <c r="H632" i="6"/>
  <c r="I632" i="6" s="1"/>
  <c r="H996" i="6"/>
  <c r="I996" i="6" s="1"/>
  <c r="H636" i="6"/>
  <c r="I636" i="6" s="1"/>
  <c r="H828" i="6"/>
  <c r="I828" i="6" s="1"/>
  <c r="H640" i="6"/>
  <c r="I640" i="6" s="1"/>
  <c r="H968" i="6"/>
  <c r="I968" i="6" s="1"/>
  <c r="H916" i="6"/>
  <c r="I916" i="6" s="1"/>
  <c r="H1200" i="6"/>
  <c r="I1200" i="6" s="1"/>
  <c r="H504" i="6"/>
  <c r="I504" i="6" s="1"/>
  <c r="H1028" i="6"/>
  <c r="I1028" i="6" s="1"/>
  <c r="H1360" i="6"/>
  <c r="I1360" i="6" s="1"/>
  <c r="H956" i="6"/>
  <c r="I956" i="6" s="1"/>
  <c r="H540" i="6"/>
  <c r="I540" i="6" s="1"/>
  <c r="H676" i="6"/>
  <c r="I676" i="6" s="1"/>
  <c r="H1048" i="6"/>
  <c r="I1048" i="6" s="1"/>
  <c r="H1132" i="6"/>
  <c r="I1132" i="6" s="1"/>
  <c r="H616" i="6"/>
  <c r="I616" i="6" s="1"/>
  <c r="H972" i="6"/>
  <c r="I972" i="6" s="1"/>
  <c r="H1316" i="6"/>
  <c r="I1316" i="6" s="1"/>
  <c r="H1596" i="6"/>
  <c r="I1596" i="6" s="1"/>
  <c r="H1104" i="6"/>
  <c r="I1104" i="6" s="1"/>
  <c r="H1616" i="6"/>
  <c r="I1616" i="6" s="1"/>
  <c r="H1448" i="6"/>
  <c r="I1448" i="6" s="1"/>
  <c r="H1080" i="6"/>
  <c r="I1080" i="6" s="1"/>
  <c r="H1296" i="6"/>
  <c r="I1296" i="6" s="1"/>
  <c r="H1460" i="6"/>
  <c r="I1460" i="6" s="1"/>
  <c r="H1264" i="6"/>
  <c r="I1264" i="6" s="1"/>
  <c r="H1408" i="6"/>
  <c r="I1408" i="6" s="1"/>
  <c r="H1008" i="6"/>
  <c r="I1008" i="6" s="1"/>
  <c r="H1548" i="6"/>
  <c r="I1548" i="6" s="1"/>
  <c r="H1032" i="6"/>
  <c r="I1032" i="6" s="1"/>
  <c r="H1744" i="6"/>
  <c r="I1744" i="6" s="1"/>
  <c r="H1988" i="6"/>
  <c r="I1988" i="6" s="1"/>
  <c r="H1836" i="6"/>
  <c r="I1836" i="6" s="1"/>
  <c r="H1496" i="6"/>
  <c r="I1496" i="6" s="1"/>
  <c r="H1852" i="6"/>
  <c r="I1852" i="6" s="1"/>
  <c r="H1608" i="6"/>
  <c r="I1608" i="6" s="1"/>
  <c r="H1784" i="6"/>
  <c r="I1784" i="6" s="1"/>
  <c r="H992" i="6"/>
  <c r="I992" i="6" s="1"/>
  <c r="H1696" i="6"/>
  <c r="I1696" i="6" s="1"/>
  <c r="H1904" i="6"/>
  <c r="I1904" i="6" s="1"/>
  <c r="H2036" i="6"/>
  <c r="I2036" i="6" s="1"/>
  <c r="H2192" i="6"/>
  <c r="I2192" i="6" s="1"/>
  <c r="H2132" i="6"/>
  <c r="I2132" i="6" s="1"/>
  <c r="H2372" i="6"/>
  <c r="I2372" i="6" s="1"/>
  <c r="H2084" i="6"/>
  <c r="I2084" i="6" s="1"/>
  <c r="H2180" i="6"/>
  <c r="I2180" i="6" s="1"/>
  <c r="H2468" i="6"/>
  <c r="I2468" i="6" s="1"/>
  <c r="H2120" i="6"/>
  <c r="I2120" i="6" s="1"/>
  <c r="H2304" i="6"/>
  <c r="I2304" i="6" s="1"/>
  <c r="H1824" i="6"/>
  <c r="I1824" i="6" s="1"/>
  <c r="H2276" i="6"/>
  <c r="I2276" i="6" s="1"/>
  <c r="H2136" i="6"/>
  <c r="I2136" i="6" s="1"/>
  <c r="H2452" i="6"/>
  <c r="I2452" i="6" s="1"/>
  <c r="H2128" i="6"/>
  <c r="I2128" i="6" s="1"/>
  <c r="H2496" i="6"/>
  <c r="I2496" i="6" s="1"/>
  <c r="H2300" i="6"/>
  <c r="I2300" i="6" s="1"/>
  <c r="H2780" i="6"/>
  <c r="I2780" i="6" s="1"/>
  <c r="H2312" i="6"/>
  <c r="I2312" i="6" s="1"/>
  <c r="H2608" i="6"/>
  <c r="I2608" i="6" s="1"/>
  <c r="H2296" i="6"/>
  <c r="I2296" i="6" s="1"/>
  <c r="H2564" i="6"/>
  <c r="I2564" i="6" s="1"/>
  <c r="H2756" i="6"/>
  <c r="I2756" i="6" s="1"/>
  <c r="H2760" i="6"/>
  <c r="I2760" i="6" s="1"/>
  <c r="H2824" i="6"/>
  <c r="I2824" i="6" s="1"/>
  <c r="H2800" i="6"/>
  <c r="I2800" i="6" s="1"/>
  <c r="H2980" i="6"/>
  <c r="I2980" i="6" s="1"/>
  <c r="H3176" i="6"/>
  <c r="I3176" i="6" s="1"/>
  <c r="H2504" i="6"/>
  <c r="I2504" i="6" s="1"/>
  <c r="H2940" i="6"/>
  <c r="I2940" i="6" s="1"/>
  <c r="H2520" i="6"/>
  <c r="I2520" i="6" s="1"/>
  <c r="H2732" i="6"/>
  <c r="I2732" i="6" s="1"/>
  <c r="H2900" i="6"/>
  <c r="I2900" i="6" s="1"/>
  <c r="H3028" i="6"/>
  <c r="I3028" i="6" s="1"/>
  <c r="H3264" i="6"/>
  <c r="I3264" i="6" s="1"/>
  <c r="H2664" i="6"/>
  <c r="I2664" i="6" s="1"/>
  <c r="H2984" i="6"/>
  <c r="I2984" i="6" s="1"/>
  <c r="H3236" i="6"/>
  <c r="I3236" i="6" s="1"/>
  <c r="H2968" i="6"/>
  <c r="I2968" i="6" s="1"/>
  <c r="H3444" i="6"/>
  <c r="I3444" i="6" s="1"/>
  <c r="H3652" i="6"/>
  <c r="I3652" i="6" s="1"/>
  <c r="H2020" i="6"/>
  <c r="I2020" i="6" s="1"/>
  <c r="H3272" i="6"/>
  <c r="I3272" i="6" s="1"/>
  <c r="H3528" i="6"/>
  <c r="I3528" i="6" s="1"/>
  <c r="H3748" i="6"/>
  <c r="I3748" i="6" s="1"/>
  <c r="H3080" i="6"/>
  <c r="I3080" i="6" s="1"/>
  <c r="H3504" i="6"/>
  <c r="I3504" i="6" s="1"/>
  <c r="H3792" i="6"/>
  <c r="I3792" i="6" s="1"/>
  <c r="H3056" i="6"/>
  <c r="I3056" i="6" s="1"/>
  <c r="H3576" i="6"/>
  <c r="I3576" i="6" s="1"/>
  <c r="H3828" i="6"/>
  <c r="I3828" i="6" s="1"/>
  <c r="H3004" i="6"/>
  <c r="I3004" i="6" s="1"/>
  <c r="H3352" i="6"/>
  <c r="I3352" i="6" s="1"/>
  <c r="H3544" i="6"/>
  <c r="I3544" i="6" s="1"/>
  <c r="H3800" i="6"/>
  <c r="I3800" i="6" s="1"/>
  <c r="H2880" i="6"/>
  <c r="I2880" i="6" s="1"/>
  <c r="H3768" i="6"/>
  <c r="I3768" i="6" s="1"/>
  <c r="H3136" i="6"/>
  <c r="I3136" i="6" s="1"/>
  <c r="H3804" i="6"/>
  <c r="I3804" i="6" s="1"/>
  <c r="H3724" i="6"/>
  <c r="I3724" i="6" s="1"/>
  <c r="H3488" i="6"/>
  <c r="I3488" i="6" s="1"/>
  <c r="H3600" i="6"/>
  <c r="I3600" i="6" s="1"/>
  <c r="H3604" i="6"/>
  <c r="I3604" i="6" s="1"/>
  <c r="H3384" i="6"/>
  <c r="I3384" i="6" s="1"/>
  <c r="H148" i="6"/>
  <c r="I148" i="6" s="1"/>
  <c r="H340" i="6"/>
  <c r="I340" i="6" s="1"/>
  <c r="H56" i="6"/>
  <c r="I56" i="6" s="1"/>
  <c r="H388" i="6"/>
  <c r="I388" i="6" s="1"/>
  <c r="H320" i="6"/>
  <c r="I320" i="6" s="1"/>
  <c r="H528" i="6"/>
  <c r="I528" i="6" s="1"/>
  <c r="H244" i="6"/>
  <c r="I244" i="6" s="1"/>
  <c r="H60" i="6"/>
  <c r="I60" i="6" s="1"/>
  <c r="H212" i="6"/>
  <c r="I212" i="6" s="1"/>
  <c r="H484" i="6"/>
  <c r="I484" i="6" s="1"/>
  <c r="H184" i="6"/>
  <c r="I184" i="6" s="1"/>
  <c r="H420" i="6"/>
  <c r="I420" i="6" s="1"/>
  <c r="H172" i="6"/>
  <c r="I172" i="6" s="1"/>
  <c r="H820" i="6"/>
  <c r="I820" i="6" s="1"/>
  <c r="H400" i="6"/>
  <c r="I400" i="6" s="1"/>
  <c r="H700" i="6"/>
  <c r="I700" i="6" s="1"/>
  <c r="H380" i="6"/>
  <c r="I380" i="6" s="1"/>
  <c r="H652" i="6"/>
  <c r="I652" i="6" s="1"/>
  <c r="H80" i="6"/>
  <c r="I80" i="6" s="1"/>
  <c r="H656" i="6"/>
  <c r="I656" i="6" s="1"/>
  <c r="H880" i="6"/>
  <c r="I880" i="6" s="1"/>
  <c r="H664" i="6"/>
  <c r="I664" i="6" s="1"/>
  <c r="H532" i="6"/>
  <c r="I532" i="6" s="1"/>
  <c r="H920" i="6"/>
  <c r="I920" i="6" s="1"/>
  <c r="H1216" i="6"/>
  <c r="I1216" i="6" s="1"/>
  <c r="H860" i="6"/>
  <c r="I860" i="6" s="1"/>
  <c r="H1096" i="6"/>
  <c r="I1096" i="6" s="1"/>
  <c r="H316" i="6"/>
  <c r="I316" i="6" s="1"/>
  <c r="H1088" i="6"/>
  <c r="I1088" i="6" s="1"/>
  <c r="H544" i="6"/>
  <c r="I544" i="6" s="1"/>
  <c r="H844" i="6"/>
  <c r="I844" i="6" s="1"/>
  <c r="H1056" i="6"/>
  <c r="I1056" i="6" s="1"/>
  <c r="H1140" i="6"/>
  <c r="I1140" i="6" s="1"/>
  <c r="H736" i="6"/>
  <c r="I736" i="6" s="1"/>
  <c r="H1024" i="6"/>
  <c r="I1024" i="6" s="1"/>
  <c r="H1372" i="6"/>
  <c r="I1372" i="6" s="1"/>
  <c r="H1612" i="6"/>
  <c r="I1612" i="6" s="1"/>
  <c r="H1136" i="6"/>
  <c r="I1136" i="6" s="1"/>
  <c r="H568" i="6"/>
  <c r="I568" i="6" s="1"/>
  <c r="H1500" i="6"/>
  <c r="I1500" i="6" s="1"/>
  <c r="H1112" i="6"/>
  <c r="I1112" i="6" s="1"/>
  <c r="H1328" i="6"/>
  <c r="I1328" i="6" s="1"/>
  <c r="H1464" i="6"/>
  <c r="I1464" i="6" s="1"/>
  <c r="H1284" i="6"/>
  <c r="I1284" i="6" s="1"/>
  <c r="H1416" i="6"/>
  <c r="I1416" i="6" s="1"/>
  <c r="H1060" i="6"/>
  <c r="I1060" i="6" s="1"/>
  <c r="H1588" i="6"/>
  <c r="I1588" i="6" s="1"/>
  <c r="H1436" i="6"/>
  <c r="I1436" i="6" s="1"/>
  <c r="H1796" i="6"/>
  <c r="I1796" i="6" s="1"/>
  <c r="H2024" i="6"/>
  <c r="I2024" i="6" s="1"/>
  <c r="H1848" i="6"/>
  <c r="I1848" i="6" s="1"/>
  <c r="H1676" i="6"/>
  <c r="I1676" i="6" s="1"/>
  <c r="H1908" i="6"/>
  <c r="I1908" i="6" s="1"/>
  <c r="H1632" i="6"/>
  <c r="I1632" i="6" s="1"/>
  <c r="H1828" i="6"/>
  <c r="I1828" i="6" s="1"/>
  <c r="H1520" i="6"/>
  <c r="I1520" i="6" s="1"/>
  <c r="H1756" i="6"/>
  <c r="I1756" i="6" s="1"/>
  <c r="H1620" i="6"/>
  <c r="I1620" i="6" s="1"/>
  <c r="H2044" i="6"/>
  <c r="I2044" i="6" s="1"/>
  <c r="H2216" i="6"/>
  <c r="I2216" i="6" s="1"/>
  <c r="H2176" i="6"/>
  <c r="I2176" i="6" s="1"/>
  <c r="H2408" i="6"/>
  <c r="I2408" i="6" s="1"/>
  <c r="H1740" i="6"/>
  <c r="I1740" i="6" s="1"/>
  <c r="H2228" i="6"/>
  <c r="I2228" i="6" s="1"/>
  <c r="H2004" i="6"/>
  <c r="I2004" i="6" s="1"/>
  <c r="H2140" i="6"/>
  <c r="I2140" i="6" s="1"/>
  <c r="H2324" i="6"/>
  <c r="I2324" i="6" s="1"/>
  <c r="H2032" i="6"/>
  <c r="I2032" i="6" s="1"/>
  <c r="H2332" i="6"/>
  <c r="I2332" i="6" s="1"/>
  <c r="H2212" i="6"/>
  <c r="I2212" i="6" s="1"/>
  <c r="H2492" i="6"/>
  <c r="I2492" i="6" s="1"/>
  <c r="H2240" i="6"/>
  <c r="I2240" i="6" s="1"/>
  <c r="H2528" i="6"/>
  <c r="I2528" i="6" s="1"/>
  <c r="H2340" i="6"/>
  <c r="I2340" i="6" s="1"/>
  <c r="H2812" i="6"/>
  <c r="I2812" i="6" s="1"/>
  <c r="H2388" i="6"/>
  <c r="I2388" i="6" s="1"/>
  <c r="H2640" i="6"/>
  <c r="I2640" i="6" s="1"/>
  <c r="H2316" i="6"/>
  <c r="I2316" i="6" s="1"/>
  <c r="H2596" i="6"/>
  <c r="I2596" i="6" s="1"/>
  <c r="H2772" i="6"/>
  <c r="I2772" i="6" s="1"/>
  <c r="H2796" i="6"/>
  <c r="I2796" i="6" s="1"/>
  <c r="H2840" i="6"/>
  <c r="I2840" i="6" s="1"/>
  <c r="H2828" i="6"/>
  <c r="I2828" i="6" s="1"/>
  <c r="H3016" i="6"/>
  <c r="I3016" i="6" s="1"/>
  <c r="H3216" i="6"/>
  <c r="I3216" i="6" s="1"/>
  <c r="H2632" i="6"/>
  <c r="I2632" i="6" s="1"/>
  <c r="H2972" i="6"/>
  <c r="I2972" i="6" s="1"/>
  <c r="H2580" i="6"/>
  <c r="I2580" i="6" s="1"/>
  <c r="H2776" i="6"/>
  <c r="I2776" i="6" s="1"/>
  <c r="H2912" i="6"/>
  <c r="I2912" i="6" s="1"/>
  <c r="H3044" i="6"/>
  <c r="I3044" i="6" s="1"/>
  <c r="H3300" i="6"/>
  <c r="I3300" i="6" s="1"/>
  <c r="H2712" i="6"/>
  <c r="I2712" i="6" s="1"/>
  <c r="H3032" i="6"/>
  <c r="I3032" i="6" s="1"/>
  <c r="H3276" i="6"/>
  <c r="I3276" i="6" s="1"/>
  <c r="H3104" i="6"/>
  <c r="I3104" i="6" s="1"/>
  <c r="H3456" i="6"/>
  <c r="I3456" i="6" s="1"/>
  <c r="H3692" i="6"/>
  <c r="I3692" i="6" s="1"/>
  <c r="H2908" i="6"/>
  <c r="I2908" i="6" s="1"/>
  <c r="H3368" i="6"/>
  <c r="I3368" i="6" s="1"/>
  <c r="H3588" i="6"/>
  <c r="I3588" i="6" s="1"/>
  <c r="H3752" i="6"/>
  <c r="I3752" i="6" s="1"/>
  <c r="H3088" i="6"/>
  <c r="I3088" i="6" s="1"/>
  <c r="H3540" i="6"/>
  <c r="I3540" i="6" s="1"/>
  <c r="H3852" i="6"/>
  <c r="I3852" i="6" s="1"/>
  <c r="H3228" i="6"/>
  <c r="I3228" i="6" s="1"/>
  <c r="H3684" i="6"/>
  <c r="I3684" i="6" s="1"/>
  <c r="H3832" i="6"/>
  <c r="I3832" i="6" s="1"/>
  <c r="H3036" i="6"/>
  <c r="I3036" i="6" s="1"/>
  <c r="H3356" i="6"/>
  <c r="I3356" i="6" s="1"/>
  <c r="H3556" i="6"/>
  <c r="I3556" i="6" s="1"/>
  <c r="H3812" i="6"/>
  <c r="I3812" i="6" s="1"/>
  <c r="H3120" i="6"/>
  <c r="I3120" i="6" s="1"/>
  <c r="H3780" i="6"/>
  <c r="I3780" i="6" s="1"/>
  <c r="H3232" i="6"/>
  <c r="I3232" i="6" s="1"/>
  <c r="H3636" i="6"/>
  <c r="I3636" i="6" s="1"/>
  <c r="H3784" i="6"/>
  <c r="I3784" i="6" s="1"/>
  <c r="H3496" i="6"/>
  <c r="I3496" i="6" s="1"/>
  <c r="H3712" i="6"/>
  <c r="I3712" i="6" s="1"/>
  <c r="H3616" i="6"/>
  <c r="I3616" i="6" s="1"/>
  <c r="H176" i="6"/>
  <c r="I176" i="6" s="1"/>
  <c r="H352" i="6"/>
  <c r="I352" i="6" s="1"/>
  <c r="H72" i="6"/>
  <c r="I72" i="6" s="1"/>
  <c r="H408" i="6"/>
  <c r="I408" i="6" s="1"/>
  <c r="H332" i="6"/>
  <c r="I332" i="6" s="1"/>
  <c r="H548" i="6"/>
  <c r="I548" i="6" s="1"/>
  <c r="H252" i="6"/>
  <c r="I252" i="6" s="1"/>
  <c r="H76" i="6"/>
  <c r="I76" i="6" s="1"/>
  <c r="H228" i="6"/>
  <c r="I228" i="6" s="1"/>
  <c r="H508" i="6"/>
  <c r="I508" i="6" s="1"/>
  <c r="H220" i="6"/>
  <c r="I220" i="6" s="1"/>
  <c r="H440" i="6"/>
  <c r="I440" i="6" s="1"/>
  <c r="H336" i="6"/>
  <c r="I336" i="6" s="1"/>
  <c r="H884" i="6"/>
  <c r="I884" i="6" s="1"/>
  <c r="H492" i="6"/>
  <c r="I492" i="6" s="1"/>
  <c r="H708" i="6"/>
  <c r="I708" i="6" s="1"/>
  <c r="H612" i="6"/>
  <c r="I612" i="6" s="1"/>
  <c r="H672" i="6"/>
  <c r="I672" i="6" s="1"/>
  <c r="H156" i="6"/>
  <c r="I156" i="6" s="1"/>
  <c r="H692" i="6"/>
  <c r="I692" i="6" s="1"/>
  <c r="H892" i="6"/>
  <c r="I892" i="6" s="1"/>
  <c r="H684" i="6"/>
  <c r="I684" i="6" s="1"/>
  <c r="H552" i="6"/>
  <c r="I552" i="6" s="1"/>
  <c r="H980" i="6"/>
  <c r="I980" i="6" s="1"/>
  <c r="H1228" i="6"/>
  <c r="I1228" i="6" s="1"/>
  <c r="H868" i="6"/>
  <c r="I868" i="6" s="1"/>
  <c r="H1172" i="6"/>
  <c r="I1172" i="6" s="1"/>
  <c r="H424" i="6"/>
  <c r="I424" i="6" s="1"/>
  <c r="H1164" i="6"/>
  <c r="I1164" i="6" s="1"/>
  <c r="H604" i="6"/>
  <c r="I604" i="6" s="1"/>
  <c r="H936" i="6"/>
  <c r="I936" i="6" s="1"/>
  <c r="H1064" i="6"/>
  <c r="I1064" i="6" s="1"/>
  <c r="H1176" i="6"/>
  <c r="I1176" i="6" s="1"/>
  <c r="H752" i="6"/>
  <c r="I752" i="6" s="1"/>
  <c r="H1160" i="6"/>
  <c r="I1160" i="6" s="1"/>
  <c r="H1468" i="6"/>
  <c r="I1468" i="6" s="1"/>
  <c r="H1652" i="6"/>
  <c r="I1652" i="6" s="1"/>
  <c r="H1320" i="6"/>
  <c r="I1320" i="6" s="1"/>
  <c r="H1044" i="6"/>
  <c r="I1044" i="6" s="1"/>
  <c r="H1516" i="6"/>
  <c r="I1516" i="6" s="1"/>
  <c r="H1220" i="6"/>
  <c r="I1220" i="6" s="1"/>
  <c r="H1368" i="6"/>
  <c r="I1368" i="6" s="1"/>
  <c r="H1476" i="6"/>
  <c r="I1476" i="6" s="1"/>
  <c r="H1300" i="6"/>
  <c r="I1300" i="6" s="1"/>
  <c r="H1424" i="6"/>
  <c r="I1424" i="6" s="1"/>
  <c r="H1092" i="6"/>
  <c r="I1092" i="6" s="1"/>
  <c r="H1708" i="6"/>
  <c r="I1708" i="6" s="1"/>
  <c r="H1504" i="6"/>
  <c r="I1504" i="6" s="1"/>
  <c r="H1816" i="6"/>
  <c r="I1816" i="6" s="1"/>
  <c r="H1508" i="6"/>
  <c r="I1508" i="6" s="1"/>
  <c r="H1880" i="6"/>
  <c r="I1880" i="6" s="1"/>
  <c r="H1724" i="6"/>
  <c r="I1724" i="6" s="1"/>
  <c r="H1940" i="6"/>
  <c r="I1940" i="6" s="1"/>
  <c r="H1640" i="6"/>
  <c r="I1640" i="6" s="1"/>
  <c r="H1860" i="6"/>
  <c r="I1860" i="6" s="1"/>
  <c r="H1556" i="6"/>
  <c r="I1556" i="6" s="1"/>
  <c r="H1772" i="6"/>
  <c r="I1772" i="6" s="1"/>
  <c r="H1840" i="6"/>
  <c r="I1840" i="6" s="1"/>
  <c r="H2056" i="6"/>
  <c r="I2056" i="6" s="1"/>
  <c r="H1768" i="6"/>
  <c r="I1768" i="6" s="1"/>
  <c r="H2196" i="6"/>
  <c r="I2196" i="6" s="1"/>
  <c r="H1580" i="6"/>
  <c r="I1580" i="6" s="1"/>
  <c r="H1856" i="6"/>
  <c r="I1856" i="6" s="1"/>
  <c r="H2268" i="6"/>
  <c r="I2268" i="6" s="1"/>
  <c r="H2008" i="6"/>
  <c r="I2008" i="6" s="1"/>
  <c r="H2184" i="6"/>
  <c r="I2184" i="6" s="1"/>
  <c r="H2348" i="6"/>
  <c r="I2348" i="6" s="1"/>
  <c r="H2052" i="6"/>
  <c r="I2052" i="6" s="1"/>
  <c r="H2352" i="6"/>
  <c r="I2352" i="6" s="1"/>
  <c r="H2236" i="6"/>
  <c r="I2236" i="6" s="1"/>
  <c r="H2508" i="6"/>
  <c r="I2508" i="6" s="1"/>
  <c r="H2248" i="6"/>
  <c r="I2248" i="6" s="1"/>
  <c r="H2560" i="6"/>
  <c r="I2560" i="6" s="1"/>
  <c r="H2476" i="6"/>
  <c r="I2476" i="6" s="1"/>
  <c r="H1716" i="6"/>
  <c r="I1716" i="6" s="1"/>
  <c r="H2420" i="6"/>
  <c r="I2420" i="6" s="1"/>
  <c r="H2672" i="6"/>
  <c r="I2672" i="6" s="1"/>
  <c r="H2404" i="6"/>
  <c r="I2404" i="6" s="1"/>
  <c r="H2612" i="6"/>
  <c r="I2612" i="6" s="1"/>
  <c r="H2788" i="6"/>
  <c r="I2788" i="6" s="1"/>
  <c r="H1992" i="6"/>
  <c r="I1992" i="6" s="1"/>
  <c r="H2064" i="6"/>
  <c r="I2064" i="6" s="1"/>
  <c r="H2860" i="6"/>
  <c r="I2860" i="6" s="1"/>
  <c r="H3024" i="6"/>
  <c r="I3024" i="6" s="1"/>
  <c r="H3244" i="6"/>
  <c r="I3244" i="6" s="1"/>
  <c r="H2368" i="6"/>
  <c r="I2368" i="6" s="1"/>
  <c r="H2992" i="6"/>
  <c r="I2992" i="6" s="1"/>
  <c r="H2620" i="6"/>
  <c r="I2620" i="6" s="1"/>
  <c r="H2784" i="6"/>
  <c r="I2784" i="6" s="1"/>
  <c r="H2928" i="6"/>
  <c r="I2928" i="6" s="1"/>
  <c r="H3072" i="6"/>
  <c r="I3072" i="6" s="1"/>
  <c r="H3332" i="6"/>
  <c r="I3332" i="6" s="1"/>
  <c r="H2744" i="6"/>
  <c r="I2744" i="6" s="1"/>
  <c r="H3048" i="6"/>
  <c r="I3048" i="6" s="1"/>
  <c r="H3312" i="6"/>
  <c r="I3312" i="6" s="1"/>
  <c r="H3260" i="6"/>
  <c r="I3260" i="6" s="1"/>
  <c r="H3468" i="6"/>
  <c r="I3468" i="6" s="1"/>
  <c r="H3696" i="6"/>
  <c r="I3696" i="6" s="1"/>
  <c r="H2932" i="6"/>
  <c r="I2932" i="6" s="1"/>
  <c r="H3372" i="6"/>
  <c r="I3372" i="6" s="1"/>
  <c r="H3608" i="6"/>
  <c r="I3608" i="6" s="1"/>
  <c r="H3772" i="6"/>
  <c r="I3772" i="6" s="1"/>
  <c r="H3208" i="6"/>
  <c r="I3208" i="6" s="1"/>
  <c r="H3552" i="6"/>
  <c r="I3552" i="6" s="1"/>
  <c r="H3856" i="6"/>
  <c r="I3856" i="6" s="1"/>
  <c r="H3280" i="6"/>
  <c r="I3280" i="6" s="1"/>
  <c r="H3700" i="6"/>
  <c r="I3700" i="6" s="1"/>
  <c r="H3860" i="6"/>
  <c r="I3860" i="6" s="1"/>
  <c r="H3160" i="6"/>
  <c r="I3160" i="6" s="1"/>
  <c r="H3396" i="6"/>
  <c r="I3396" i="6" s="1"/>
  <c r="H3580" i="6"/>
  <c r="I3580" i="6" s="1"/>
  <c r="H3816" i="6"/>
  <c r="I3816" i="6" s="1"/>
  <c r="H3240" i="6"/>
  <c r="I3240" i="6" s="1"/>
  <c r="H3836" i="6"/>
  <c r="I3836" i="6" s="1"/>
  <c r="H3132" i="6"/>
  <c r="I3132" i="6" s="1"/>
  <c r="H3568" i="6"/>
  <c r="I3568" i="6" s="1"/>
  <c r="H3820" i="6"/>
  <c r="I3820" i="6" s="1"/>
  <c r="H3532" i="6"/>
  <c r="I3532" i="6" s="1"/>
  <c r="H3688" i="6"/>
  <c r="I3688" i="6" s="1"/>
  <c r="H3624" i="6"/>
  <c r="I3624" i="6" s="1"/>
  <c r="H204" i="6"/>
  <c r="I204" i="6" s="1"/>
  <c r="H364" i="6"/>
  <c r="I364" i="6" s="1"/>
  <c r="H116" i="6"/>
  <c r="I116" i="6" s="1"/>
  <c r="H444" i="6"/>
  <c r="I444" i="6" s="1"/>
  <c r="H368" i="6"/>
  <c r="I368" i="6" s="1"/>
  <c r="H560" i="6"/>
  <c r="I560" i="6" s="1"/>
  <c r="H304" i="6"/>
  <c r="I304" i="6" s="1"/>
  <c r="H92" i="6"/>
  <c r="I92" i="6" s="1"/>
  <c r="H236" i="6"/>
  <c r="I236" i="6" s="1"/>
  <c r="H536" i="6"/>
  <c r="I536" i="6" s="1"/>
  <c r="H272" i="6"/>
  <c r="I272" i="6" s="1"/>
  <c r="H456" i="6"/>
  <c r="I456" i="6" s="1"/>
  <c r="H556" i="6"/>
  <c r="I556" i="6" s="1"/>
  <c r="H900" i="6"/>
  <c r="I900" i="6" s="1"/>
  <c r="H520" i="6"/>
  <c r="I520" i="6" s="1"/>
  <c r="H760" i="6"/>
  <c r="I760" i="6" s="1"/>
  <c r="H628" i="6"/>
  <c r="I628" i="6" s="1"/>
  <c r="H716" i="6"/>
  <c r="I716" i="6" s="1"/>
  <c r="H256" i="6"/>
  <c r="I256" i="6" s="1"/>
  <c r="H720" i="6"/>
  <c r="I720" i="6" s="1"/>
  <c r="H96" i="6"/>
  <c r="I96" i="6" s="1"/>
  <c r="H728" i="6"/>
  <c r="I728" i="6" s="1"/>
  <c r="H756" i="6"/>
  <c r="I756" i="6" s="1"/>
  <c r="H1016" i="6"/>
  <c r="I1016" i="6" s="1"/>
  <c r="H1240" i="6"/>
  <c r="I1240" i="6" s="1"/>
  <c r="H888" i="6"/>
  <c r="I888" i="6" s="1"/>
  <c r="H1204" i="6"/>
  <c r="I1204" i="6" s="1"/>
  <c r="H704" i="6"/>
  <c r="I704" i="6" s="1"/>
  <c r="H1184" i="6"/>
  <c r="I1184" i="6" s="1"/>
  <c r="H680" i="6"/>
  <c r="I680" i="6" s="1"/>
  <c r="H960" i="6"/>
  <c r="I960" i="6" s="1"/>
  <c r="H1072" i="6"/>
  <c r="I1072" i="6" s="1"/>
  <c r="H1188" i="6"/>
  <c r="I1188" i="6" s="1"/>
  <c r="H764" i="6"/>
  <c r="I764" i="6" s="1"/>
  <c r="H1236" i="6"/>
  <c r="I1236" i="6" s="1"/>
  <c r="H1484" i="6"/>
  <c r="I1484" i="6" s="1"/>
  <c r="H1656" i="6"/>
  <c r="I1656" i="6" s="1"/>
  <c r="H1364" i="6"/>
  <c r="I1364" i="6" s="1"/>
  <c r="H1076" i="6"/>
  <c r="I1076" i="6" s="1"/>
  <c r="H1560" i="6"/>
  <c r="I1560" i="6" s="1"/>
  <c r="H1224" i="6"/>
  <c r="I1224" i="6" s="1"/>
  <c r="H1384" i="6"/>
  <c r="I1384" i="6" s="1"/>
  <c r="H1480" i="6"/>
  <c r="I1480" i="6" s="1"/>
  <c r="H1304" i="6"/>
  <c r="I1304" i="6" s="1"/>
  <c r="H1536" i="6"/>
  <c r="I1536" i="6" s="1"/>
  <c r="H1156" i="6"/>
  <c r="I1156" i="6" s="1"/>
  <c r="H1732" i="6"/>
  <c r="I1732" i="6" s="1"/>
  <c r="H1512" i="6"/>
  <c r="I1512" i="6" s="1"/>
  <c r="H1876" i="6"/>
  <c r="I1876" i="6" s="1"/>
  <c r="H1648" i="6"/>
  <c r="I1648" i="6" s="1"/>
  <c r="H1896" i="6"/>
  <c r="I1896" i="6" s="1"/>
  <c r="H1736" i="6"/>
  <c r="I1736" i="6" s="1"/>
  <c r="H976" i="6"/>
  <c r="I976" i="6" s="1"/>
  <c r="H1148" i="6"/>
  <c r="I1148" i="6" s="1"/>
  <c r="H1884" i="6"/>
  <c r="I1884" i="6" s="1"/>
  <c r="H1564" i="6"/>
  <c r="I1564" i="6" s="1"/>
  <c r="H1812" i="6"/>
  <c r="I1812" i="6" s="1"/>
  <c r="H1864" i="6"/>
  <c r="I1864" i="6" s="1"/>
  <c r="H2068" i="6"/>
  <c r="I2068" i="6" s="1"/>
  <c r="H1900" i="6"/>
  <c r="I1900" i="6" s="1"/>
  <c r="H2220" i="6"/>
  <c r="I2220" i="6" s="1"/>
  <c r="H1692" i="6"/>
  <c r="I1692" i="6" s="1"/>
  <c r="H1984" i="6"/>
  <c r="I1984" i="6" s="1"/>
  <c r="H2320" i="6"/>
  <c r="I2320" i="6" s="1"/>
  <c r="H2012" i="6"/>
  <c r="I2012" i="6" s="1"/>
  <c r="H2204" i="6"/>
  <c r="I2204" i="6" s="1"/>
  <c r="H2364" i="6"/>
  <c r="I2364" i="6" s="1"/>
  <c r="H2092" i="6"/>
  <c r="I2092" i="6" s="1"/>
  <c r="H2380" i="6"/>
  <c r="I2380" i="6" s="1"/>
  <c r="H1624" i="6"/>
  <c r="I1624" i="6" s="1"/>
  <c r="H2524" i="6"/>
  <c r="I2524" i="6" s="1"/>
  <c r="H2256" i="6"/>
  <c r="I2256" i="6" s="1"/>
  <c r="H2592" i="6"/>
  <c r="I2592" i="6" s="1"/>
  <c r="H2540" i="6"/>
  <c r="I2540" i="6" s="1"/>
  <c r="H1788" i="6"/>
  <c r="I1788" i="6" s="1"/>
  <c r="H2428" i="6"/>
  <c r="I2428" i="6" s="1"/>
  <c r="H2684" i="6"/>
  <c r="I2684" i="6" s="1"/>
  <c r="H2460" i="6"/>
  <c r="I2460" i="6" s="1"/>
  <c r="H2628" i="6"/>
  <c r="I2628" i="6" s="1"/>
  <c r="H2804" i="6"/>
  <c r="I2804" i="6" s="1"/>
  <c r="H2396" i="6"/>
  <c r="I2396" i="6" s="1"/>
  <c r="H2472" i="6"/>
  <c r="I2472" i="6" s="1"/>
  <c r="H2884" i="6"/>
  <c r="I2884" i="6" s="1"/>
  <c r="H3064" i="6"/>
  <c r="I3064" i="6" s="1"/>
  <c r="H3256" i="6"/>
  <c r="I3256" i="6" s="1"/>
  <c r="H2392" i="6"/>
  <c r="I2392" i="6" s="1"/>
  <c r="H3040" i="6"/>
  <c r="I3040" i="6" s="1"/>
  <c r="H2680" i="6"/>
  <c r="I2680" i="6" s="1"/>
  <c r="H2816" i="6"/>
  <c r="I2816" i="6" s="1"/>
  <c r="H2952" i="6"/>
  <c r="I2952" i="6" s="1"/>
  <c r="H3100" i="6"/>
  <c r="I3100" i="6" s="1"/>
  <c r="H3340" i="6"/>
  <c r="I3340" i="6" s="1"/>
  <c r="H2752" i="6"/>
  <c r="I2752" i="6" s="1"/>
  <c r="H3084" i="6"/>
  <c r="I3084" i="6" s="1"/>
  <c r="H3324" i="6"/>
  <c r="I3324" i="6" s="1"/>
  <c r="H3268" i="6"/>
  <c r="I3268" i="6" s="1"/>
  <c r="H3536" i="6"/>
  <c r="I3536" i="6" s="1"/>
  <c r="H3824" i="6"/>
  <c r="I3824" i="6" s="1"/>
  <c r="H2944" i="6"/>
  <c r="I2944" i="6" s="1"/>
  <c r="H3412" i="6"/>
  <c r="I3412" i="6" s="1"/>
  <c r="H3620" i="6"/>
  <c r="I3620" i="6" s="1"/>
  <c r="H3808" i="6"/>
  <c r="I3808" i="6" s="1"/>
  <c r="H3212" i="6"/>
  <c r="I3212" i="6" s="1"/>
  <c r="H3564" i="6"/>
  <c r="I3564" i="6" s="1"/>
  <c r="H3872" i="6"/>
  <c r="I3872" i="6" s="1"/>
  <c r="H3320" i="6"/>
  <c r="I3320" i="6" s="1"/>
  <c r="H3704" i="6"/>
  <c r="I3704" i="6" s="1"/>
  <c r="H3172" i="6"/>
  <c r="I3172" i="6" s="1"/>
  <c r="H3180" i="6"/>
  <c r="I3180" i="6" s="1"/>
  <c r="H3416" i="6"/>
  <c r="I3416" i="6" s="1"/>
  <c r="H3592" i="6"/>
  <c r="I3592" i="6" s="1"/>
  <c r="H3864" i="6"/>
  <c r="I3864" i="6" s="1"/>
  <c r="H3308" i="6"/>
  <c r="I3308" i="6" s="1"/>
  <c r="H3008" i="6"/>
  <c r="I3008" i="6" s="1"/>
  <c r="H3192" i="6"/>
  <c r="I3192" i="6" s="1"/>
  <c r="H3728" i="6"/>
  <c r="I3728" i="6" s="1"/>
  <c r="H3676" i="6"/>
  <c r="I3676" i="6" s="1"/>
  <c r="H3628" i="6"/>
  <c r="I3628" i="6" s="1"/>
  <c r="H3144" i="6"/>
  <c r="I3144" i="6" s="1"/>
  <c r="H2872" i="6"/>
  <c r="I2872" i="6" s="1"/>
  <c r="H224" i="6"/>
  <c r="I224" i="6" s="1"/>
  <c r="H384" i="6"/>
  <c r="I384" i="6" s="1"/>
  <c r="H160" i="6"/>
  <c r="I160" i="6" s="1"/>
  <c r="H480" i="6"/>
  <c r="I480" i="6" s="1"/>
  <c r="H412" i="6"/>
  <c r="I412" i="6" s="1"/>
  <c r="H88" i="6"/>
  <c r="I88" i="6" s="1"/>
  <c r="H312" i="6"/>
  <c r="I312" i="6" s="1"/>
  <c r="H108" i="6"/>
  <c r="I108" i="6" s="1"/>
  <c r="H288" i="6"/>
  <c r="I288" i="6" s="1"/>
  <c r="H580" i="6"/>
  <c r="I580" i="6" s="1"/>
  <c r="H280" i="6"/>
  <c r="I280" i="6" s="1"/>
  <c r="H472" i="6"/>
  <c r="I472" i="6" s="1"/>
  <c r="H608" i="6"/>
  <c r="I608" i="6" s="1"/>
  <c r="H912" i="6"/>
  <c r="I912" i="6" s="1"/>
  <c r="H596" i="6"/>
  <c r="I596" i="6" s="1"/>
  <c r="H800" i="6"/>
  <c r="I800" i="6" s="1"/>
  <c r="H712" i="6"/>
  <c r="I712" i="6" s="1"/>
  <c r="H812" i="6"/>
  <c r="I812" i="6" s="1"/>
  <c r="H264" i="6"/>
  <c r="I264" i="6" s="1"/>
  <c r="H724" i="6"/>
  <c r="I724" i="6" s="1"/>
  <c r="H112" i="6"/>
  <c r="I112" i="6" s="1"/>
  <c r="H808" i="6"/>
  <c r="I808" i="6" s="1"/>
  <c r="H780" i="6"/>
  <c r="I780" i="6" s="1"/>
  <c r="H1084" i="6"/>
  <c r="I1084" i="6" s="1"/>
  <c r="H1332" i="6"/>
  <c r="I1332" i="6" s="1"/>
  <c r="H928" i="6"/>
  <c r="I928" i="6" s="1"/>
  <c r="H1248" i="6"/>
  <c r="I1248" i="6" s="1"/>
  <c r="H852" i="6"/>
  <c r="I852" i="6" s="1"/>
  <c r="H1252" i="6"/>
  <c r="I1252" i="6" s="1"/>
  <c r="H696" i="6"/>
  <c r="I696" i="6" s="1"/>
  <c r="H988" i="6"/>
  <c r="I988" i="6" s="1"/>
  <c r="H1100" i="6"/>
  <c r="I1100" i="6" s="1"/>
  <c r="H1208" i="6"/>
  <c r="I1208" i="6" s="1"/>
  <c r="H776" i="6"/>
  <c r="I776" i="6" s="1"/>
  <c r="H1020" i="6"/>
  <c r="I1020" i="6" s="1"/>
  <c r="H1524" i="6"/>
  <c r="I1524" i="6" s="1"/>
  <c r="H660" i="6"/>
  <c r="I660" i="6" s="1"/>
  <c r="H1396" i="6"/>
  <c r="I1396" i="6" s="1"/>
  <c r="H1380" i="6"/>
  <c r="I1380" i="6" s="1"/>
  <c r="H1572" i="6"/>
  <c r="I1572" i="6" s="1"/>
  <c r="H1232" i="6"/>
  <c r="I1232" i="6" s="1"/>
  <c r="H1400" i="6"/>
  <c r="I1400" i="6" s="1"/>
  <c r="H1052" i="6"/>
  <c r="I1052" i="6" s="1"/>
  <c r="H1308" i="6"/>
  <c r="I1308" i="6" s="1"/>
  <c r="H1552" i="6"/>
  <c r="I1552" i="6" s="1"/>
  <c r="H1196" i="6"/>
  <c r="I1196" i="6" s="1"/>
  <c r="H1760" i="6"/>
  <c r="I1760" i="6" s="1"/>
  <c r="H1672" i="6"/>
  <c r="I1672" i="6" s="1"/>
  <c r="H1916" i="6"/>
  <c r="I1916" i="6" s="1"/>
  <c r="H1688" i="6"/>
  <c r="I1688" i="6" s="1"/>
  <c r="H1920" i="6"/>
  <c r="I1920" i="6" s="1"/>
  <c r="H1748" i="6"/>
  <c r="I1748" i="6" s="1"/>
  <c r="H1212" i="6"/>
  <c r="I1212" i="6" s="1"/>
  <c r="H1452" i="6"/>
  <c r="I1452" i="6" s="1"/>
  <c r="H1912" i="6"/>
  <c r="I1912" i="6" s="1"/>
  <c r="H1568" i="6"/>
  <c r="I1568" i="6" s="1"/>
  <c r="H1832" i="6"/>
  <c r="I1832" i="6" s="1"/>
  <c r="H1928" i="6"/>
  <c r="I1928" i="6" s="1"/>
  <c r="H2080" i="6"/>
  <c r="I2080" i="6" s="1"/>
  <c r="H1932" i="6"/>
  <c r="I1932" i="6" s="1"/>
  <c r="H2244" i="6"/>
  <c r="I2244" i="6" s="1"/>
  <c r="H1752" i="6"/>
  <c r="I1752" i="6" s="1"/>
  <c r="H2000" i="6"/>
  <c r="I2000" i="6" s="1"/>
  <c r="H2344" i="6"/>
  <c r="I2344" i="6" s="1"/>
  <c r="H2040" i="6"/>
  <c r="I2040" i="6" s="1"/>
  <c r="H2232" i="6"/>
  <c r="I2232" i="6" s="1"/>
  <c r="H2376" i="6"/>
  <c r="I2376" i="6" s="1"/>
  <c r="H2124" i="6"/>
  <c r="I2124" i="6" s="1"/>
  <c r="H2416" i="6"/>
  <c r="I2416" i="6" s="1"/>
  <c r="H2264" i="6"/>
  <c r="I2264" i="6" s="1"/>
  <c r="H2556" i="6"/>
  <c r="I2556" i="6" s="1"/>
  <c r="H2308" i="6"/>
  <c r="I2308" i="6" s="1"/>
  <c r="H2624" i="6"/>
  <c r="I2624" i="6" s="1"/>
  <c r="H2604" i="6"/>
  <c r="I2604" i="6" s="1"/>
  <c r="H2028" i="6"/>
  <c r="I2028" i="6" s="1"/>
  <c r="H2480" i="6"/>
  <c r="I2480" i="6" s="1"/>
  <c r="H2716" i="6"/>
  <c r="I2716" i="6" s="1"/>
  <c r="H2484" i="6"/>
  <c r="I2484" i="6" s="1"/>
  <c r="H2660" i="6"/>
  <c r="I2660" i="6" s="1"/>
  <c r="H2164" i="6"/>
  <c r="I2164" i="6" s="1"/>
  <c r="H2536" i="6"/>
  <c r="I2536" i="6" s="1"/>
  <c r="H2568" i="6"/>
  <c r="I2568" i="6" s="1"/>
  <c r="H2896" i="6"/>
  <c r="I2896" i="6" s="1"/>
  <c r="H3092" i="6"/>
  <c r="I3092" i="6" s="1"/>
  <c r="H2108" i="6"/>
  <c r="I2108" i="6" s="1"/>
  <c r="H2584" i="6"/>
  <c r="I2584" i="6" s="1"/>
  <c r="H3096" i="6"/>
  <c r="I3096" i="6" s="1"/>
  <c r="H2700" i="6"/>
  <c r="I2700" i="6" s="1"/>
  <c r="H2832" i="6"/>
  <c r="I2832" i="6" s="1"/>
  <c r="H2964" i="6"/>
  <c r="I2964" i="6" s="1"/>
  <c r="H3112" i="6"/>
  <c r="I3112" i="6" s="1"/>
  <c r="H1584" i="6"/>
  <c r="I1584" i="6" s="1"/>
  <c r="H2820" i="6"/>
  <c r="I2820" i="6" s="1"/>
  <c r="H3116" i="6"/>
  <c r="I3116" i="6" s="1"/>
  <c r="H3364" i="6"/>
  <c r="I3364" i="6" s="1"/>
  <c r="H3296" i="6"/>
  <c r="I3296" i="6" s="1"/>
  <c r="H3560" i="6"/>
  <c r="I3560" i="6" s="1"/>
  <c r="H3868" i="6"/>
  <c r="I3868" i="6" s="1"/>
  <c r="H2976" i="6"/>
  <c r="I2976" i="6" s="1"/>
  <c r="H3460" i="6"/>
  <c r="I3460" i="6" s="1"/>
  <c r="H3644" i="6"/>
  <c r="I3644" i="6" s="1"/>
  <c r="H3844" i="6"/>
  <c r="I3844" i="6" s="1"/>
  <c r="H3316" i="6"/>
  <c r="I3316" i="6" s="1"/>
  <c r="H3612" i="6"/>
  <c r="I3612" i="6" s="1"/>
  <c r="H3892" i="6"/>
  <c r="I3892" i="6" s="1"/>
  <c r="H3392" i="6"/>
  <c r="I3392" i="6" s="1"/>
  <c r="H3716" i="6"/>
  <c r="I3716" i="6" s="1"/>
  <c r="H2360" i="6"/>
  <c r="I2360" i="6" s="1"/>
  <c r="H3188" i="6"/>
  <c r="I3188" i="6" s="1"/>
  <c r="H3428" i="6"/>
  <c r="I3428" i="6" s="1"/>
  <c r="H3668" i="6"/>
  <c r="I3668" i="6" s="1"/>
  <c r="H3876" i="6"/>
  <c r="I3876" i="6" s="1"/>
  <c r="H3360" i="6"/>
  <c r="I3360" i="6" s="1"/>
  <c r="H3292" i="6"/>
  <c r="I3292" i="6" s="1"/>
  <c r="H3656" i="6"/>
  <c r="I3656" i="6" s="1"/>
  <c r="H3344" i="6"/>
  <c r="I3344" i="6" s="1"/>
  <c r="H3204" i="6"/>
  <c r="I3204" i="6" s="1"/>
  <c r="H3756" i="6"/>
  <c r="I3756" i="6" s="1"/>
  <c r="H3224" i="6"/>
  <c r="I3224" i="6" s="1"/>
  <c r="H3124" i="6"/>
  <c r="I3124" i="6" s="1"/>
  <c r="H232" i="6"/>
  <c r="I232" i="6" s="1"/>
  <c r="H428" i="6"/>
  <c r="I428" i="6" s="1"/>
  <c r="H188" i="6"/>
  <c r="I188" i="6" s="1"/>
  <c r="H120" i="6"/>
  <c r="I120" i="6" s="1"/>
  <c r="H432" i="6"/>
  <c r="I432" i="6" s="1"/>
  <c r="H104" i="6"/>
  <c r="I104" i="6" s="1"/>
  <c r="H344" i="6"/>
  <c r="I344" i="6" s="1"/>
  <c r="H124" i="6"/>
  <c r="I124" i="6" s="1"/>
  <c r="H296" i="6"/>
  <c r="I296" i="6" s="1"/>
  <c r="H592" i="6"/>
  <c r="I592" i="6" s="1"/>
  <c r="H324" i="6"/>
  <c r="I324" i="6" s="1"/>
  <c r="H488" i="6"/>
  <c r="I488" i="6" s="1"/>
  <c r="H644" i="6"/>
  <c r="I644" i="6" s="1"/>
  <c r="H52" i="6"/>
  <c r="I52" i="6" s="1"/>
  <c r="H624" i="6"/>
  <c r="I624" i="6" s="1"/>
  <c r="H832" i="6"/>
  <c r="I832" i="6" s="1"/>
  <c r="H476" i="6"/>
  <c r="I476" i="6" s="1"/>
  <c r="H824" i="6"/>
  <c r="I824" i="6" s="1"/>
  <c r="H460" i="6"/>
  <c r="I460" i="6" s="1"/>
  <c r="H744" i="6"/>
  <c r="I744" i="6" s="1"/>
  <c r="H404" i="6"/>
  <c r="I404" i="6" s="1"/>
  <c r="H816" i="6"/>
  <c r="I816" i="6" s="1"/>
  <c r="H788" i="6"/>
  <c r="I788" i="6" s="1"/>
  <c r="H1144" i="6"/>
  <c r="I1144" i="6" s="1"/>
  <c r="H1344" i="6"/>
  <c r="I1344" i="6" s="1"/>
  <c r="H952" i="6"/>
  <c r="I952" i="6" s="1"/>
  <c r="H1268" i="6"/>
  <c r="I1268" i="6" s="1"/>
  <c r="H856" i="6"/>
  <c r="I856" i="6" s="1"/>
  <c r="H1324" i="6"/>
  <c r="I1324" i="6" s="1"/>
  <c r="H836" i="6"/>
  <c r="I836" i="6" s="1"/>
  <c r="H1004" i="6"/>
  <c r="I1004" i="6" s="1"/>
  <c r="H1108" i="6"/>
  <c r="I1108" i="6" s="1"/>
  <c r="H1276" i="6"/>
  <c r="I1276" i="6" s="1"/>
  <c r="H796" i="6"/>
  <c r="I796" i="6" s="1"/>
  <c r="H1128" i="6"/>
  <c r="I1128" i="6" s="1"/>
  <c r="H1528" i="6"/>
  <c r="I1528" i="6" s="1"/>
  <c r="H740" i="6"/>
  <c r="I740" i="6" s="1"/>
  <c r="H1472" i="6"/>
  <c r="I1472" i="6" s="1"/>
  <c r="H1392" i="6"/>
  <c r="I1392" i="6" s="1"/>
  <c r="H1576" i="6"/>
  <c r="I1576" i="6" s="1"/>
  <c r="H1272" i="6"/>
  <c r="I1272" i="6" s="1"/>
  <c r="H1404" i="6"/>
  <c r="I1404" i="6" s="1"/>
  <c r="H1120" i="6"/>
  <c r="I1120" i="6" s="1"/>
  <c r="H1312" i="6"/>
  <c r="I1312" i="6" s="1"/>
  <c r="H1664" i="6"/>
  <c r="I1664" i="6" s="1"/>
  <c r="H1352" i="6"/>
  <c r="I1352" i="6" s="1"/>
  <c r="H1792" i="6"/>
  <c r="I1792" i="6" s="1"/>
  <c r="H1684" i="6"/>
  <c r="I1684" i="6" s="1"/>
  <c r="H1952" i="6"/>
  <c r="I1952" i="6" s="1"/>
  <c r="H1704" i="6"/>
  <c r="I1704" i="6" s="1"/>
  <c r="H1168" i="6"/>
  <c r="I1168" i="6" s="1"/>
  <c r="H1764" i="6"/>
  <c r="I1764" i="6" s="1"/>
  <c r="H1428" i="6"/>
  <c r="I1428" i="6" s="1"/>
  <c r="H1592" i="6"/>
  <c r="I1592" i="6" s="1"/>
  <c r="H1924" i="6"/>
  <c r="I1924" i="6" s="1"/>
  <c r="H1604" i="6"/>
  <c r="I1604" i="6" s="1"/>
  <c r="H1844" i="6"/>
  <c r="I1844" i="6" s="1"/>
  <c r="H1948" i="6"/>
  <c r="I1948" i="6" s="1"/>
  <c r="H2112" i="6"/>
  <c r="I2112" i="6" s="1"/>
  <c r="H1936" i="6"/>
  <c r="I1936" i="6" s="1"/>
  <c r="H2260" i="6"/>
  <c r="I2260" i="6" s="1"/>
  <c r="H1972" i="6"/>
  <c r="I1972" i="6" s="1"/>
  <c r="H2060" i="6"/>
  <c r="I2060" i="6" s="1"/>
  <c r="H2400" i="6"/>
  <c r="I2400" i="6" s="1"/>
  <c r="H2048" i="6"/>
  <c r="I2048" i="6" s="1"/>
  <c r="H2252" i="6"/>
  <c r="I2252" i="6" s="1"/>
  <c r="H2384" i="6"/>
  <c r="I2384" i="6" s="1"/>
  <c r="H2168" i="6"/>
  <c r="I2168" i="6" s="1"/>
  <c r="H2444" i="6"/>
  <c r="I2444" i="6" s="1"/>
  <c r="H2328" i="6"/>
  <c r="I2328" i="6" s="1"/>
  <c r="H2572" i="6"/>
  <c r="I2572" i="6" s="1"/>
  <c r="H2336" i="6"/>
  <c r="I2336" i="6" s="1"/>
  <c r="H2656" i="6"/>
  <c r="I2656" i="6" s="1"/>
  <c r="H2668" i="6"/>
  <c r="I2668" i="6" s="1"/>
  <c r="H2116" i="6"/>
  <c r="I2116" i="6" s="1"/>
  <c r="H2512" i="6"/>
  <c r="I2512" i="6" s="1"/>
  <c r="H2736" i="6"/>
  <c r="I2736" i="6" s="1"/>
  <c r="H2500" i="6"/>
  <c r="I2500" i="6" s="1"/>
  <c r="H2676" i="6"/>
  <c r="I2676" i="6" s="1"/>
  <c r="H2600" i="6"/>
  <c r="I2600" i="6" s="1"/>
  <c r="H2644" i="6"/>
  <c r="I2644" i="6" s="1"/>
  <c r="H2636" i="6"/>
  <c r="I2636" i="6" s="1"/>
  <c r="H2924" i="6"/>
  <c r="I2924" i="6" s="1"/>
  <c r="H3108" i="6"/>
  <c r="I3108" i="6" s="1"/>
  <c r="H2148" i="6"/>
  <c r="I2148" i="6" s="1"/>
  <c r="H2808" i="6"/>
  <c r="I2808" i="6" s="1"/>
  <c r="H3140" i="6"/>
  <c r="I3140" i="6" s="1"/>
  <c r="H2704" i="6"/>
  <c r="I2704" i="6" s="1"/>
  <c r="H2848" i="6"/>
  <c r="I2848" i="6" s="1"/>
  <c r="H2996" i="6"/>
  <c r="I2996" i="6" s="1"/>
  <c r="H3152" i="6"/>
  <c r="I3152" i="6" s="1"/>
  <c r="H2516" i="6"/>
  <c r="I2516" i="6" s="1"/>
  <c r="H2836" i="6"/>
  <c r="I2836" i="6" s="1"/>
  <c r="H3128" i="6"/>
  <c r="I3128" i="6" s="1"/>
  <c r="H3376" i="6"/>
  <c r="I3376" i="6" s="1"/>
  <c r="H3400" i="6"/>
  <c r="I3400" i="6" s="1"/>
  <c r="H3572" i="6"/>
  <c r="I3572" i="6" s="1"/>
  <c r="H3888" i="6"/>
  <c r="I3888" i="6" s="1"/>
  <c r="H2988" i="6"/>
  <c r="I2988" i="6" s="1"/>
  <c r="H3480" i="6"/>
  <c r="I3480" i="6" s="1"/>
  <c r="H3680" i="6"/>
  <c r="I3680" i="6" s="1"/>
  <c r="H2792" i="6"/>
  <c r="I2792" i="6" s="1"/>
  <c r="H3348" i="6"/>
  <c r="I3348" i="6" s="1"/>
  <c r="H308" i="6"/>
  <c r="I308" i="6" s="1"/>
  <c r="H1600" i="6"/>
  <c r="I1600" i="6" s="1"/>
  <c r="H1440" i="6"/>
  <c r="I1440" i="6" s="1"/>
  <c r="H1720" i="6"/>
  <c r="I1720" i="6" s="1"/>
  <c r="H2072" i="6"/>
  <c r="I2072" i="6" s="1"/>
  <c r="H2448" i="6"/>
  <c r="I2448" i="6" s="1"/>
  <c r="H2548" i="6"/>
  <c r="I2548" i="6" s="1"/>
  <c r="H2876" i="6"/>
  <c r="I2876" i="6" s="1"/>
  <c r="H3200" i="6"/>
  <c r="I3200" i="6" s="1"/>
  <c r="H3060" i="6"/>
  <c r="I3060" i="6" s="1"/>
  <c r="H3720" i="6"/>
  <c r="I3720" i="6" s="1"/>
  <c r="H3708" i="6"/>
  <c r="I3708" i="6" s="1"/>
  <c r="H3760" i="6"/>
  <c r="I3760" i="6" s="1"/>
  <c r="H3408" i="6"/>
  <c r="I3408" i="6" s="1"/>
  <c r="H1040" i="6"/>
  <c r="I1040" i="6" s="1"/>
  <c r="H1444" i="6"/>
  <c r="I1444" i="6" s="1"/>
  <c r="H1892" i="6"/>
  <c r="I1892" i="6" s="1"/>
  <c r="H2016" i="6"/>
  <c r="I2016" i="6" s="1"/>
  <c r="H2160" i="6"/>
  <c r="I2160" i="6" s="1"/>
  <c r="H1944" i="6"/>
  <c r="I1944" i="6" s="1"/>
  <c r="H2740" i="6"/>
  <c r="I2740" i="6" s="1"/>
  <c r="H2464" i="6"/>
  <c r="I2464" i="6" s="1"/>
  <c r="H2956" i="6"/>
  <c r="I2956" i="6" s="1"/>
  <c r="H3484" i="6"/>
  <c r="I3484" i="6" s="1"/>
  <c r="H3776" i="6"/>
  <c r="I3776" i="6" s="1"/>
  <c r="H3796" i="6"/>
  <c r="I3796" i="6" s="1"/>
  <c r="H3884" i="6"/>
  <c r="I3884" i="6" s="1"/>
  <c r="H3508" i="6"/>
  <c r="I3508" i="6" s="1"/>
  <c r="H1124" i="6"/>
  <c r="I1124" i="6" s="1"/>
  <c r="H1644" i="6"/>
  <c r="I1644" i="6" s="1"/>
  <c r="H1712" i="6"/>
  <c r="I1712" i="6" s="1"/>
  <c r="H1668" i="6"/>
  <c r="I1668" i="6" s="1"/>
  <c r="H2440" i="6"/>
  <c r="I2440" i="6" s="1"/>
  <c r="H2456" i="6"/>
  <c r="I2456" i="6" s="1"/>
  <c r="H2688" i="6"/>
  <c r="I2688" i="6" s="1"/>
  <c r="H2728" i="6"/>
  <c r="I2728" i="6" s="1"/>
  <c r="H3432" i="6"/>
  <c r="I3432" i="6" s="1"/>
  <c r="H3632" i="6"/>
  <c r="I3632" i="6" s="1"/>
  <c r="H2488" i="6"/>
  <c r="I2488" i="6" s="1"/>
  <c r="H3880" i="6"/>
  <c r="I3880" i="6" s="1"/>
  <c r="H3500" i="6"/>
  <c r="I3500" i="6" s="1"/>
  <c r="H3512" i="6"/>
  <c r="I3512" i="6" s="1"/>
  <c r="H360" i="6"/>
  <c r="I360" i="6" s="1"/>
  <c r="H1292" i="6"/>
  <c r="I1292" i="6" s="1"/>
  <c r="H1976" i="6"/>
  <c r="I1976" i="6" s="1"/>
  <c r="H1888" i="6"/>
  <c r="I1888" i="6" s="1"/>
  <c r="H2104" i="6"/>
  <c r="I2104" i="6" s="1"/>
  <c r="H2156" i="6"/>
  <c r="I2156" i="6" s="1"/>
  <c r="H2764" i="6"/>
  <c r="I2764" i="6" s="1"/>
  <c r="H2888" i="6"/>
  <c r="I2888" i="6" s="1"/>
  <c r="H3596" i="6"/>
  <c r="I3596" i="6" s="1"/>
  <c r="H3788" i="6"/>
  <c r="I3788" i="6" s="1"/>
  <c r="H2892" i="6"/>
  <c r="I2892" i="6" s="1"/>
  <c r="H2868" i="6"/>
  <c r="I2868" i="6" s="1"/>
  <c r="H3660" i="6"/>
  <c r="I3660" i="6" s="1"/>
  <c r="H3288" i="6"/>
  <c r="I3288" i="6" s="1"/>
  <c r="H944" i="6"/>
  <c r="I944" i="6" s="1"/>
  <c r="H1420" i="6"/>
  <c r="I1420" i="6" s="1"/>
  <c r="H1820" i="6"/>
  <c r="I1820" i="6" s="1"/>
  <c r="H1960" i="6"/>
  <c r="I1960" i="6" s="1"/>
  <c r="H2292" i="6"/>
  <c r="I2292" i="6" s="1"/>
  <c r="H2748" i="6"/>
  <c r="I2748" i="6" s="1"/>
  <c r="H2720" i="6"/>
  <c r="I2720" i="6" s="1"/>
  <c r="H3020" i="6"/>
  <c r="I3020" i="6" s="1"/>
  <c r="H3052" i="6"/>
  <c r="I3052" i="6" s="1"/>
  <c r="H3000" i="6"/>
  <c r="I3000" i="6" s="1"/>
  <c r="H3196" i="6"/>
  <c r="I3196" i="6" s="1"/>
  <c r="H3640" i="6"/>
  <c r="I3640" i="6" s="1"/>
  <c r="H3252" i="6"/>
  <c r="I3252" i="6" s="1"/>
  <c r="H1256" i="6"/>
  <c r="I1256" i="6" s="1"/>
  <c r="H1260" i="6"/>
  <c r="I1260" i="6" s="1"/>
  <c r="H1492" i="6"/>
  <c r="I1492" i="6" s="1"/>
  <c r="H2172" i="6"/>
  <c r="I2172" i="6" s="1"/>
  <c r="H1804" i="6"/>
  <c r="I1804" i="6" s="1"/>
  <c r="H2224" i="6"/>
  <c r="I2224" i="6" s="1"/>
  <c r="H2960" i="6"/>
  <c r="I2960" i="6" s="1"/>
  <c r="H3220" i="6"/>
  <c r="I3220" i="6" s="1"/>
  <c r="H3076" i="6"/>
  <c r="I3076" i="6" s="1"/>
  <c r="H2920" i="6"/>
  <c r="I2920" i="6" s="1"/>
  <c r="H3328" i="6"/>
  <c r="I3328" i="6" s="1"/>
  <c r="H3672" i="6"/>
  <c r="I3672" i="6" s="1"/>
  <c r="H3476" i="6"/>
  <c r="I3476" i="6" s="1"/>
  <c r="H1544" i="6"/>
  <c r="I1544" i="6" s="1"/>
  <c r="H1356" i="6"/>
  <c r="I1356" i="6" s="1"/>
  <c r="H1800" i="6"/>
  <c r="I1800" i="6" s="1"/>
  <c r="H2096" i="6"/>
  <c r="I2096" i="6" s="1"/>
  <c r="H2208" i="6"/>
  <c r="I2208" i="6" s="1"/>
  <c r="H2576" i="6"/>
  <c r="I2576" i="6" s="1"/>
  <c r="H3164" i="6"/>
  <c r="I3164" i="6" s="1"/>
  <c r="H2616" i="6"/>
  <c r="I2616" i="6" s="1"/>
  <c r="H3516" i="6"/>
  <c r="I3516" i="6" s="1"/>
  <c r="H3404" i="6"/>
  <c r="I3404" i="6" s="1"/>
  <c r="H3452" i="6"/>
  <c r="I3452" i="6" s="1"/>
  <c r="H3380" i="6"/>
  <c r="I3380" i="6" s="1"/>
  <c r="H3248" i="6"/>
  <c r="I3248" i="6" s="1"/>
  <c r="H1068" i="6"/>
  <c r="I1068" i="6" s="1"/>
  <c r="H840" i="6"/>
  <c r="I840" i="6" s="1"/>
  <c r="H1532" i="6"/>
  <c r="I1532" i="6" s="1"/>
  <c r="H2356" i="6"/>
  <c r="I2356" i="6" s="1"/>
  <c r="H1808" i="6"/>
  <c r="I1808" i="6" s="1"/>
  <c r="H2288" i="6"/>
  <c r="I2288" i="6" s="1"/>
  <c r="H2432" i="6"/>
  <c r="I2432" i="6" s="1"/>
  <c r="H2916" i="6"/>
  <c r="I2916" i="6" s="1"/>
  <c r="H3736" i="6"/>
  <c r="I3736" i="6" s="1"/>
  <c r="H3448" i="6"/>
  <c r="I3448" i="6" s="1"/>
  <c r="H3524" i="6"/>
  <c r="I3524" i="6" s="1"/>
  <c r="H3440" i="6"/>
  <c r="I3440" i="6" s="1"/>
  <c r="H3520" i="6"/>
  <c r="I3520" i="6" s="1"/>
  <c r="H28" i="6"/>
  <c r="S43" i="6"/>
  <c r="H32" i="6"/>
  <c r="I32" i="6" s="1"/>
  <c r="S44" i="6"/>
  <c r="H12" i="6"/>
  <c r="I12" i="6" s="1"/>
  <c r="H4" i="6"/>
  <c r="I4" i="6" s="1"/>
  <c r="H16" i="6"/>
  <c r="H26" i="6"/>
  <c r="I26" i="6" s="1"/>
  <c r="H30" i="6"/>
  <c r="H6" i="6"/>
  <c r="I23" i="6"/>
  <c r="I44" i="6"/>
  <c r="I31" i="6"/>
  <c r="I16" i="6"/>
  <c r="I5" i="6"/>
  <c r="I30" i="6"/>
  <c r="I20" i="6"/>
  <c r="I9" i="6"/>
  <c r="I13" i="6"/>
  <c r="I39" i="6"/>
  <c r="I6" i="6"/>
  <c r="I34" i="6"/>
  <c r="I24" i="6"/>
  <c r="I17" i="6"/>
  <c r="I37" i="6"/>
  <c r="I43" i="6"/>
  <c r="I2" i="6"/>
  <c r="I38" i="6"/>
  <c r="I28" i="6"/>
  <c r="I21" i="6"/>
  <c r="I15" i="6"/>
  <c r="I22" i="6"/>
  <c r="I41" i="6"/>
  <c r="I27" i="6"/>
  <c r="I35" i="6"/>
  <c r="I3" i="6"/>
  <c r="I10" i="6"/>
  <c r="I42" i="6"/>
  <c r="I25" i="6"/>
  <c r="I7" i="6"/>
  <c r="I14" i="6"/>
  <c r="I36" i="6"/>
  <c r="I29" i="6"/>
  <c r="I11" i="6"/>
  <c r="I19" i="6"/>
  <c r="I18" i="6"/>
  <c r="I8" i="6"/>
  <c r="I40" i="6"/>
  <c r="I33" i="6"/>
  <c r="L52" i="5"/>
  <c r="L51" i="5"/>
  <c r="L53" i="5"/>
  <c r="H10" i="5"/>
  <c r="I10" i="5" s="1"/>
  <c r="H18" i="5"/>
  <c r="I18" i="5" s="1"/>
  <c r="H26" i="5"/>
  <c r="I26" i="5" s="1"/>
  <c r="H34" i="5"/>
  <c r="I34" i="5" s="1"/>
  <c r="H42" i="5"/>
  <c r="I42" i="5" s="1"/>
  <c r="H2" i="5"/>
  <c r="I2" i="5" s="1"/>
  <c r="H6" i="5"/>
  <c r="I6" i="5" s="1"/>
  <c r="H14" i="5"/>
  <c r="I14" i="5" s="1"/>
  <c r="H22" i="5"/>
  <c r="I22" i="5" s="1"/>
  <c r="H30" i="5"/>
  <c r="I30" i="5" s="1"/>
  <c r="H38" i="5"/>
  <c r="I38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J2" i="6" l="1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J204" i="6"/>
  <c r="J212" i="6"/>
  <c r="J220" i="6"/>
  <c r="J228" i="6"/>
  <c r="J236" i="6"/>
  <c r="J244" i="6"/>
  <c r="J252" i="6"/>
  <c r="J260" i="6"/>
  <c r="J268" i="6"/>
  <c r="J276" i="6"/>
  <c r="J284" i="6"/>
  <c r="J292" i="6"/>
  <c r="J300" i="6"/>
  <c r="J308" i="6"/>
  <c r="J316" i="6"/>
  <c r="J324" i="6"/>
  <c r="J332" i="6"/>
  <c r="J340" i="6"/>
  <c r="J348" i="6"/>
  <c r="J356" i="6"/>
  <c r="J364" i="6"/>
  <c r="J372" i="6"/>
  <c r="J380" i="6"/>
  <c r="J388" i="6"/>
  <c r="J396" i="6"/>
  <c r="J404" i="6"/>
  <c r="J412" i="6"/>
  <c r="J420" i="6"/>
  <c r="J428" i="6"/>
  <c r="J436" i="6"/>
  <c r="J444" i="6"/>
  <c r="J452" i="6"/>
  <c r="J460" i="6"/>
  <c r="J468" i="6"/>
  <c r="J476" i="6"/>
  <c r="J484" i="6"/>
  <c r="J492" i="6"/>
  <c r="J500" i="6"/>
  <c r="J508" i="6"/>
  <c r="J516" i="6"/>
  <c r="J524" i="6"/>
  <c r="J532" i="6"/>
  <c r="J540" i="6"/>
  <c r="J548" i="6"/>
  <c r="J556" i="6"/>
  <c r="J564" i="6"/>
  <c r="J572" i="6"/>
  <c r="J580" i="6"/>
  <c r="J588" i="6"/>
  <c r="J596" i="6"/>
  <c r="J604" i="6"/>
  <c r="J612" i="6"/>
  <c r="J620" i="6"/>
  <c r="J628" i="6"/>
  <c r="J636" i="6"/>
  <c r="J644" i="6"/>
  <c r="J652" i="6"/>
  <c r="J660" i="6"/>
  <c r="J668" i="6"/>
  <c r="J676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77" i="6"/>
  <c r="J6" i="6"/>
  <c r="J14" i="6"/>
  <c r="J22" i="6"/>
  <c r="J30" i="6"/>
  <c r="J38" i="6"/>
  <c r="J46" i="6"/>
  <c r="J54" i="6"/>
  <c r="J62" i="6"/>
  <c r="J70" i="6"/>
  <c r="J78" i="6"/>
  <c r="J86" i="6"/>
  <c r="J94" i="6"/>
  <c r="J102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278" i="6"/>
  <c r="J286" i="6"/>
  <c r="J294" i="6"/>
  <c r="J302" i="6"/>
  <c r="J310" i="6"/>
  <c r="J318" i="6"/>
  <c r="J326" i="6"/>
  <c r="J334" i="6"/>
  <c r="J342" i="6"/>
  <c r="J350" i="6"/>
  <c r="J358" i="6"/>
  <c r="J366" i="6"/>
  <c r="J374" i="6"/>
  <c r="J382" i="6"/>
  <c r="J390" i="6"/>
  <c r="J398" i="6"/>
  <c r="J406" i="6"/>
  <c r="J414" i="6"/>
  <c r="J422" i="6"/>
  <c r="J430" i="6"/>
  <c r="J438" i="6"/>
  <c r="J446" i="6"/>
  <c r="J454" i="6"/>
  <c r="J462" i="6"/>
  <c r="J470" i="6"/>
  <c r="J478" i="6"/>
  <c r="J486" i="6"/>
  <c r="J494" i="6"/>
  <c r="J502" i="6"/>
  <c r="J510" i="6"/>
  <c r="J518" i="6"/>
  <c r="J526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630" i="6"/>
  <c r="J638" i="6"/>
  <c r="J646" i="6"/>
  <c r="J654" i="6"/>
  <c r="J662" i="6"/>
  <c r="J670" i="6"/>
  <c r="J678" i="6"/>
  <c r="J7" i="6"/>
  <c r="J15" i="6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J127" i="6"/>
  <c r="J135" i="6"/>
  <c r="J143" i="6"/>
  <c r="J151" i="6"/>
  <c r="J159" i="6"/>
  <c r="J167" i="6"/>
  <c r="J175" i="6"/>
  <c r="J183" i="6"/>
  <c r="J191" i="6"/>
  <c r="J199" i="6"/>
  <c r="J207" i="6"/>
  <c r="J215" i="6"/>
  <c r="J223" i="6"/>
  <c r="J231" i="6"/>
  <c r="J239" i="6"/>
  <c r="J247" i="6"/>
  <c r="J255" i="6"/>
  <c r="J263" i="6"/>
  <c r="J271" i="6"/>
  <c r="J279" i="6"/>
  <c r="J287" i="6"/>
  <c r="J295" i="6"/>
  <c r="J303" i="6"/>
  <c r="J311" i="6"/>
  <c r="J319" i="6"/>
  <c r="J327" i="6"/>
  <c r="J335" i="6"/>
  <c r="J343" i="6"/>
  <c r="J351" i="6"/>
  <c r="J359" i="6"/>
  <c r="J367" i="6"/>
  <c r="J375" i="6"/>
  <c r="J383" i="6"/>
  <c r="J391" i="6"/>
  <c r="J399" i="6"/>
  <c r="J407" i="6"/>
  <c r="J415" i="6"/>
  <c r="J423" i="6"/>
  <c r="J431" i="6"/>
  <c r="J439" i="6"/>
  <c r="J447" i="6"/>
  <c r="J455" i="6"/>
  <c r="J463" i="6"/>
  <c r="J471" i="6"/>
  <c r="J479" i="6"/>
  <c r="J487" i="6"/>
  <c r="J495" i="6"/>
  <c r="J503" i="6"/>
  <c r="J511" i="6"/>
  <c r="J519" i="6"/>
  <c r="J527" i="6"/>
  <c r="J535" i="6"/>
  <c r="J543" i="6"/>
  <c r="J551" i="6"/>
  <c r="J559" i="6"/>
  <c r="J567" i="6"/>
  <c r="J575" i="6"/>
  <c r="J583" i="6"/>
  <c r="J591" i="6"/>
  <c r="J599" i="6"/>
  <c r="J607" i="6"/>
  <c r="J615" i="6"/>
  <c r="J623" i="6"/>
  <c r="J631" i="6"/>
  <c r="J639" i="6"/>
  <c r="J647" i="6"/>
  <c r="J655" i="6"/>
  <c r="J663" i="6"/>
  <c r="J671" i="6"/>
  <c r="J679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296" i="6"/>
  <c r="J304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488" i="6"/>
  <c r="J496" i="6"/>
  <c r="J504" i="6"/>
  <c r="J512" i="6"/>
  <c r="J520" i="6"/>
  <c r="J528" i="6"/>
  <c r="J536" i="6"/>
  <c r="J544" i="6"/>
  <c r="J552" i="6"/>
  <c r="J560" i="6"/>
  <c r="J568" i="6"/>
  <c r="J576" i="6"/>
  <c r="J584" i="6"/>
  <c r="J592" i="6"/>
  <c r="J600" i="6"/>
  <c r="J608" i="6"/>
  <c r="J616" i="6"/>
  <c r="J624" i="6"/>
  <c r="J632" i="6"/>
  <c r="J640" i="6"/>
  <c r="J648" i="6"/>
  <c r="J656" i="6"/>
  <c r="J664" i="6"/>
  <c r="J672" i="6"/>
  <c r="J680" i="6"/>
  <c r="J9" i="6"/>
  <c r="J17" i="6"/>
  <c r="J25" i="6"/>
  <c r="J33" i="6"/>
  <c r="J41" i="6"/>
  <c r="J49" i="6"/>
  <c r="J57" i="6"/>
  <c r="J65" i="6"/>
  <c r="J73" i="6"/>
  <c r="J81" i="6"/>
  <c r="J89" i="6"/>
  <c r="J97" i="6"/>
  <c r="J105" i="6"/>
  <c r="J113" i="6"/>
  <c r="J121" i="6"/>
  <c r="J129" i="6"/>
  <c r="J137" i="6"/>
  <c r="J145" i="6"/>
  <c r="J153" i="6"/>
  <c r="J161" i="6"/>
  <c r="J169" i="6"/>
  <c r="J177" i="6"/>
  <c r="J185" i="6"/>
  <c r="J193" i="6"/>
  <c r="J201" i="6"/>
  <c r="J209" i="6"/>
  <c r="J217" i="6"/>
  <c r="J225" i="6"/>
  <c r="J233" i="6"/>
  <c r="J241" i="6"/>
  <c r="J249" i="6"/>
  <c r="J257" i="6"/>
  <c r="J265" i="6"/>
  <c r="J273" i="6"/>
  <c r="J281" i="6"/>
  <c r="J289" i="6"/>
  <c r="J297" i="6"/>
  <c r="J305" i="6"/>
  <c r="J313" i="6"/>
  <c r="J321" i="6"/>
  <c r="J329" i="6"/>
  <c r="J337" i="6"/>
  <c r="J345" i="6"/>
  <c r="J353" i="6"/>
  <c r="J361" i="6"/>
  <c r="J369" i="6"/>
  <c r="J377" i="6"/>
  <c r="J385" i="6"/>
  <c r="J393" i="6"/>
  <c r="J401" i="6"/>
  <c r="J409" i="6"/>
  <c r="J417" i="6"/>
  <c r="J425" i="6"/>
  <c r="J433" i="6"/>
  <c r="J441" i="6"/>
  <c r="J449" i="6"/>
  <c r="J457" i="6"/>
  <c r="J465" i="6"/>
  <c r="J473" i="6"/>
  <c r="J481" i="6"/>
  <c r="J489" i="6"/>
  <c r="J497" i="6"/>
  <c r="J505" i="6"/>
  <c r="J513" i="6"/>
  <c r="J521" i="6"/>
  <c r="J529" i="6"/>
  <c r="J537" i="6"/>
  <c r="J545" i="6"/>
  <c r="J553" i="6"/>
  <c r="J561" i="6"/>
  <c r="J569" i="6"/>
  <c r="J577" i="6"/>
  <c r="J585" i="6"/>
  <c r="J593" i="6"/>
  <c r="J10" i="6"/>
  <c r="J18" i="6"/>
  <c r="J26" i="6"/>
  <c r="J34" i="6"/>
  <c r="J42" i="6"/>
  <c r="J50" i="6"/>
  <c r="J58" i="6"/>
  <c r="J66" i="6"/>
  <c r="J74" i="6"/>
  <c r="J82" i="6"/>
  <c r="J90" i="6"/>
  <c r="J98" i="6"/>
  <c r="J106" i="6"/>
  <c r="J114" i="6"/>
  <c r="J122" i="6"/>
  <c r="J130" i="6"/>
  <c r="J138" i="6"/>
  <c r="J146" i="6"/>
  <c r="J154" i="6"/>
  <c r="J162" i="6"/>
  <c r="J170" i="6"/>
  <c r="J178" i="6"/>
  <c r="J186" i="6"/>
  <c r="J194" i="6"/>
  <c r="J202" i="6"/>
  <c r="J210" i="6"/>
  <c r="J218" i="6"/>
  <c r="J226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J338" i="6"/>
  <c r="J346" i="6"/>
  <c r="J354" i="6"/>
  <c r="J362" i="6"/>
  <c r="J370" i="6"/>
  <c r="J378" i="6"/>
  <c r="J386" i="6"/>
  <c r="J394" i="6"/>
  <c r="J402" i="6"/>
  <c r="J410" i="6"/>
  <c r="J418" i="6"/>
  <c r="J426" i="6"/>
  <c r="J434" i="6"/>
  <c r="J442" i="6"/>
  <c r="J450" i="6"/>
  <c r="J458" i="6"/>
  <c r="J466" i="6"/>
  <c r="J474" i="6"/>
  <c r="J482" i="6"/>
  <c r="J490" i="6"/>
  <c r="J498" i="6"/>
  <c r="J506" i="6"/>
  <c r="J514" i="6"/>
  <c r="J522" i="6"/>
  <c r="J530" i="6"/>
  <c r="J538" i="6"/>
  <c r="J546" i="6"/>
  <c r="J554" i="6"/>
  <c r="J562" i="6"/>
  <c r="J570" i="6"/>
  <c r="J578" i="6"/>
  <c r="J586" i="6"/>
  <c r="J594" i="6"/>
  <c r="J602" i="6"/>
  <c r="J610" i="6"/>
  <c r="J618" i="6"/>
  <c r="J626" i="6"/>
  <c r="J634" i="6"/>
  <c r="J642" i="6"/>
  <c r="J650" i="6"/>
  <c r="J658" i="6"/>
  <c r="J666" i="6"/>
  <c r="J674" i="6"/>
  <c r="J682" i="6"/>
  <c r="J3" i="6"/>
  <c r="J67" i="6"/>
  <c r="J131" i="6"/>
  <c r="J195" i="6"/>
  <c r="J259" i="6"/>
  <c r="J323" i="6"/>
  <c r="J387" i="6"/>
  <c r="J451" i="6"/>
  <c r="J515" i="6"/>
  <c r="J579" i="6"/>
  <c r="J619" i="6"/>
  <c r="J651" i="6"/>
  <c r="J683" i="6"/>
  <c r="J691" i="6"/>
  <c r="J699" i="6"/>
  <c r="J707" i="6"/>
  <c r="J715" i="6"/>
  <c r="J723" i="6"/>
  <c r="J731" i="6"/>
  <c r="J739" i="6"/>
  <c r="J747" i="6"/>
  <c r="J755" i="6"/>
  <c r="J763" i="6"/>
  <c r="J771" i="6"/>
  <c r="J779" i="6"/>
  <c r="J787" i="6"/>
  <c r="J795" i="6"/>
  <c r="J803" i="6"/>
  <c r="J811" i="6"/>
  <c r="J819" i="6"/>
  <c r="J827" i="6"/>
  <c r="J835" i="6"/>
  <c r="J843" i="6"/>
  <c r="J851" i="6"/>
  <c r="J859" i="6"/>
  <c r="J867" i="6"/>
  <c r="J875" i="6"/>
  <c r="J883" i="6"/>
  <c r="J891" i="6"/>
  <c r="J899" i="6"/>
  <c r="J907" i="6"/>
  <c r="J915" i="6"/>
  <c r="J923" i="6"/>
  <c r="J931" i="6"/>
  <c r="J939" i="6"/>
  <c r="J947" i="6"/>
  <c r="J955" i="6"/>
  <c r="J963" i="6"/>
  <c r="J971" i="6"/>
  <c r="J979" i="6"/>
  <c r="J987" i="6"/>
  <c r="J995" i="6"/>
  <c r="J1003" i="6"/>
  <c r="J1011" i="6"/>
  <c r="J1019" i="6"/>
  <c r="J1027" i="6"/>
  <c r="J1035" i="6"/>
  <c r="J1043" i="6"/>
  <c r="J1051" i="6"/>
  <c r="J1059" i="6"/>
  <c r="J1067" i="6"/>
  <c r="J1075" i="6"/>
  <c r="J1083" i="6"/>
  <c r="J1091" i="6"/>
  <c r="J1099" i="6"/>
  <c r="J1107" i="6"/>
  <c r="J1115" i="6"/>
  <c r="J1123" i="6"/>
  <c r="J1131" i="6"/>
  <c r="J1139" i="6"/>
  <c r="J1147" i="6"/>
  <c r="J1155" i="6"/>
  <c r="J1163" i="6"/>
  <c r="J1171" i="6"/>
  <c r="J1179" i="6"/>
  <c r="J1187" i="6"/>
  <c r="J1195" i="6"/>
  <c r="J1203" i="6"/>
  <c r="J1211" i="6"/>
  <c r="J1219" i="6"/>
  <c r="J1227" i="6"/>
  <c r="J1235" i="6"/>
  <c r="J1243" i="6"/>
  <c r="J1251" i="6"/>
  <c r="J11" i="6"/>
  <c r="J75" i="6"/>
  <c r="J139" i="6"/>
  <c r="J203" i="6"/>
  <c r="J267" i="6"/>
  <c r="J331" i="6"/>
  <c r="J395" i="6"/>
  <c r="J459" i="6"/>
  <c r="J523" i="6"/>
  <c r="J587" i="6"/>
  <c r="J625" i="6"/>
  <c r="J657" i="6"/>
  <c r="J684" i="6"/>
  <c r="J692" i="6"/>
  <c r="J700" i="6"/>
  <c r="J708" i="6"/>
  <c r="J716" i="6"/>
  <c r="J724" i="6"/>
  <c r="J732" i="6"/>
  <c r="J740" i="6"/>
  <c r="J748" i="6"/>
  <c r="J756" i="6"/>
  <c r="J764" i="6"/>
  <c r="J772" i="6"/>
  <c r="J780" i="6"/>
  <c r="J788" i="6"/>
  <c r="J796" i="6"/>
  <c r="J804" i="6"/>
  <c r="J812" i="6"/>
  <c r="J820" i="6"/>
  <c r="J828" i="6"/>
  <c r="J836" i="6"/>
  <c r="J844" i="6"/>
  <c r="J852" i="6"/>
  <c r="J860" i="6"/>
  <c r="J868" i="6"/>
  <c r="J876" i="6"/>
  <c r="J884" i="6"/>
  <c r="J892" i="6"/>
  <c r="J900" i="6"/>
  <c r="J908" i="6"/>
  <c r="J916" i="6"/>
  <c r="J924" i="6"/>
  <c r="J932" i="6"/>
  <c r="J940" i="6"/>
  <c r="J948" i="6"/>
  <c r="J956" i="6"/>
  <c r="J964" i="6"/>
  <c r="J972" i="6"/>
  <c r="J980" i="6"/>
  <c r="J988" i="6"/>
  <c r="J996" i="6"/>
  <c r="J1004" i="6"/>
  <c r="J1012" i="6"/>
  <c r="J1020" i="6"/>
  <c r="J1028" i="6"/>
  <c r="J1036" i="6"/>
  <c r="J1044" i="6"/>
  <c r="J1052" i="6"/>
  <c r="J1060" i="6"/>
  <c r="J1068" i="6"/>
  <c r="J1076" i="6"/>
  <c r="J1084" i="6"/>
  <c r="J1092" i="6"/>
  <c r="J1100" i="6"/>
  <c r="J1108" i="6"/>
  <c r="J1116" i="6"/>
  <c r="J1124" i="6"/>
  <c r="J1132" i="6"/>
  <c r="J1140" i="6"/>
  <c r="J1148" i="6"/>
  <c r="J1156" i="6"/>
  <c r="J1164" i="6"/>
  <c r="J1172" i="6"/>
  <c r="J1180" i="6"/>
  <c r="J1188" i="6"/>
  <c r="J1196" i="6"/>
  <c r="J1204" i="6"/>
  <c r="J1212" i="6"/>
  <c r="J1220" i="6"/>
  <c r="J1228" i="6"/>
  <c r="J1236" i="6"/>
  <c r="J1244" i="6"/>
  <c r="J19" i="6"/>
  <c r="J83" i="6"/>
  <c r="J147" i="6"/>
  <c r="J211" i="6"/>
  <c r="J275" i="6"/>
  <c r="J339" i="6"/>
  <c r="J403" i="6"/>
  <c r="J467" i="6"/>
  <c r="J531" i="6"/>
  <c r="J595" i="6"/>
  <c r="J627" i="6"/>
  <c r="J659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27" i="6"/>
  <c r="J91" i="6"/>
  <c r="J155" i="6"/>
  <c r="J219" i="6"/>
  <c r="J283" i="6"/>
  <c r="J347" i="6"/>
  <c r="J411" i="6"/>
  <c r="J475" i="6"/>
  <c r="J539" i="6"/>
  <c r="J601" i="6"/>
  <c r="J633" i="6"/>
  <c r="J665" i="6"/>
  <c r="J686" i="6"/>
  <c r="J694" i="6"/>
  <c r="J702" i="6"/>
  <c r="J710" i="6"/>
  <c r="J718" i="6"/>
  <c r="J726" i="6"/>
  <c r="J734" i="6"/>
  <c r="J742" i="6"/>
  <c r="J750" i="6"/>
  <c r="J758" i="6"/>
  <c r="J766" i="6"/>
  <c r="J774" i="6"/>
  <c r="J782" i="6"/>
  <c r="J790" i="6"/>
  <c r="J798" i="6"/>
  <c r="J806" i="6"/>
  <c r="J814" i="6"/>
  <c r="J822" i="6"/>
  <c r="J830" i="6"/>
  <c r="J838" i="6"/>
  <c r="J846" i="6"/>
  <c r="J854" i="6"/>
  <c r="J862" i="6"/>
  <c r="J870" i="6"/>
  <c r="J878" i="6"/>
  <c r="J886" i="6"/>
  <c r="J894" i="6"/>
  <c r="J902" i="6"/>
  <c r="J910" i="6"/>
  <c r="J918" i="6"/>
  <c r="J926" i="6"/>
  <c r="J934" i="6"/>
  <c r="J942" i="6"/>
  <c r="J950" i="6"/>
  <c r="J958" i="6"/>
  <c r="J966" i="6"/>
  <c r="J974" i="6"/>
  <c r="J982" i="6"/>
  <c r="J990" i="6"/>
  <c r="J998" i="6"/>
  <c r="J1006" i="6"/>
  <c r="J1014" i="6"/>
  <c r="J1022" i="6"/>
  <c r="J1030" i="6"/>
  <c r="J1038" i="6"/>
  <c r="J1046" i="6"/>
  <c r="J1054" i="6"/>
  <c r="J1062" i="6"/>
  <c r="J1070" i="6"/>
  <c r="J1078" i="6"/>
  <c r="J1086" i="6"/>
  <c r="J1094" i="6"/>
  <c r="J1102" i="6"/>
  <c r="J1110" i="6"/>
  <c r="J1118" i="6"/>
  <c r="J1126" i="6"/>
  <c r="J1134" i="6"/>
  <c r="J1142" i="6"/>
  <c r="J1150" i="6"/>
  <c r="J1158" i="6"/>
  <c r="J1166" i="6"/>
  <c r="J1174" i="6"/>
  <c r="J1182" i="6"/>
  <c r="J1190" i="6"/>
  <c r="J1198" i="6"/>
  <c r="J1206" i="6"/>
  <c r="J1214" i="6"/>
  <c r="J1222" i="6"/>
  <c r="J1230" i="6"/>
  <c r="J1238" i="6"/>
  <c r="J1246" i="6"/>
  <c r="J1254" i="6"/>
  <c r="J35" i="6"/>
  <c r="J99" i="6"/>
  <c r="J163" i="6"/>
  <c r="J227" i="6"/>
  <c r="J291" i="6"/>
  <c r="J355" i="6"/>
  <c r="J419" i="6"/>
  <c r="J483" i="6"/>
  <c r="J547" i="6"/>
  <c r="J603" i="6"/>
  <c r="J635" i="6"/>
  <c r="J667" i="6"/>
  <c r="J687" i="6"/>
  <c r="J695" i="6"/>
  <c r="J703" i="6"/>
  <c r="J711" i="6"/>
  <c r="J719" i="6"/>
  <c r="J727" i="6"/>
  <c r="J735" i="6"/>
  <c r="J743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879" i="6"/>
  <c r="J887" i="6"/>
  <c r="J895" i="6"/>
  <c r="J903" i="6"/>
  <c r="J911" i="6"/>
  <c r="J919" i="6"/>
  <c r="J927" i="6"/>
  <c r="J935" i="6"/>
  <c r="J943" i="6"/>
  <c r="J951" i="6"/>
  <c r="J959" i="6"/>
  <c r="J967" i="6"/>
  <c r="J975" i="6"/>
  <c r="J983" i="6"/>
  <c r="J991" i="6"/>
  <c r="J999" i="6"/>
  <c r="J1007" i="6"/>
  <c r="J1015" i="6"/>
  <c r="J1023" i="6"/>
  <c r="J1031" i="6"/>
  <c r="J1039" i="6"/>
  <c r="J1047" i="6"/>
  <c r="J1055" i="6"/>
  <c r="J1063" i="6"/>
  <c r="J1071" i="6"/>
  <c r="J1079" i="6"/>
  <c r="J1087" i="6"/>
  <c r="J1095" i="6"/>
  <c r="J1103" i="6"/>
  <c r="J1111" i="6"/>
  <c r="J1119" i="6"/>
  <c r="J1127" i="6"/>
  <c r="J1135" i="6"/>
  <c r="J1143" i="6"/>
  <c r="J1151" i="6"/>
  <c r="J1159" i="6"/>
  <c r="J1167" i="6"/>
  <c r="J1175" i="6"/>
  <c r="J1183" i="6"/>
  <c r="J1191" i="6"/>
  <c r="J1199" i="6"/>
  <c r="J1207" i="6"/>
  <c r="J1215" i="6"/>
  <c r="J1223" i="6"/>
  <c r="J1231" i="6"/>
  <c r="J1239" i="6"/>
  <c r="J1247" i="6"/>
  <c r="J1255" i="6"/>
  <c r="J43" i="6"/>
  <c r="J107" i="6"/>
  <c r="J171" i="6"/>
  <c r="J235" i="6"/>
  <c r="J299" i="6"/>
  <c r="J363" i="6"/>
  <c r="J427" i="6"/>
  <c r="J491" i="6"/>
  <c r="J555" i="6"/>
  <c r="J609" i="6"/>
  <c r="J641" i="6"/>
  <c r="J673" i="6"/>
  <c r="J688" i="6"/>
  <c r="J696" i="6"/>
  <c r="J704" i="6"/>
  <c r="J712" i="6"/>
  <c r="J720" i="6"/>
  <c r="J728" i="6"/>
  <c r="J736" i="6"/>
  <c r="J744" i="6"/>
  <c r="J752" i="6"/>
  <c r="J760" i="6"/>
  <c r="J768" i="6"/>
  <c r="J776" i="6"/>
  <c r="J784" i="6"/>
  <c r="J792" i="6"/>
  <c r="J800" i="6"/>
  <c r="J808" i="6"/>
  <c r="J816" i="6"/>
  <c r="J824" i="6"/>
  <c r="J832" i="6"/>
  <c r="J840" i="6"/>
  <c r="J848" i="6"/>
  <c r="J856" i="6"/>
  <c r="J864" i="6"/>
  <c r="J872" i="6"/>
  <c r="J880" i="6"/>
  <c r="J888" i="6"/>
  <c r="J896" i="6"/>
  <c r="J904" i="6"/>
  <c r="J912" i="6"/>
  <c r="J920" i="6"/>
  <c r="J928" i="6"/>
  <c r="J936" i="6"/>
  <c r="J944" i="6"/>
  <c r="J952" i="6"/>
  <c r="J960" i="6"/>
  <c r="J968" i="6"/>
  <c r="J976" i="6"/>
  <c r="J984" i="6"/>
  <c r="J992" i="6"/>
  <c r="J1000" i="6"/>
  <c r="J1008" i="6"/>
  <c r="J1016" i="6"/>
  <c r="J1024" i="6"/>
  <c r="J1032" i="6"/>
  <c r="J1040" i="6"/>
  <c r="J1048" i="6"/>
  <c r="J1056" i="6"/>
  <c r="J1064" i="6"/>
  <c r="J1072" i="6"/>
  <c r="J1080" i="6"/>
  <c r="J1088" i="6"/>
  <c r="J1096" i="6"/>
  <c r="J1104" i="6"/>
  <c r="J1112" i="6"/>
  <c r="J1120" i="6"/>
  <c r="J1128" i="6"/>
  <c r="J1136" i="6"/>
  <c r="J1144" i="6"/>
  <c r="J1152" i="6"/>
  <c r="J1160" i="6"/>
  <c r="J1168" i="6"/>
  <c r="J1176" i="6"/>
  <c r="J1184" i="6"/>
  <c r="J1192" i="6"/>
  <c r="J1200" i="6"/>
  <c r="J1208" i="6"/>
  <c r="J1216" i="6"/>
  <c r="J1224" i="6"/>
  <c r="J1232" i="6"/>
  <c r="J1240" i="6"/>
  <c r="J1248" i="6"/>
  <c r="J1256" i="6"/>
  <c r="J1264" i="6"/>
  <c r="J51" i="6"/>
  <c r="J115" i="6"/>
  <c r="J179" i="6"/>
  <c r="J243" i="6"/>
  <c r="J307" i="6"/>
  <c r="J371" i="6"/>
  <c r="J435" i="6"/>
  <c r="J499" i="6"/>
  <c r="J563" i="6"/>
  <c r="J611" i="6"/>
  <c r="J643" i="6"/>
  <c r="J675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897" i="6"/>
  <c r="J905" i="6"/>
  <c r="J913" i="6"/>
  <c r="J921" i="6"/>
  <c r="J929" i="6"/>
  <c r="J937" i="6"/>
  <c r="J945" i="6"/>
  <c r="J953" i="6"/>
  <c r="J961" i="6"/>
  <c r="J969" i="6"/>
  <c r="J977" i="6"/>
  <c r="J985" i="6"/>
  <c r="J59" i="6"/>
  <c r="J123" i="6"/>
  <c r="J187" i="6"/>
  <c r="J251" i="6"/>
  <c r="J315" i="6"/>
  <c r="J379" i="6"/>
  <c r="J443" i="6"/>
  <c r="J507" i="6"/>
  <c r="J571" i="6"/>
  <c r="J617" i="6"/>
  <c r="J649" i="6"/>
  <c r="J681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962" i="6"/>
  <c r="J970" i="6"/>
  <c r="J978" i="6"/>
  <c r="J986" i="6"/>
  <c r="J994" i="6"/>
  <c r="J1002" i="6"/>
  <c r="J1010" i="6"/>
  <c r="J1018" i="6"/>
  <c r="J1026" i="6"/>
  <c r="J1034" i="6"/>
  <c r="J1042" i="6"/>
  <c r="J1050" i="6"/>
  <c r="J1058" i="6"/>
  <c r="J1066" i="6"/>
  <c r="J1074" i="6"/>
  <c r="J1082" i="6"/>
  <c r="J1090" i="6"/>
  <c r="J1098" i="6"/>
  <c r="J1106" i="6"/>
  <c r="J1114" i="6"/>
  <c r="J1122" i="6"/>
  <c r="J1130" i="6"/>
  <c r="J1138" i="6"/>
  <c r="J1146" i="6"/>
  <c r="J1154" i="6"/>
  <c r="J1162" i="6"/>
  <c r="J1170" i="6"/>
  <c r="J1178" i="6"/>
  <c r="J1186" i="6"/>
  <c r="J1194" i="6"/>
  <c r="J1202" i="6"/>
  <c r="J1210" i="6"/>
  <c r="J1218" i="6"/>
  <c r="J805" i="6"/>
  <c r="J869" i="6"/>
  <c r="J933" i="6"/>
  <c r="J993" i="6"/>
  <c r="J1025" i="6"/>
  <c r="J1057" i="6"/>
  <c r="J1089" i="6"/>
  <c r="J1121" i="6"/>
  <c r="J1153" i="6"/>
  <c r="J1185" i="6"/>
  <c r="J1217" i="6"/>
  <c r="J1241" i="6"/>
  <c r="J1258" i="6"/>
  <c r="J1267" i="6"/>
  <c r="J1275" i="6"/>
  <c r="J1283" i="6"/>
  <c r="J1291" i="6"/>
  <c r="J1299" i="6"/>
  <c r="J1307" i="6"/>
  <c r="J1315" i="6"/>
  <c r="J1323" i="6"/>
  <c r="J1331" i="6"/>
  <c r="J1339" i="6"/>
  <c r="J1347" i="6"/>
  <c r="J1355" i="6"/>
  <c r="J1363" i="6"/>
  <c r="J1371" i="6"/>
  <c r="J1379" i="6"/>
  <c r="J1387" i="6"/>
  <c r="J1395" i="6"/>
  <c r="J1403" i="6"/>
  <c r="J1411" i="6"/>
  <c r="J1419" i="6"/>
  <c r="J1427" i="6"/>
  <c r="J1435" i="6"/>
  <c r="J1443" i="6"/>
  <c r="J1451" i="6"/>
  <c r="J1459" i="6"/>
  <c r="J1467" i="6"/>
  <c r="J1475" i="6"/>
  <c r="J1483" i="6"/>
  <c r="J1491" i="6"/>
  <c r="J1499" i="6"/>
  <c r="J1507" i="6"/>
  <c r="J1515" i="6"/>
  <c r="J1523" i="6"/>
  <c r="J1531" i="6"/>
  <c r="J1539" i="6"/>
  <c r="J1547" i="6"/>
  <c r="J1555" i="6"/>
  <c r="J1563" i="6"/>
  <c r="J1571" i="6"/>
  <c r="J1579" i="6"/>
  <c r="J1587" i="6"/>
  <c r="J1595" i="6"/>
  <c r="J1603" i="6"/>
  <c r="J1611" i="6"/>
  <c r="J1619" i="6"/>
  <c r="J1627" i="6"/>
  <c r="J1635" i="6"/>
  <c r="J1643" i="6"/>
  <c r="J1651" i="6"/>
  <c r="J1659" i="6"/>
  <c r="J1667" i="6"/>
  <c r="J1675" i="6"/>
  <c r="J1683" i="6"/>
  <c r="J1691" i="6"/>
  <c r="J1699" i="6"/>
  <c r="J1707" i="6"/>
  <c r="J1715" i="6"/>
  <c r="J1723" i="6"/>
  <c r="J1731" i="6"/>
  <c r="J1739" i="6"/>
  <c r="J1747" i="6"/>
  <c r="J1755" i="6"/>
  <c r="J1763" i="6"/>
  <c r="J1771" i="6"/>
  <c r="J1779" i="6"/>
  <c r="J1787" i="6"/>
  <c r="J1795" i="6"/>
  <c r="J1803" i="6"/>
  <c r="J1811" i="6"/>
  <c r="J1819" i="6"/>
  <c r="J813" i="6"/>
  <c r="J877" i="6"/>
  <c r="J941" i="6"/>
  <c r="J997" i="6"/>
  <c r="J1029" i="6"/>
  <c r="J1061" i="6"/>
  <c r="J1093" i="6"/>
  <c r="J1125" i="6"/>
  <c r="J1157" i="6"/>
  <c r="J1189" i="6"/>
  <c r="J1221" i="6"/>
  <c r="J1242" i="6"/>
  <c r="J1259" i="6"/>
  <c r="J1268" i="6"/>
  <c r="J1276" i="6"/>
  <c r="J1284" i="6"/>
  <c r="J1292" i="6"/>
  <c r="J1300" i="6"/>
  <c r="J1308" i="6"/>
  <c r="J1316" i="6"/>
  <c r="J1324" i="6"/>
  <c r="J1332" i="6"/>
  <c r="J1340" i="6"/>
  <c r="J1348" i="6"/>
  <c r="J1356" i="6"/>
  <c r="J1364" i="6"/>
  <c r="J1372" i="6"/>
  <c r="J1380" i="6"/>
  <c r="J1388" i="6"/>
  <c r="J1396" i="6"/>
  <c r="J1404" i="6"/>
  <c r="J1412" i="6"/>
  <c r="J1420" i="6"/>
  <c r="J1428" i="6"/>
  <c r="J1436" i="6"/>
  <c r="J1444" i="6"/>
  <c r="J1452" i="6"/>
  <c r="J1460" i="6"/>
  <c r="J1468" i="6"/>
  <c r="J1476" i="6"/>
  <c r="J1484" i="6"/>
  <c r="J1492" i="6"/>
  <c r="J1500" i="6"/>
  <c r="J1508" i="6"/>
  <c r="J1516" i="6"/>
  <c r="J1524" i="6"/>
  <c r="J1532" i="6"/>
  <c r="J1540" i="6"/>
  <c r="J1548" i="6"/>
  <c r="J1556" i="6"/>
  <c r="J1564" i="6"/>
  <c r="J1572" i="6"/>
  <c r="J1580" i="6"/>
  <c r="J1588" i="6"/>
  <c r="J1596" i="6"/>
  <c r="J1604" i="6"/>
  <c r="J1612" i="6"/>
  <c r="J1620" i="6"/>
  <c r="J1628" i="6"/>
  <c r="J1636" i="6"/>
  <c r="J1644" i="6"/>
  <c r="J1652" i="6"/>
  <c r="J1660" i="6"/>
  <c r="J1668" i="6"/>
  <c r="J1676" i="6"/>
  <c r="J1684" i="6"/>
  <c r="J1692" i="6"/>
  <c r="J1700" i="6"/>
  <c r="J1708" i="6"/>
  <c r="J1716" i="6"/>
  <c r="J1724" i="6"/>
  <c r="J1732" i="6"/>
  <c r="J1740" i="6"/>
  <c r="J1748" i="6"/>
  <c r="J1756" i="6"/>
  <c r="J1764" i="6"/>
  <c r="J1772" i="6"/>
  <c r="J1780" i="6"/>
  <c r="J1788" i="6"/>
  <c r="J1796" i="6"/>
  <c r="J1804" i="6"/>
  <c r="J1812" i="6"/>
  <c r="J821" i="6"/>
  <c r="J885" i="6"/>
  <c r="J949" i="6"/>
  <c r="J1001" i="6"/>
  <c r="J1033" i="6"/>
  <c r="J1065" i="6"/>
  <c r="J1097" i="6"/>
  <c r="J1129" i="6"/>
  <c r="J1161" i="6"/>
  <c r="J1193" i="6"/>
  <c r="J1225" i="6"/>
  <c r="J1245" i="6"/>
  <c r="J1260" i="6"/>
  <c r="J1269" i="6"/>
  <c r="J1277" i="6"/>
  <c r="J1285" i="6"/>
  <c r="J1293" i="6"/>
  <c r="J1301" i="6"/>
  <c r="J1309" i="6"/>
  <c r="J1317" i="6"/>
  <c r="J1325" i="6"/>
  <c r="J1333" i="6"/>
  <c r="J1341" i="6"/>
  <c r="J1349" i="6"/>
  <c r="J1357" i="6"/>
  <c r="J1365" i="6"/>
  <c r="J1373" i="6"/>
  <c r="J1381" i="6"/>
  <c r="J1389" i="6"/>
  <c r="J1397" i="6"/>
  <c r="J1405" i="6"/>
  <c r="J1413" i="6"/>
  <c r="J1421" i="6"/>
  <c r="J1429" i="6"/>
  <c r="J1437" i="6"/>
  <c r="J1445" i="6"/>
  <c r="J1453" i="6"/>
  <c r="J1461" i="6"/>
  <c r="J1469" i="6"/>
  <c r="J1477" i="6"/>
  <c r="J1485" i="6"/>
  <c r="J1493" i="6"/>
  <c r="J1501" i="6"/>
  <c r="J1509" i="6"/>
  <c r="J1517" i="6"/>
  <c r="J1525" i="6"/>
  <c r="J1533" i="6"/>
  <c r="J1541" i="6"/>
  <c r="J1549" i="6"/>
  <c r="J1557" i="6"/>
  <c r="J1565" i="6"/>
  <c r="J1573" i="6"/>
  <c r="J1581" i="6"/>
  <c r="J1589" i="6"/>
  <c r="J1597" i="6"/>
  <c r="J1605" i="6"/>
  <c r="J1613" i="6"/>
  <c r="J1621" i="6"/>
  <c r="J1629" i="6"/>
  <c r="J1637" i="6"/>
  <c r="J1645" i="6"/>
  <c r="J1653" i="6"/>
  <c r="J1661" i="6"/>
  <c r="J1669" i="6"/>
  <c r="J1677" i="6"/>
  <c r="J1685" i="6"/>
  <c r="J1693" i="6"/>
  <c r="J1701" i="6"/>
  <c r="J1709" i="6"/>
  <c r="J1717" i="6"/>
  <c r="J1725" i="6"/>
  <c r="J1733" i="6"/>
  <c r="J1741" i="6"/>
  <c r="J1749" i="6"/>
  <c r="J1757" i="6"/>
  <c r="J1765" i="6"/>
  <c r="J1773" i="6"/>
  <c r="J1781" i="6"/>
  <c r="J1789" i="6"/>
  <c r="J1797" i="6"/>
  <c r="J1805" i="6"/>
  <c r="J1813" i="6"/>
  <c r="J1821" i="6"/>
  <c r="J1829" i="6"/>
  <c r="J1837" i="6"/>
  <c r="J829" i="6"/>
  <c r="J893" i="6"/>
  <c r="J957" i="6"/>
  <c r="J1005" i="6"/>
  <c r="J1037" i="6"/>
  <c r="J1069" i="6"/>
  <c r="J1101" i="6"/>
  <c r="J1133" i="6"/>
  <c r="J1165" i="6"/>
  <c r="J1197" i="6"/>
  <c r="J1226" i="6"/>
  <c r="J1249" i="6"/>
  <c r="J1261" i="6"/>
  <c r="J1270" i="6"/>
  <c r="J1278" i="6"/>
  <c r="J1286" i="6"/>
  <c r="J1294" i="6"/>
  <c r="J1302" i="6"/>
  <c r="J1310" i="6"/>
  <c r="J1318" i="6"/>
  <c r="J1326" i="6"/>
  <c r="J1334" i="6"/>
  <c r="J1342" i="6"/>
  <c r="J1350" i="6"/>
  <c r="J1358" i="6"/>
  <c r="J1366" i="6"/>
  <c r="J1374" i="6"/>
  <c r="J1382" i="6"/>
  <c r="J1390" i="6"/>
  <c r="J1398" i="6"/>
  <c r="J1406" i="6"/>
  <c r="J1414" i="6"/>
  <c r="J1422" i="6"/>
  <c r="J1430" i="6"/>
  <c r="J1438" i="6"/>
  <c r="J1446" i="6"/>
  <c r="J1454" i="6"/>
  <c r="J1462" i="6"/>
  <c r="J1470" i="6"/>
  <c r="J1478" i="6"/>
  <c r="J1486" i="6"/>
  <c r="J1494" i="6"/>
  <c r="J1502" i="6"/>
  <c r="J1510" i="6"/>
  <c r="J1518" i="6"/>
  <c r="J1526" i="6"/>
  <c r="J1534" i="6"/>
  <c r="J1542" i="6"/>
  <c r="J1550" i="6"/>
  <c r="J1558" i="6"/>
  <c r="J1566" i="6"/>
  <c r="J1574" i="6"/>
  <c r="J1582" i="6"/>
  <c r="J1590" i="6"/>
  <c r="J1598" i="6"/>
  <c r="J1606" i="6"/>
  <c r="J1614" i="6"/>
  <c r="J1622" i="6"/>
  <c r="J1630" i="6"/>
  <c r="J1638" i="6"/>
  <c r="J1646" i="6"/>
  <c r="J1654" i="6"/>
  <c r="J1662" i="6"/>
  <c r="J1670" i="6"/>
  <c r="J1678" i="6"/>
  <c r="J1686" i="6"/>
  <c r="J1694" i="6"/>
  <c r="J1702" i="6"/>
  <c r="J1710" i="6"/>
  <c r="J1718" i="6"/>
  <c r="J1726" i="6"/>
  <c r="J1734" i="6"/>
  <c r="J1742" i="6"/>
  <c r="J1750" i="6"/>
  <c r="J837" i="6"/>
  <c r="J901" i="6"/>
  <c r="J965" i="6"/>
  <c r="J1009" i="6"/>
  <c r="J1041" i="6"/>
  <c r="J1073" i="6"/>
  <c r="J1105" i="6"/>
  <c r="J1137" i="6"/>
  <c r="J1169" i="6"/>
  <c r="J1201" i="6"/>
  <c r="J1229" i="6"/>
  <c r="J1250" i="6"/>
  <c r="J1262" i="6"/>
  <c r="J1271" i="6"/>
  <c r="J1279" i="6"/>
  <c r="J1287" i="6"/>
  <c r="J1295" i="6"/>
  <c r="J1303" i="6"/>
  <c r="J1311" i="6"/>
  <c r="J1319" i="6"/>
  <c r="J1327" i="6"/>
  <c r="J1335" i="6"/>
  <c r="J1343" i="6"/>
  <c r="J1351" i="6"/>
  <c r="J1359" i="6"/>
  <c r="J1367" i="6"/>
  <c r="J1375" i="6"/>
  <c r="J1383" i="6"/>
  <c r="J1391" i="6"/>
  <c r="J1399" i="6"/>
  <c r="J1407" i="6"/>
  <c r="J1415" i="6"/>
  <c r="J1423" i="6"/>
  <c r="J1431" i="6"/>
  <c r="J1439" i="6"/>
  <c r="J1447" i="6"/>
  <c r="J1455" i="6"/>
  <c r="J1463" i="6"/>
  <c r="J1471" i="6"/>
  <c r="J1479" i="6"/>
  <c r="J1487" i="6"/>
  <c r="J1495" i="6"/>
  <c r="J1503" i="6"/>
  <c r="J1511" i="6"/>
  <c r="J1519" i="6"/>
  <c r="J1527" i="6"/>
  <c r="J1535" i="6"/>
  <c r="J1543" i="6"/>
  <c r="J1551" i="6"/>
  <c r="J1559" i="6"/>
  <c r="J1567" i="6"/>
  <c r="J1575" i="6"/>
  <c r="J1583" i="6"/>
  <c r="J1591" i="6"/>
  <c r="J1599" i="6"/>
  <c r="J1607" i="6"/>
  <c r="J1615" i="6"/>
  <c r="J1623" i="6"/>
  <c r="J1631" i="6"/>
  <c r="J1639" i="6"/>
  <c r="J1647" i="6"/>
  <c r="J1655" i="6"/>
  <c r="J1663" i="6"/>
  <c r="J1671" i="6"/>
  <c r="J1679" i="6"/>
  <c r="J1687" i="6"/>
  <c r="J1695" i="6"/>
  <c r="J1703" i="6"/>
  <c r="J1711" i="6"/>
  <c r="J1719" i="6"/>
  <c r="J1727" i="6"/>
  <c r="J1735" i="6"/>
  <c r="J1743" i="6"/>
  <c r="J1751" i="6"/>
  <c r="J1759" i="6"/>
  <c r="J1767" i="6"/>
  <c r="J1775" i="6"/>
  <c r="J1783" i="6"/>
  <c r="J1791" i="6"/>
  <c r="J1799" i="6"/>
  <c r="J1807" i="6"/>
  <c r="J1815" i="6"/>
  <c r="J1823" i="6"/>
  <c r="J1831" i="6"/>
  <c r="J1839" i="6"/>
  <c r="J1847" i="6"/>
  <c r="J845" i="6"/>
  <c r="J909" i="6"/>
  <c r="J973" i="6"/>
  <c r="J1013" i="6"/>
  <c r="J1045" i="6"/>
  <c r="J1077" i="6"/>
  <c r="J1109" i="6"/>
  <c r="J1141" i="6"/>
  <c r="J1173" i="6"/>
  <c r="J1205" i="6"/>
  <c r="J1233" i="6"/>
  <c r="J1252" i="6"/>
  <c r="J1263" i="6"/>
  <c r="J1272" i="6"/>
  <c r="J1280" i="6"/>
  <c r="J1288" i="6"/>
  <c r="J1296" i="6"/>
  <c r="J1304" i="6"/>
  <c r="J1312" i="6"/>
  <c r="J1320" i="6"/>
  <c r="J1328" i="6"/>
  <c r="J1336" i="6"/>
  <c r="J1344" i="6"/>
  <c r="J1352" i="6"/>
  <c r="J1360" i="6"/>
  <c r="J1368" i="6"/>
  <c r="J1376" i="6"/>
  <c r="J1384" i="6"/>
  <c r="J1392" i="6"/>
  <c r="J1400" i="6"/>
  <c r="J1408" i="6"/>
  <c r="J1416" i="6"/>
  <c r="J1424" i="6"/>
  <c r="J1432" i="6"/>
  <c r="J1440" i="6"/>
  <c r="J1448" i="6"/>
  <c r="J1456" i="6"/>
  <c r="J1464" i="6"/>
  <c r="J1472" i="6"/>
  <c r="J1480" i="6"/>
  <c r="J1488" i="6"/>
  <c r="J1496" i="6"/>
  <c r="J1504" i="6"/>
  <c r="J1512" i="6"/>
  <c r="J1520" i="6"/>
  <c r="J1528" i="6"/>
  <c r="J1536" i="6"/>
  <c r="J1544" i="6"/>
  <c r="J1552" i="6"/>
  <c r="J1560" i="6"/>
  <c r="J1568" i="6"/>
  <c r="J1576" i="6"/>
  <c r="J1584" i="6"/>
  <c r="J1592" i="6"/>
  <c r="J1600" i="6"/>
  <c r="J1608" i="6"/>
  <c r="J1616" i="6"/>
  <c r="J1624" i="6"/>
  <c r="J1632" i="6"/>
  <c r="J1640" i="6"/>
  <c r="J1648" i="6"/>
  <c r="J1656" i="6"/>
  <c r="J1664" i="6"/>
  <c r="J1672" i="6"/>
  <c r="J1680" i="6"/>
  <c r="J1688" i="6"/>
  <c r="J1696" i="6"/>
  <c r="J1704" i="6"/>
  <c r="J1712" i="6"/>
  <c r="J1720" i="6"/>
  <c r="J1728" i="6"/>
  <c r="J1736" i="6"/>
  <c r="J1744" i="6"/>
  <c r="J1752" i="6"/>
  <c r="J1760" i="6"/>
  <c r="J1768" i="6"/>
  <c r="J1776" i="6"/>
  <c r="J1784" i="6"/>
  <c r="J853" i="6"/>
  <c r="J917" i="6"/>
  <c r="J981" i="6"/>
  <c r="J1017" i="6"/>
  <c r="J1049" i="6"/>
  <c r="J1081" i="6"/>
  <c r="J1113" i="6"/>
  <c r="J1145" i="6"/>
  <c r="J1177" i="6"/>
  <c r="J1209" i="6"/>
  <c r="J1234" i="6"/>
  <c r="J1253" i="6"/>
  <c r="J1265" i="6"/>
  <c r="J1273" i="6"/>
  <c r="J1281" i="6"/>
  <c r="J1289" i="6"/>
  <c r="J1297" i="6"/>
  <c r="J1305" i="6"/>
  <c r="J1313" i="6"/>
  <c r="J1321" i="6"/>
  <c r="J1329" i="6"/>
  <c r="J1337" i="6"/>
  <c r="J861" i="6"/>
  <c r="J925" i="6"/>
  <c r="J989" i="6"/>
  <c r="J1021" i="6"/>
  <c r="J1053" i="6"/>
  <c r="J1085" i="6"/>
  <c r="J1117" i="6"/>
  <c r="J1149" i="6"/>
  <c r="J1181" i="6"/>
  <c r="J1213" i="6"/>
  <c r="J1237" i="6"/>
  <c r="J1257" i="6"/>
  <c r="J1266" i="6"/>
  <c r="J1274" i="6"/>
  <c r="J1282" i="6"/>
  <c r="J1290" i="6"/>
  <c r="J1298" i="6"/>
  <c r="J1306" i="6"/>
  <c r="J1314" i="6"/>
  <c r="J1322" i="6"/>
  <c r="J1330" i="6"/>
  <c r="J1338" i="6"/>
  <c r="J1346" i="6"/>
  <c r="J1354" i="6"/>
  <c r="J1362" i="6"/>
  <c r="J1370" i="6"/>
  <c r="J1378" i="6"/>
  <c r="J1386" i="6"/>
  <c r="J1394" i="6"/>
  <c r="J1402" i="6"/>
  <c r="J1410" i="6"/>
  <c r="J1418" i="6"/>
  <c r="J1426" i="6"/>
  <c r="J1434" i="6"/>
  <c r="J1442" i="6"/>
  <c r="J1450" i="6"/>
  <c r="J1458" i="6"/>
  <c r="J1466" i="6"/>
  <c r="J1474" i="6"/>
  <c r="J1482" i="6"/>
  <c r="J1490" i="6"/>
  <c r="J1498" i="6"/>
  <c r="J1506" i="6"/>
  <c r="J1514" i="6"/>
  <c r="J1522" i="6"/>
  <c r="J1530" i="6"/>
  <c r="J1538" i="6"/>
  <c r="J1546" i="6"/>
  <c r="J1554" i="6"/>
  <c r="J1562" i="6"/>
  <c r="J1570" i="6"/>
  <c r="J1578" i="6"/>
  <c r="J1586" i="6"/>
  <c r="J1594" i="6"/>
  <c r="J1602" i="6"/>
  <c r="J1610" i="6"/>
  <c r="J1618" i="6"/>
  <c r="J1626" i="6"/>
  <c r="J1634" i="6"/>
  <c r="J1642" i="6"/>
  <c r="J1650" i="6"/>
  <c r="J1658" i="6"/>
  <c r="J1666" i="6"/>
  <c r="J1674" i="6"/>
  <c r="J1682" i="6"/>
  <c r="J1690" i="6"/>
  <c r="J1698" i="6"/>
  <c r="J1706" i="6"/>
  <c r="J1714" i="6"/>
  <c r="J1722" i="6"/>
  <c r="J1730" i="6"/>
  <c r="J1738" i="6"/>
  <c r="J1746" i="6"/>
  <c r="J1754" i="6"/>
  <c r="J1762" i="6"/>
  <c r="J1770" i="6"/>
  <c r="J1778" i="6"/>
  <c r="J1786" i="6"/>
  <c r="J1794" i="6"/>
  <c r="J1802" i="6"/>
  <c r="J1810" i="6"/>
  <c r="J1818" i="6"/>
  <c r="J1826" i="6"/>
  <c r="J1834" i="6"/>
  <c r="J1842" i="6"/>
  <c r="J1345" i="6"/>
  <c r="J1409" i="6"/>
  <c r="J1473" i="6"/>
  <c r="J1537" i="6"/>
  <c r="J1601" i="6"/>
  <c r="J1665" i="6"/>
  <c r="J1729" i="6"/>
  <c r="J1774" i="6"/>
  <c r="J1800" i="6"/>
  <c r="J1820" i="6"/>
  <c r="J1833" i="6"/>
  <c r="J1845" i="6"/>
  <c r="J1854" i="6"/>
  <c r="J1862" i="6"/>
  <c r="J1870" i="6"/>
  <c r="J1878" i="6"/>
  <c r="J1886" i="6"/>
  <c r="J1894" i="6"/>
  <c r="J1902" i="6"/>
  <c r="J1910" i="6"/>
  <c r="J1918" i="6"/>
  <c r="J1926" i="6"/>
  <c r="J1934" i="6"/>
  <c r="J1942" i="6"/>
  <c r="J1950" i="6"/>
  <c r="J1958" i="6"/>
  <c r="J1966" i="6"/>
  <c r="J1974" i="6"/>
  <c r="J1982" i="6"/>
  <c r="J1990" i="6"/>
  <c r="J1998" i="6"/>
  <c r="J2006" i="6"/>
  <c r="J2014" i="6"/>
  <c r="J2022" i="6"/>
  <c r="J2030" i="6"/>
  <c r="J2038" i="6"/>
  <c r="J2046" i="6"/>
  <c r="J2054" i="6"/>
  <c r="J2062" i="6"/>
  <c r="J2070" i="6"/>
  <c r="J2078" i="6"/>
  <c r="J2086" i="6"/>
  <c r="J2094" i="6"/>
  <c r="J2102" i="6"/>
  <c r="J2110" i="6"/>
  <c r="J2118" i="6"/>
  <c r="J2126" i="6"/>
  <c r="J2134" i="6"/>
  <c r="J2142" i="6"/>
  <c r="J2150" i="6"/>
  <c r="J2158" i="6"/>
  <c r="J2166" i="6"/>
  <c r="J2174" i="6"/>
  <c r="J2182" i="6"/>
  <c r="J2190" i="6"/>
  <c r="J2198" i="6"/>
  <c r="J2206" i="6"/>
  <c r="J2214" i="6"/>
  <c r="J2222" i="6"/>
  <c r="J2230" i="6"/>
  <c r="J2238" i="6"/>
  <c r="J2246" i="6"/>
  <c r="J2254" i="6"/>
  <c r="J2262" i="6"/>
  <c r="J2270" i="6"/>
  <c r="J2278" i="6"/>
  <c r="J2286" i="6"/>
  <c r="J2294" i="6"/>
  <c r="J2302" i="6"/>
  <c r="J2310" i="6"/>
  <c r="J2318" i="6"/>
  <c r="J2326" i="6"/>
  <c r="J1353" i="6"/>
  <c r="J1417" i="6"/>
  <c r="J1481" i="6"/>
  <c r="J1545" i="6"/>
  <c r="J1609" i="6"/>
  <c r="J1673" i="6"/>
  <c r="J1737" i="6"/>
  <c r="J1777" i="6"/>
  <c r="J1801" i="6"/>
  <c r="J1822" i="6"/>
  <c r="J1835" i="6"/>
  <c r="J1846" i="6"/>
  <c r="J1855" i="6"/>
  <c r="J1863" i="6"/>
  <c r="J1871" i="6"/>
  <c r="J1879" i="6"/>
  <c r="J1887" i="6"/>
  <c r="J1895" i="6"/>
  <c r="J1903" i="6"/>
  <c r="J1911" i="6"/>
  <c r="J1919" i="6"/>
  <c r="J1927" i="6"/>
  <c r="J1935" i="6"/>
  <c r="J1943" i="6"/>
  <c r="J1951" i="6"/>
  <c r="J1959" i="6"/>
  <c r="J1967" i="6"/>
  <c r="J1975" i="6"/>
  <c r="J1983" i="6"/>
  <c r="J1991" i="6"/>
  <c r="J1999" i="6"/>
  <c r="J2007" i="6"/>
  <c r="J2015" i="6"/>
  <c r="J2023" i="6"/>
  <c r="J2031" i="6"/>
  <c r="J2039" i="6"/>
  <c r="J2047" i="6"/>
  <c r="J2055" i="6"/>
  <c r="J2063" i="6"/>
  <c r="J2071" i="6"/>
  <c r="J2079" i="6"/>
  <c r="J2087" i="6"/>
  <c r="J2095" i="6"/>
  <c r="J2103" i="6"/>
  <c r="J2111" i="6"/>
  <c r="J2119" i="6"/>
  <c r="J2127" i="6"/>
  <c r="J2135" i="6"/>
  <c r="J2143" i="6"/>
  <c r="J2151" i="6"/>
  <c r="J2159" i="6"/>
  <c r="J2167" i="6"/>
  <c r="J2175" i="6"/>
  <c r="J2183" i="6"/>
  <c r="J2191" i="6"/>
  <c r="J2199" i="6"/>
  <c r="J2207" i="6"/>
  <c r="J2215" i="6"/>
  <c r="J2223" i="6"/>
  <c r="J2231" i="6"/>
  <c r="J2239" i="6"/>
  <c r="J2247" i="6"/>
  <c r="J2255" i="6"/>
  <c r="J2263" i="6"/>
  <c r="J2271" i="6"/>
  <c r="J2279" i="6"/>
  <c r="J2287" i="6"/>
  <c r="J2295" i="6"/>
  <c r="J2303" i="6"/>
  <c r="J2311" i="6"/>
  <c r="J2319" i="6"/>
  <c r="J2327" i="6"/>
  <c r="J2335" i="6"/>
  <c r="J2343" i="6"/>
  <c r="J2351" i="6"/>
  <c r="J2359" i="6"/>
  <c r="J2367" i="6"/>
  <c r="J2375" i="6"/>
  <c r="J2383" i="6"/>
  <c r="J2391" i="6"/>
  <c r="J2399" i="6"/>
  <c r="J2407" i="6"/>
  <c r="J2415" i="6"/>
  <c r="J2423" i="6"/>
  <c r="J2431" i="6"/>
  <c r="J1361" i="6"/>
  <c r="J1425" i="6"/>
  <c r="J1489" i="6"/>
  <c r="J1553" i="6"/>
  <c r="J1617" i="6"/>
  <c r="J1681" i="6"/>
  <c r="J1745" i="6"/>
  <c r="J1782" i="6"/>
  <c r="J1806" i="6"/>
  <c r="J1824" i="6"/>
  <c r="J1836" i="6"/>
  <c r="J1848" i="6"/>
  <c r="J1856" i="6"/>
  <c r="J1864" i="6"/>
  <c r="J1872" i="6"/>
  <c r="J1880" i="6"/>
  <c r="J1888" i="6"/>
  <c r="J1896" i="6"/>
  <c r="J1904" i="6"/>
  <c r="J1912" i="6"/>
  <c r="J1920" i="6"/>
  <c r="J1928" i="6"/>
  <c r="J1936" i="6"/>
  <c r="J1944" i="6"/>
  <c r="J1952" i="6"/>
  <c r="J1960" i="6"/>
  <c r="J1968" i="6"/>
  <c r="J1976" i="6"/>
  <c r="J1984" i="6"/>
  <c r="J1992" i="6"/>
  <c r="J2000" i="6"/>
  <c r="J2008" i="6"/>
  <c r="J2016" i="6"/>
  <c r="J2024" i="6"/>
  <c r="J2032" i="6"/>
  <c r="J2040" i="6"/>
  <c r="J2048" i="6"/>
  <c r="J2056" i="6"/>
  <c r="J2064" i="6"/>
  <c r="J2072" i="6"/>
  <c r="J2080" i="6"/>
  <c r="J2088" i="6"/>
  <c r="J2096" i="6"/>
  <c r="J2104" i="6"/>
  <c r="J2112" i="6"/>
  <c r="J2120" i="6"/>
  <c r="J2128" i="6"/>
  <c r="J2136" i="6"/>
  <c r="J2144" i="6"/>
  <c r="J2152" i="6"/>
  <c r="J2160" i="6"/>
  <c r="J2168" i="6"/>
  <c r="J2176" i="6"/>
  <c r="J2184" i="6"/>
  <c r="J2192" i="6"/>
  <c r="J2200" i="6"/>
  <c r="J2208" i="6"/>
  <c r="J2216" i="6"/>
  <c r="J2224" i="6"/>
  <c r="J2232" i="6"/>
  <c r="J2240" i="6"/>
  <c r="J2248" i="6"/>
  <c r="J2256" i="6"/>
  <c r="J2264" i="6"/>
  <c r="J2272" i="6"/>
  <c r="J2280" i="6"/>
  <c r="J2288" i="6"/>
  <c r="J2296" i="6"/>
  <c r="J2304" i="6"/>
  <c r="J2312" i="6"/>
  <c r="J2320" i="6"/>
  <c r="J2328" i="6"/>
  <c r="J2336" i="6"/>
  <c r="J2344" i="6"/>
  <c r="J2352" i="6"/>
  <c r="J2360" i="6"/>
  <c r="J2368" i="6"/>
  <c r="J2376" i="6"/>
  <c r="J2384" i="6"/>
  <c r="J2392" i="6"/>
  <c r="J2400" i="6"/>
  <c r="J2408" i="6"/>
  <c r="J2416" i="6"/>
  <c r="J2424" i="6"/>
  <c r="J2432" i="6"/>
  <c r="J1369" i="6"/>
  <c r="J1433" i="6"/>
  <c r="J1497" i="6"/>
  <c r="J1561" i="6"/>
  <c r="J1625" i="6"/>
  <c r="J1689" i="6"/>
  <c r="J1753" i="6"/>
  <c r="J1785" i="6"/>
  <c r="J1808" i="6"/>
  <c r="J1825" i="6"/>
  <c r="J1838" i="6"/>
  <c r="J1849" i="6"/>
  <c r="J1857" i="6"/>
  <c r="J1865" i="6"/>
  <c r="J1873" i="6"/>
  <c r="J1881" i="6"/>
  <c r="J1889" i="6"/>
  <c r="J1897" i="6"/>
  <c r="J1905" i="6"/>
  <c r="J1913" i="6"/>
  <c r="J1921" i="6"/>
  <c r="J1929" i="6"/>
  <c r="J1937" i="6"/>
  <c r="J1945" i="6"/>
  <c r="J1953" i="6"/>
  <c r="J1961" i="6"/>
  <c r="J1969" i="6"/>
  <c r="J1977" i="6"/>
  <c r="J1985" i="6"/>
  <c r="J1993" i="6"/>
  <c r="J2001" i="6"/>
  <c r="J2009" i="6"/>
  <c r="J2017" i="6"/>
  <c r="J2025" i="6"/>
  <c r="J2033" i="6"/>
  <c r="J2041" i="6"/>
  <c r="J2049" i="6"/>
  <c r="J2057" i="6"/>
  <c r="J2065" i="6"/>
  <c r="J2073" i="6"/>
  <c r="J2081" i="6"/>
  <c r="J2089" i="6"/>
  <c r="J2097" i="6"/>
  <c r="J2105" i="6"/>
  <c r="J2113" i="6"/>
  <c r="J2121" i="6"/>
  <c r="J2129" i="6"/>
  <c r="J2137" i="6"/>
  <c r="J2145" i="6"/>
  <c r="J2153" i="6"/>
  <c r="J2161" i="6"/>
  <c r="J2169" i="6"/>
  <c r="J2177" i="6"/>
  <c r="J2185" i="6"/>
  <c r="J2193" i="6"/>
  <c r="J2201" i="6"/>
  <c r="J2209" i="6"/>
  <c r="J2217" i="6"/>
  <c r="J2225" i="6"/>
  <c r="J2233" i="6"/>
  <c r="J2241" i="6"/>
  <c r="J2249" i="6"/>
  <c r="J2257" i="6"/>
  <c r="J2265" i="6"/>
  <c r="J2273" i="6"/>
  <c r="J2281" i="6"/>
  <c r="J2289" i="6"/>
  <c r="J2297" i="6"/>
  <c r="J2305" i="6"/>
  <c r="J2313" i="6"/>
  <c r="J2321" i="6"/>
  <c r="J2329" i="6"/>
  <c r="J2337" i="6"/>
  <c r="J2345" i="6"/>
  <c r="J2353" i="6"/>
  <c r="J2361" i="6"/>
  <c r="J2369" i="6"/>
  <c r="J2377" i="6"/>
  <c r="J2385" i="6"/>
  <c r="J2393" i="6"/>
  <c r="J2401" i="6"/>
  <c r="J2409" i="6"/>
  <c r="J1377" i="6"/>
  <c r="J1441" i="6"/>
  <c r="J1505" i="6"/>
  <c r="J1569" i="6"/>
  <c r="J1633" i="6"/>
  <c r="J1697" i="6"/>
  <c r="J1758" i="6"/>
  <c r="J1790" i="6"/>
  <c r="J1809" i="6"/>
  <c r="J1827" i="6"/>
  <c r="J1840" i="6"/>
  <c r="J1850" i="6"/>
  <c r="J1858" i="6"/>
  <c r="J1866" i="6"/>
  <c r="J1874" i="6"/>
  <c r="J1882" i="6"/>
  <c r="J1890" i="6"/>
  <c r="J1898" i="6"/>
  <c r="J1906" i="6"/>
  <c r="J1914" i="6"/>
  <c r="J1922" i="6"/>
  <c r="J1930" i="6"/>
  <c r="J1938" i="6"/>
  <c r="J1946" i="6"/>
  <c r="J1954" i="6"/>
  <c r="J1962" i="6"/>
  <c r="J1970" i="6"/>
  <c r="J1978" i="6"/>
  <c r="J1986" i="6"/>
  <c r="J1994" i="6"/>
  <c r="J2002" i="6"/>
  <c r="J2010" i="6"/>
  <c r="J2018" i="6"/>
  <c r="J2026" i="6"/>
  <c r="J2034" i="6"/>
  <c r="J2042" i="6"/>
  <c r="J2050" i="6"/>
  <c r="J2058" i="6"/>
  <c r="J2066" i="6"/>
  <c r="J2074" i="6"/>
  <c r="J2082" i="6"/>
  <c r="J2090" i="6"/>
  <c r="J2098" i="6"/>
  <c r="J2106" i="6"/>
  <c r="J2114" i="6"/>
  <c r="J2122" i="6"/>
  <c r="J2130" i="6"/>
  <c r="J2138" i="6"/>
  <c r="J2146" i="6"/>
  <c r="J2154" i="6"/>
  <c r="J2162" i="6"/>
  <c r="J2170" i="6"/>
  <c r="J2178" i="6"/>
  <c r="J2186" i="6"/>
  <c r="J2194" i="6"/>
  <c r="J2202" i="6"/>
  <c r="J2210" i="6"/>
  <c r="J2218" i="6"/>
  <c r="J2226" i="6"/>
  <c r="J2234" i="6"/>
  <c r="J2242" i="6"/>
  <c r="J2250" i="6"/>
  <c r="J2258" i="6"/>
  <c r="J2266" i="6"/>
  <c r="J2274" i="6"/>
  <c r="J2282" i="6"/>
  <c r="J2290" i="6"/>
  <c r="J2298" i="6"/>
  <c r="J2306" i="6"/>
  <c r="J2314" i="6"/>
  <c r="J2322" i="6"/>
  <c r="J2330" i="6"/>
  <c r="J2338" i="6"/>
  <c r="J2346" i="6"/>
  <c r="J2354" i="6"/>
  <c r="J2362" i="6"/>
  <c r="J2370" i="6"/>
  <c r="J2378" i="6"/>
  <c r="J2386" i="6"/>
  <c r="J2394" i="6"/>
  <c r="J2402" i="6"/>
  <c r="J2410" i="6"/>
  <c r="J2418" i="6"/>
  <c r="J2426" i="6"/>
  <c r="J2434" i="6"/>
  <c r="J1385" i="6"/>
  <c r="J1449" i="6"/>
  <c r="J1513" i="6"/>
  <c r="J1577" i="6"/>
  <c r="J1641" i="6"/>
  <c r="J1705" i="6"/>
  <c r="J1761" i="6"/>
  <c r="J1792" i="6"/>
  <c r="J1814" i="6"/>
  <c r="J1828" i="6"/>
  <c r="J1841" i="6"/>
  <c r="J1851" i="6"/>
  <c r="J1859" i="6"/>
  <c r="J1867" i="6"/>
  <c r="J1875" i="6"/>
  <c r="J1883" i="6"/>
  <c r="J1891" i="6"/>
  <c r="J1899" i="6"/>
  <c r="J1907" i="6"/>
  <c r="J1915" i="6"/>
  <c r="J1923" i="6"/>
  <c r="J1931" i="6"/>
  <c r="J1939" i="6"/>
  <c r="J1947" i="6"/>
  <c r="J1955" i="6"/>
  <c r="J1963" i="6"/>
  <c r="J1971" i="6"/>
  <c r="J1979" i="6"/>
  <c r="J1987" i="6"/>
  <c r="J1995" i="6"/>
  <c r="J2003" i="6"/>
  <c r="J2011" i="6"/>
  <c r="J2019" i="6"/>
  <c r="J2027" i="6"/>
  <c r="J2035" i="6"/>
  <c r="J2043" i="6"/>
  <c r="J2051" i="6"/>
  <c r="J2059" i="6"/>
  <c r="J2067" i="6"/>
  <c r="J2075" i="6"/>
  <c r="J2083" i="6"/>
  <c r="J2091" i="6"/>
  <c r="J2099" i="6"/>
  <c r="J2107" i="6"/>
  <c r="J2115" i="6"/>
  <c r="J2123" i="6"/>
  <c r="J2131" i="6"/>
  <c r="J2139" i="6"/>
  <c r="J2147" i="6"/>
  <c r="J2155" i="6"/>
  <c r="J2163" i="6"/>
  <c r="J2171" i="6"/>
  <c r="J2179" i="6"/>
  <c r="J2187" i="6"/>
  <c r="J2195" i="6"/>
  <c r="J2203" i="6"/>
  <c r="J2211" i="6"/>
  <c r="J2219" i="6"/>
  <c r="J2227" i="6"/>
  <c r="J2235" i="6"/>
  <c r="J2243" i="6"/>
  <c r="J2251" i="6"/>
  <c r="J2259" i="6"/>
  <c r="J2267" i="6"/>
  <c r="J2275" i="6"/>
  <c r="J2283" i="6"/>
  <c r="J2291" i="6"/>
  <c r="J2299" i="6"/>
  <c r="J2307" i="6"/>
  <c r="J2315" i="6"/>
  <c r="J2323" i="6"/>
  <c r="J2331" i="6"/>
  <c r="J1393" i="6"/>
  <c r="J1457" i="6"/>
  <c r="J1521" i="6"/>
  <c r="J1585" i="6"/>
  <c r="J1649" i="6"/>
  <c r="J1713" i="6"/>
  <c r="J1766" i="6"/>
  <c r="J1793" i="6"/>
  <c r="J1816" i="6"/>
  <c r="J1830" i="6"/>
  <c r="J1843" i="6"/>
  <c r="J1852" i="6"/>
  <c r="J1860" i="6"/>
  <c r="J1868" i="6"/>
  <c r="J1876" i="6"/>
  <c r="J1884" i="6"/>
  <c r="J1892" i="6"/>
  <c r="J1900" i="6"/>
  <c r="J1908" i="6"/>
  <c r="J1916" i="6"/>
  <c r="J1924" i="6"/>
  <c r="J1932" i="6"/>
  <c r="J1940" i="6"/>
  <c r="J1948" i="6"/>
  <c r="J1956" i="6"/>
  <c r="J1964" i="6"/>
  <c r="J1972" i="6"/>
  <c r="J1980" i="6"/>
  <c r="J1988" i="6"/>
  <c r="J1996" i="6"/>
  <c r="J2004" i="6"/>
  <c r="J2012" i="6"/>
  <c r="J2020" i="6"/>
  <c r="J2028" i="6"/>
  <c r="J2036" i="6"/>
  <c r="J2044" i="6"/>
  <c r="J2052" i="6"/>
  <c r="J2060" i="6"/>
  <c r="J2068" i="6"/>
  <c r="J2076" i="6"/>
  <c r="J2084" i="6"/>
  <c r="J2092" i="6"/>
  <c r="J2100" i="6"/>
  <c r="J2108" i="6"/>
  <c r="J2116" i="6"/>
  <c r="J2124" i="6"/>
  <c r="J2132" i="6"/>
  <c r="J2140" i="6"/>
  <c r="J2148" i="6"/>
  <c r="J2156" i="6"/>
  <c r="J2164" i="6"/>
  <c r="J2172" i="6"/>
  <c r="J2180" i="6"/>
  <c r="J2188" i="6"/>
  <c r="J2196" i="6"/>
  <c r="J2204" i="6"/>
  <c r="J2212" i="6"/>
  <c r="J2220" i="6"/>
  <c r="J2228" i="6"/>
  <c r="J2236" i="6"/>
  <c r="J2244" i="6"/>
  <c r="J2252" i="6"/>
  <c r="J2260" i="6"/>
  <c r="J2268" i="6"/>
  <c r="J2276" i="6"/>
  <c r="J2284" i="6"/>
  <c r="J2292" i="6"/>
  <c r="J2300" i="6"/>
  <c r="J2308" i="6"/>
  <c r="J2316" i="6"/>
  <c r="J2324" i="6"/>
  <c r="J2332" i="6"/>
  <c r="J2340" i="6"/>
  <c r="J2348" i="6"/>
  <c r="J2356" i="6"/>
  <c r="J2364" i="6"/>
  <c r="J2372" i="6"/>
  <c r="J2380" i="6"/>
  <c r="J2388" i="6"/>
  <c r="J2396" i="6"/>
  <c r="J2404" i="6"/>
  <c r="J2412" i="6"/>
  <c r="J2420" i="6"/>
  <c r="J2428" i="6"/>
  <c r="J2436" i="6"/>
  <c r="J1401" i="6"/>
  <c r="J1465" i="6"/>
  <c r="J1529" i="6"/>
  <c r="J1593" i="6"/>
  <c r="J1657" i="6"/>
  <c r="J1721" i="6"/>
  <c r="J1769" i="6"/>
  <c r="J1798" i="6"/>
  <c r="J1817" i="6"/>
  <c r="J1832" i="6"/>
  <c r="J1844" i="6"/>
  <c r="J1853" i="6"/>
  <c r="J1861" i="6"/>
  <c r="J1869" i="6"/>
  <c r="J1877" i="6"/>
  <c r="J1885" i="6"/>
  <c r="J1893" i="6"/>
  <c r="J1901" i="6"/>
  <c r="J1909" i="6"/>
  <c r="J1917" i="6"/>
  <c r="J1925" i="6"/>
  <c r="J1933" i="6"/>
  <c r="J1941" i="6"/>
  <c r="J1949" i="6"/>
  <c r="J1957" i="6"/>
  <c r="J1965" i="6"/>
  <c r="J1973" i="6"/>
  <c r="J1981" i="6"/>
  <c r="J1989" i="6"/>
  <c r="J1997" i="6"/>
  <c r="J2005" i="6"/>
  <c r="J2013" i="6"/>
  <c r="J2021" i="6"/>
  <c r="J2029" i="6"/>
  <c r="J2037" i="6"/>
  <c r="J2045" i="6"/>
  <c r="J2053" i="6"/>
  <c r="J2061" i="6"/>
  <c r="J2069" i="6"/>
  <c r="J2077" i="6"/>
  <c r="J2085" i="6"/>
  <c r="J2093" i="6"/>
  <c r="J2101" i="6"/>
  <c r="J2109" i="6"/>
  <c r="J2117" i="6"/>
  <c r="J2125" i="6"/>
  <c r="J2133" i="6"/>
  <c r="J2141" i="6"/>
  <c r="J2149" i="6"/>
  <c r="J2157" i="6"/>
  <c r="J2165" i="6"/>
  <c r="J2173" i="6"/>
  <c r="J2181" i="6"/>
  <c r="J2189" i="6"/>
  <c r="J2197" i="6"/>
  <c r="J2261" i="6"/>
  <c r="J2325" i="6"/>
  <c r="J2350" i="6"/>
  <c r="J2373" i="6"/>
  <c r="J2395" i="6"/>
  <c r="J2414" i="6"/>
  <c r="J2430" i="6"/>
  <c r="J2442" i="6"/>
  <c r="J2450" i="6"/>
  <c r="J2458" i="6"/>
  <c r="J2466" i="6"/>
  <c r="J2474" i="6"/>
  <c r="J2482" i="6"/>
  <c r="J2490" i="6"/>
  <c r="J2498" i="6"/>
  <c r="J2506" i="6"/>
  <c r="J2514" i="6"/>
  <c r="J2522" i="6"/>
  <c r="J2530" i="6"/>
  <c r="J2538" i="6"/>
  <c r="J2546" i="6"/>
  <c r="J2554" i="6"/>
  <c r="J2562" i="6"/>
  <c r="J2570" i="6"/>
  <c r="J2578" i="6"/>
  <c r="J2586" i="6"/>
  <c r="J2594" i="6"/>
  <c r="J2602" i="6"/>
  <c r="J2610" i="6"/>
  <c r="J2618" i="6"/>
  <c r="J2626" i="6"/>
  <c r="J2634" i="6"/>
  <c r="J2642" i="6"/>
  <c r="J2650" i="6"/>
  <c r="J2658" i="6"/>
  <c r="J2666" i="6"/>
  <c r="J2674" i="6"/>
  <c r="J2682" i="6"/>
  <c r="J2690" i="6"/>
  <c r="J2698" i="6"/>
  <c r="J2706" i="6"/>
  <c r="J2714" i="6"/>
  <c r="J2722" i="6"/>
  <c r="J2730" i="6"/>
  <c r="J2738" i="6"/>
  <c r="J2746" i="6"/>
  <c r="J2754" i="6"/>
  <c r="J2762" i="6"/>
  <c r="J2770" i="6"/>
  <c r="J2778" i="6"/>
  <c r="J2786" i="6"/>
  <c r="J2794" i="6"/>
  <c r="J2802" i="6"/>
  <c r="J2810" i="6"/>
  <c r="J2818" i="6"/>
  <c r="J2826" i="6"/>
  <c r="J2834" i="6"/>
  <c r="J2842" i="6"/>
  <c r="J2850" i="6"/>
  <c r="J2858" i="6"/>
  <c r="J2866" i="6"/>
  <c r="J2874" i="6"/>
  <c r="J2882" i="6"/>
  <c r="J2890" i="6"/>
  <c r="J2898" i="6"/>
  <c r="J2906" i="6"/>
  <c r="J2914" i="6"/>
  <c r="J2922" i="6"/>
  <c r="J2930" i="6"/>
  <c r="J2938" i="6"/>
  <c r="J2946" i="6"/>
  <c r="J2954" i="6"/>
  <c r="J2962" i="6"/>
  <c r="J2970" i="6"/>
  <c r="J2978" i="6"/>
  <c r="J2986" i="6"/>
  <c r="J2994" i="6"/>
  <c r="J3002" i="6"/>
  <c r="J3010" i="6"/>
  <c r="J3018" i="6"/>
  <c r="J3026" i="6"/>
  <c r="J3034" i="6"/>
  <c r="J3042" i="6"/>
  <c r="J3050" i="6"/>
  <c r="J2205" i="6"/>
  <c r="J2269" i="6"/>
  <c r="J2333" i="6"/>
  <c r="J2355" i="6"/>
  <c r="J2374" i="6"/>
  <c r="J2397" i="6"/>
  <c r="J2417" i="6"/>
  <c r="J2433" i="6"/>
  <c r="J2443" i="6"/>
  <c r="J2451" i="6"/>
  <c r="J2459" i="6"/>
  <c r="J2467" i="6"/>
  <c r="J2475" i="6"/>
  <c r="J2483" i="6"/>
  <c r="J2491" i="6"/>
  <c r="J2499" i="6"/>
  <c r="J2507" i="6"/>
  <c r="J2515" i="6"/>
  <c r="J2523" i="6"/>
  <c r="J2531" i="6"/>
  <c r="J2539" i="6"/>
  <c r="J2547" i="6"/>
  <c r="J2555" i="6"/>
  <c r="J2563" i="6"/>
  <c r="J2571" i="6"/>
  <c r="J2579" i="6"/>
  <c r="J2587" i="6"/>
  <c r="J2595" i="6"/>
  <c r="J2603" i="6"/>
  <c r="J2611" i="6"/>
  <c r="J2619" i="6"/>
  <c r="J2627" i="6"/>
  <c r="J2635" i="6"/>
  <c r="J2643" i="6"/>
  <c r="J2651" i="6"/>
  <c r="J2659" i="6"/>
  <c r="J2667" i="6"/>
  <c r="J2675" i="6"/>
  <c r="J2683" i="6"/>
  <c r="J2691" i="6"/>
  <c r="J2699" i="6"/>
  <c r="J2707" i="6"/>
  <c r="J2715" i="6"/>
  <c r="J2723" i="6"/>
  <c r="J2731" i="6"/>
  <c r="J2739" i="6"/>
  <c r="J2747" i="6"/>
  <c r="J2755" i="6"/>
  <c r="J2763" i="6"/>
  <c r="J2771" i="6"/>
  <c r="J2779" i="6"/>
  <c r="J2787" i="6"/>
  <c r="J2795" i="6"/>
  <c r="J2803" i="6"/>
  <c r="J2811" i="6"/>
  <c r="J2819" i="6"/>
  <c r="J2827" i="6"/>
  <c r="J2835" i="6"/>
  <c r="J2843" i="6"/>
  <c r="J2851" i="6"/>
  <c r="J2859" i="6"/>
  <c r="J2867" i="6"/>
  <c r="J2875" i="6"/>
  <c r="J2883" i="6"/>
  <c r="J2891" i="6"/>
  <c r="J2899" i="6"/>
  <c r="J2907" i="6"/>
  <c r="J2915" i="6"/>
  <c r="J2923" i="6"/>
  <c r="J2931" i="6"/>
  <c r="J2939" i="6"/>
  <c r="J2947" i="6"/>
  <c r="J2955" i="6"/>
  <c r="J2963" i="6"/>
  <c r="J2971" i="6"/>
  <c r="J2979" i="6"/>
  <c r="J2987" i="6"/>
  <c r="J2995" i="6"/>
  <c r="J3003" i="6"/>
  <c r="J3011" i="6"/>
  <c r="J3019" i="6"/>
  <c r="J3027" i="6"/>
  <c r="J3035" i="6"/>
  <c r="J3043" i="6"/>
  <c r="J3051" i="6"/>
  <c r="J2213" i="6"/>
  <c r="J2277" i="6"/>
  <c r="J2334" i="6"/>
  <c r="J2357" i="6"/>
  <c r="J2379" i="6"/>
  <c r="J2398" i="6"/>
  <c r="J2419" i="6"/>
  <c r="J2435" i="6"/>
  <c r="J2444" i="6"/>
  <c r="J2452" i="6"/>
  <c r="J2460" i="6"/>
  <c r="J2468" i="6"/>
  <c r="J2476" i="6"/>
  <c r="J2484" i="6"/>
  <c r="J2492" i="6"/>
  <c r="J2500" i="6"/>
  <c r="J2508" i="6"/>
  <c r="J2516" i="6"/>
  <c r="J2524" i="6"/>
  <c r="J2532" i="6"/>
  <c r="J2540" i="6"/>
  <c r="J2548" i="6"/>
  <c r="J2556" i="6"/>
  <c r="J2564" i="6"/>
  <c r="J2572" i="6"/>
  <c r="J2580" i="6"/>
  <c r="J2588" i="6"/>
  <c r="J2596" i="6"/>
  <c r="J2604" i="6"/>
  <c r="J2612" i="6"/>
  <c r="J2620" i="6"/>
  <c r="J2628" i="6"/>
  <c r="J2636" i="6"/>
  <c r="J2644" i="6"/>
  <c r="J2652" i="6"/>
  <c r="J2660" i="6"/>
  <c r="J2668" i="6"/>
  <c r="J2676" i="6"/>
  <c r="J2684" i="6"/>
  <c r="J2692" i="6"/>
  <c r="J2700" i="6"/>
  <c r="J2708" i="6"/>
  <c r="J2716" i="6"/>
  <c r="J2724" i="6"/>
  <c r="J2732" i="6"/>
  <c r="J2740" i="6"/>
  <c r="J2748" i="6"/>
  <c r="J2756" i="6"/>
  <c r="J2764" i="6"/>
  <c r="J2772" i="6"/>
  <c r="J2780" i="6"/>
  <c r="J2788" i="6"/>
  <c r="J2796" i="6"/>
  <c r="J2804" i="6"/>
  <c r="J2812" i="6"/>
  <c r="J2820" i="6"/>
  <c r="J2828" i="6"/>
  <c r="J2836" i="6"/>
  <c r="J2844" i="6"/>
  <c r="J2852" i="6"/>
  <c r="J2860" i="6"/>
  <c r="J2868" i="6"/>
  <c r="J2876" i="6"/>
  <c r="J2884" i="6"/>
  <c r="J2892" i="6"/>
  <c r="J2900" i="6"/>
  <c r="J2908" i="6"/>
  <c r="J2916" i="6"/>
  <c r="J2924" i="6"/>
  <c r="J2932" i="6"/>
  <c r="J2940" i="6"/>
  <c r="J2948" i="6"/>
  <c r="J2956" i="6"/>
  <c r="J2964" i="6"/>
  <c r="J2972" i="6"/>
  <c r="J2980" i="6"/>
  <c r="J2988" i="6"/>
  <c r="J2996" i="6"/>
  <c r="J3004" i="6"/>
  <c r="J3012" i="6"/>
  <c r="J3020" i="6"/>
  <c r="J3028" i="6"/>
  <c r="J3036" i="6"/>
  <c r="J3044" i="6"/>
  <c r="J3052" i="6"/>
  <c r="J2221" i="6"/>
  <c r="J2285" i="6"/>
  <c r="J2339" i="6"/>
  <c r="J2358" i="6"/>
  <c r="J2381" i="6"/>
  <c r="J2403" i="6"/>
  <c r="J2421" i="6"/>
  <c r="J2437" i="6"/>
  <c r="J2445" i="6"/>
  <c r="J2453" i="6"/>
  <c r="J2461" i="6"/>
  <c r="J2469" i="6"/>
  <c r="J2477" i="6"/>
  <c r="J2485" i="6"/>
  <c r="J2493" i="6"/>
  <c r="J2501" i="6"/>
  <c r="J2509" i="6"/>
  <c r="J2517" i="6"/>
  <c r="J2525" i="6"/>
  <c r="J2533" i="6"/>
  <c r="J2541" i="6"/>
  <c r="J2549" i="6"/>
  <c r="J2557" i="6"/>
  <c r="J2565" i="6"/>
  <c r="J2573" i="6"/>
  <c r="J2581" i="6"/>
  <c r="J2589" i="6"/>
  <c r="J2597" i="6"/>
  <c r="J2605" i="6"/>
  <c r="J2613" i="6"/>
  <c r="J2621" i="6"/>
  <c r="J2629" i="6"/>
  <c r="J2637" i="6"/>
  <c r="J2645" i="6"/>
  <c r="J2653" i="6"/>
  <c r="J2661" i="6"/>
  <c r="J2669" i="6"/>
  <c r="J2677" i="6"/>
  <c r="J2685" i="6"/>
  <c r="J2693" i="6"/>
  <c r="J2701" i="6"/>
  <c r="J2709" i="6"/>
  <c r="J2717" i="6"/>
  <c r="J2725" i="6"/>
  <c r="J2733" i="6"/>
  <c r="J2741" i="6"/>
  <c r="J2749" i="6"/>
  <c r="J2757" i="6"/>
  <c r="J2765" i="6"/>
  <c r="J2773" i="6"/>
  <c r="J2781" i="6"/>
  <c r="J2789" i="6"/>
  <c r="J2797" i="6"/>
  <c r="J2805" i="6"/>
  <c r="J2813" i="6"/>
  <c r="J2821" i="6"/>
  <c r="J2829" i="6"/>
  <c r="J2837" i="6"/>
  <c r="J2845" i="6"/>
  <c r="J2853" i="6"/>
  <c r="J2861" i="6"/>
  <c r="J2869" i="6"/>
  <c r="J2877" i="6"/>
  <c r="J2885" i="6"/>
  <c r="J2893" i="6"/>
  <c r="J2901" i="6"/>
  <c r="J2909" i="6"/>
  <c r="J2917" i="6"/>
  <c r="J2925" i="6"/>
  <c r="J2933" i="6"/>
  <c r="J2941" i="6"/>
  <c r="J2949" i="6"/>
  <c r="J2957" i="6"/>
  <c r="J2229" i="6"/>
  <c r="J2293" i="6"/>
  <c r="J2341" i="6"/>
  <c r="J2363" i="6"/>
  <c r="J2382" i="6"/>
  <c r="J2405" i="6"/>
  <c r="J2422" i="6"/>
  <c r="J2438" i="6"/>
  <c r="J2446" i="6"/>
  <c r="J2454" i="6"/>
  <c r="J2462" i="6"/>
  <c r="J2470" i="6"/>
  <c r="J2478" i="6"/>
  <c r="J2486" i="6"/>
  <c r="J2494" i="6"/>
  <c r="J2502" i="6"/>
  <c r="J2510" i="6"/>
  <c r="J2518" i="6"/>
  <c r="J2526" i="6"/>
  <c r="J2534" i="6"/>
  <c r="J2542" i="6"/>
  <c r="J2550" i="6"/>
  <c r="J2558" i="6"/>
  <c r="J2566" i="6"/>
  <c r="J2574" i="6"/>
  <c r="J2582" i="6"/>
  <c r="J2590" i="6"/>
  <c r="J2598" i="6"/>
  <c r="J2606" i="6"/>
  <c r="J2614" i="6"/>
  <c r="J2622" i="6"/>
  <c r="J2630" i="6"/>
  <c r="J2638" i="6"/>
  <c r="J2646" i="6"/>
  <c r="J2654" i="6"/>
  <c r="J2662" i="6"/>
  <c r="J2670" i="6"/>
  <c r="J2678" i="6"/>
  <c r="J2686" i="6"/>
  <c r="J2694" i="6"/>
  <c r="J2702" i="6"/>
  <c r="J2710" i="6"/>
  <c r="J2718" i="6"/>
  <c r="J2726" i="6"/>
  <c r="J2734" i="6"/>
  <c r="J2742" i="6"/>
  <c r="J2750" i="6"/>
  <c r="J2758" i="6"/>
  <c r="J2766" i="6"/>
  <c r="J2774" i="6"/>
  <c r="J2782" i="6"/>
  <c r="J2790" i="6"/>
  <c r="J2798" i="6"/>
  <c r="J2806" i="6"/>
  <c r="J2814" i="6"/>
  <c r="J2822" i="6"/>
  <c r="J2830" i="6"/>
  <c r="J2838" i="6"/>
  <c r="J2846" i="6"/>
  <c r="J2854" i="6"/>
  <c r="J2862" i="6"/>
  <c r="J2870" i="6"/>
  <c r="J2878" i="6"/>
  <c r="J2886" i="6"/>
  <c r="J2894" i="6"/>
  <c r="J2902" i="6"/>
  <c r="J2910" i="6"/>
  <c r="J2918" i="6"/>
  <c r="J2926" i="6"/>
  <c r="J2934" i="6"/>
  <c r="J2942" i="6"/>
  <c r="J2950" i="6"/>
  <c r="J2958" i="6"/>
  <c r="J2966" i="6"/>
  <c r="J2974" i="6"/>
  <c r="J2982" i="6"/>
  <c r="J2990" i="6"/>
  <c r="J2998" i="6"/>
  <c r="J3006" i="6"/>
  <c r="J3014" i="6"/>
  <c r="J3022" i="6"/>
  <c r="J3030" i="6"/>
  <c r="J3038" i="6"/>
  <c r="J3046" i="6"/>
  <c r="J3054" i="6"/>
  <c r="J2237" i="6"/>
  <c r="J2301" i="6"/>
  <c r="J2342" i="6"/>
  <c r="J2365" i="6"/>
  <c r="J2387" i="6"/>
  <c r="J2406" i="6"/>
  <c r="J2425" i="6"/>
  <c r="J2439" i="6"/>
  <c r="J2447" i="6"/>
  <c r="J2455" i="6"/>
  <c r="J2463" i="6"/>
  <c r="J2471" i="6"/>
  <c r="J2479" i="6"/>
  <c r="J2487" i="6"/>
  <c r="J2495" i="6"/>
  <c r="J2503" i="6"/>
  <c r="J2511" i="6"/>
  <c r="J2519" i="6"/>
  <c r="J2527" i="6"/>
  <c r="J2535" i="6"/>
  <c r="J2543" i="6"/>
  <c r="J2551" i="6"/>
  <c r="J2559" i="6"/>
  <c r="J2567" i="6"/>
  <c r="J2575" i="6"/>
  <c r="J2583" i="6"/>
  <c r="J2591" i="6"/>
  <c r="J2599" i="6"/>
  <c r="J2607" i="6"/>
  <c r="J2615" i="6"/>
  <c r="J2623" i="6"/>
  <c r="J2631" i="6"/>
  <c r="J2639" i="6"/>
  <c r="J2647" i="6"/>
  <c r="J2655" i="6"/>
  <c r="J2663" i="6"/>
  <c r="J2671" i="6"/>
  <c r="J2679" i="6"/>
  <c r="J2687" i="6"/>
  <c r="J2695" i="6"/>
  <c r="J2703" i="6"/>
  <c r="J2711" i="6"/>
  <c r="J2719" i="6"/>
  <c r="J2727" i="6"/>
  <c r="J2735" i="6"/>
  <c r="J2743" i="6"/>
  <c r="J2751" i="6"/>
  <c r="J2759" i="6"/>
  <c r="J2767" i="6"/>
  <c r="J2775" i="6"/>
  <c r="J2783" i="6"/>
  <c r="J2791" i="6"/>
  <c r="J2799" i="6"/>
  <c r="J2807" i="6"/>
  <c r="J2815" i="6"/>
  <c r="J2823" i="6"/>
  <c r="J2831" i="6"/>
  <c r="J2839" i="6"/>
  <c r="J2847" i="6"/>
  <c r="J2855" i="6"/>
  <c r="J2863" i="6"/>
  <c r="J2871" i="6"/>
  <c r="J2879" i="6"/>
  <c r="J2887" i="6"/>
  <c r="J2895" i="6"/>
  <c r="J2903" i="6"/>
  <c r="J2911" i="6"/>
  <c r="J2919" i="6"/>
  <c r="J2927" i="6"/>
  <c r="J2935" i="6"/>
  <c r="J2943" i="6"/>
  <c r="J2951" i="6"/>
  <c r="J2959" i="6"/>
  <c r="J2245" i="6"/>
  <c r="J2309" i="6"/>
  <c r="J2347" i="6"/>
  <c r="J2366" i="6"/>
  <c r="J2389" i="6"/>
  <c r="J2411" i="6"/>
  <c r="J2427" i="6"/>
  <c r="J2440" i="6"/>
  <c r="J2448" i="6"/>
  <c r="J2456" i="6"/>
  <c r="J2464" i="6"/>
  <c r="J2472" i="6"/>
  <c r="J2480" i="6"/>
  <c r="J2488" i="6"/>
  <c r="J2496" i="6"/>
  <c r="J2504" i="6"/>
  <c r="J2512" i="6"/>
  <c r="J2520" i="6"/>
  <c r="J2528" i="6"/>
  <c r="J2536" i="6"/>
  <c r="J2544" i="6"/>
  <c r="J2552" i="6"/>
  <c r="J2560" i="6"/>
  <c r="J2568" i="6"/>
  <c r="J2576" i="6"/>
  <c r="J2584" i="6"/>
  <c r="J2592" i="6"/>
  <c r="J2600" i="6"/>
  <c r="J2608" i="6"/>
  <c r="J2616" i="6"/>
  <c r="J2624" i="6"/>
  <c r="J2632" i="6"/>
  <c r="J2640" i="6"/>
  <c r="J2648" i="6"/>
  <c r="J2656" i="6"/>
  <c r="J2664" i="6"/>
  <c r="J2672" i="6"/>
  <c r="J2680" i="6"/>
  <c r="J2688" i="6"/>
  <c r="J2696" i="6"/>
  <c r="J2704" i="6"/>
  <c r="J2712" i="6"/>
  <c r="J2720" i="6"/>
  <c r="J2728" i="6"/>
  <c r="J2736" i="6"/>
  <c r="J2744" i="6"/>
  <c r="J2752" i="6"/>
  <c r="J2760" i="6"/>
  <c r="J2768" i="6"/>
  <c r="J2776" i="6"/>
  <c r="J2784" i="6"/>
  <c r="J2792" i="6"/>
  <c r="J2800" i="6"/>
  <c r="J2808" i="6"/>
  <c r="J2816" i="6"/>
  <c r="J2824" i="6"/>
  <c r="J2832" i="6"/>
  <c r="J2840" i="6"/>
  <c r="J2848" i="6"/>
  <c r="J2856" i="6"/>
  <c r="J2864" i="6"/>
  <c r="J2872" i="6"/>
  <c r="J2880" i="6"/>
  <c r="J2888" i="6"/>
  <c r="J2896" i="6"/>
  <c r="J2904" i="6"/>
  <c r="J2912" i="6"/>
  <c r="J2920" i="6"/>
  <c r="J2928" i="6"/>
  <c r="J2936" i="6"/>
  <c r="J2944" i="6"/>
  <c r="J2952" i="6"/>
  <c r="J2960" i="6"/>
  <c r="J2968" i="6"/>
  <c r="J2976" i="6"/>
  <c r="J2984" i="6"/>
  <c r="J2992" i="6"/>
  <c r="J3000" i="6"/>
  <c r="J2253" i="6"/>
  <c r="J2317" i="6"/>
  <c r="J2349" i="6"/>
  <c r="J2371" i="6"/>
  <c r="J2390" i="6"/>
  <c r="J2413" i="6"/>
  <c r="J2429" i="6"/>
  <c r="J2441" i="6"/>
  <c r="J2449" i="6"/>
  <c r="J2457" i="6"/>
  <c r="J2465" i="6"/>
  <c r="J2473" i="6"/>
  <c r="J2481" i="6"/>
  <c r="J2489" i="6"/>
  <c r="J2497" i="6"/>
  <c r="J2505" i="6"/>
  <c r="J2513" i="6"/>
  <c r="J2521" i="6"/>
  <c r="J2529" i="6"/>
  <c r="J2537" i="6"/>
  <c r="J2545" i="6"/>
  <c r="J2553" i="6"/>
  <c r="J2561" i="6"/>
  <c r="J2569" i="6"/>
  <c r="J2577" i="6"/>
  <c r="J2585" i="6"/>
  <c r="J2593" i="6"/>
  <c r="J2601" i="6"/>
  <c r="J2609" i="6"/>
  <c r="J2617" i="6"/>
  <c r="J2625" i="6"/>
  <c r="J2633" i="6"/>
  <c r="J2641" i="6"/>
  <c r="J2649" i="6"/>
  <c r="J2657" i="6"/>
  <c r="J2665" i="6"/>
  <c r="J2673" i="6"/>
  <c r="J2681" i="6"/>
  <c r="J2689" i="6"/>
  <c r="J2697" i="6"/>
  <c r="J2705" i="6"/>
  <c r="J2713" i="6"/>
  <c r="J2721" i="6"/>
  <c r="J2729" i="6"/>
  <c r="J2793" i="6"/>
  <c r="J2857" i="6"/>
  <c r="J2921" i="6"/>
  <c r="J2969" i="6"/>
  <c r="J2991" i="6"/>
  <c r="J3009" i="6"/>
  <c r="J3025" i="6"/>
  <c r="J3041" i="6"/>
  <c r="J3057" i="6"/>
  <c r="J3065" i="6"/>
  <c r="J3073" i="6"/>
  <c r="J3081" i="6"/>
  <c r="J3089" i="6"/>
  <c r="J3097" i="6"/>
  <c r="J3105" i="6"/>
  <c r="J3113" i="6"/>
  <c r="J3121" i="6"/>
  <c r="J3129" i="6"/>
  <c r="J3137" i="6"/>
  <c r="J3145" i="6"/>
  <c r="J3153" i="6"/>
  <c r="J3161" i="6"/>
  <c r="J3169" i="6"/>
  <c r="J3177" i="6"/>
  <c r="J3185" i="6"/>
  <c r="J3193" i="6"/>
  <c r="J3201" i="6"/>
  <c r="J3209" i="6"/>
  <c r="J3217" i="6"/>
  <c r="J3225" i="6"/>
  <c r="J3233" i="6"/>
  <c r="J3241" i="6"/>
  <c r="J3249" i="6"/>
  <c r="J3257" i="6"/>
  <c r="J3265" i="6"/>
  <c r="J3273" i="6"/>
  <c r="J3281" i="6"/>
  <c r="J3289" i="6"/>
  <c r="J3297" i="6"/>
  <c r="J3305" i="6"/>
  <c r="J3313" i="6"/>
  <c r="J3321" i="6"/>
  <c r="J3329" i="6"/>
  <c r="J3337" i="6"/>
  <c r="J3345" i="6"/>
  <c r="J3353" i="6"/>
  <c r="J3361" i="6"/>
  <c r="J3369" i="6"/>
  <c r="J3377" i="6"/>
  <c r="J3385" i="6"/>
  <c r="J3393" i="6"/>
  <c r="J3401" i="6"/>
  <c r="J3409" i="6"/>
  <c r="J3417" i="6"/>
  <c r="J3425" i="6"/>
  <c r="J3433" i="6"/>
  <c r="J3441" i="6"/>
  <c r="J3449" i="6"/>
  <c r="J3457" i="6"/>
  <c r="J3465" i="6"/>
  <c r="J3473" i="6"/>
  <c r="J3481" i="6"/>
  <c r="J3489" i="6"/>
  <c r="J3497" i="6"/>
  <c r="J3505" i="6"/>
  <c r="J3513" i="6"/>
  <c r="J3521" i="6"/>
  <c r="J3529" i="6"/>
  <c r="J3537" i="6"/>
  <c r="J3545" i="6"/>
  <c r="J3553" i="6"/>
  <c r="J3561" i="6"/>
  <c r="J3569" i="6"/>
  <c r="J3577" i="6"/>
  <c r="J3585" i="6"/>
  <c r="J3593" i="6"/>
  <c r="J3601" i="6"/>
  <c r="J3609" i="6"/>
  <c r="J3617" i="6"/>
  <c r="J3625" i="6"/>
  <c r="J3633" i="6"/>
  <c r="J3641" i="6"/>
  <c r="J3649" i="6"/>
  <c r="J3657" i="6"/>
  <c r="J3665" i="6"/>
  <c r="J2737" i="6"/>
  <c r="J2801" i="6"/>
  <c r="J2865" i="6"/>
  <c r="J2929" i="6"/>
  <c r="J2973" i="6"/>
  <c r="J2993" i="6"/>
  <c r="J3013" i="6"/>
  <c r="J3029" i="6"/>
  <c r="J3045" i="6"/>
  <c r="J3058" i="6"/>
  <c r="J3066" i="6"/>
  <c r="J3074" i="6"/>
  <c r="J3082" i="6"/>
  <c r="J3090" i="6"/>
  <c r="J3098" i="6"/>
  <c r="J3106" i="6"/>
  <c r="J3114" i="6"/>
  <c r="J3122" i="6"/>
  <c r="J3130" i="6"/>
  <c r="J3138" i="6"/>
  <c r="J3146" i="6"/>
  <c r="J3154" i="6"/>
  <c r="J3162" i="6"/>
  <c r="J3170" i="6"/>
  <c r="J3178" i="6"/>
  <c r="J3186" i="6"/>
  <c r="J3194" i="6"/>
  <c r="J3202" i="6"/>
  <c r="J3210" i="6"/>
  <c r="J3218" i="6"/>
  <c r="J3226" i="6"/>
  <c r="J3234" i="6"/>
  <c r="J3242" i="6"/>
  <c r="J3250" i="6"/>
  <c r="J3258" i="6"/>
  <c r="J3266" i="6"/>
  <c r="J3274" i="6"/>
  <c r="J3282" i="6"/>
  <c r="J3290" i="6"/>
  <c r="J3298" i="6"/>
  <c r="J3306" i="6"/>
  <c r="J3314" i="6"/>
  <c r="J3322" i="6"/>
  <c r="J3330" i="6"/>
  <c r="J3338" i="6"/>
  <c r="J3346" i="6"/>
  <c r="J3354" i="6"/>
  <c r="J3362" i="6"/>
  <c r="J3370" i="6"/>
  <c r="J3378" i="6"/>
  <c r="J3386" i="6"/>
  <c r="J3394" i="6"/>
  <c r="J3402" i="6"/>
  <c r="J3410" i="6"/>
  <c r="J3418" i="6"/>
  <c r="J3426" i="6"/>
  <c r="J3434" i="6"/>
  <c r="J3442" i="6"/>
  <c r="J3450" i="6"/>
  <c r="J3458" i="6"/>
  <c r="J3466" i="6"/>
  <c r="J3474" i="6"/>
  <c r="J3482" i="6"/>
  <c r="J3490" i="6"/>
  <c r="J3498" i="6"/>
  <c r="J3506" i="6"/>
  <c r="J3514" i="6"/>
  <c r="J3522" i="6"/>
  <c r="J3530" i="6"/>
  <c r="J3538" i="6"/>
  <c r="J3546" i="6"/>
  <c r="J3554" i="6"/>
  <c r="J3562" i="6"/>
  <c r="J3570" i="6"/>
  <c r="J3578" i="6"/>
  <c r="J3586" i="6"/>
  <c r="J3594" i="6"/>
  <c r="J3602" i="6"/>
  <c r="J3610" i="6"/>
  <c r="J3618" i="6"/>
  <c r="J3626" i="6"/>
  <c r="J3634" i="6"/>
  <c r="J3642" i="6"/>
  <c r="J3650" i="6"/>
  <c r="J3658" i="6"/>
  <c r="J2745" i="6"/>
  <c r="J2809" i="6"/>
  <c r="J2873" i="6"/>
  <c r="J2937" i="6"/>
  <c r="J2975" i="6"/>
  <c r="J2997" i="6"/>
  <c r="J3015" i="6"/>
  <c r="J3031" i="6"/>
  <c r="J3047" i="6"/>
  <c r="J3059" i="6"/>
  <c r="J3067" i="6"/>
  <c r="J3075" i="6"/>
  <c r="J3083" i="6"/>
  <c r="J3091" i="6"/>
  <c r="J3099" i="6"/>
  <c r="J3107" i="6"/>
  <c r="J3115" i="6"/>
  <c r="J3123" i="6"/>
  <c r="J3131" i="6"/>
  <c r="J3139" i="6"/>
  <c r="J3147" i="6"/>
  <c r="J3155" i="6"/>
  <c r="J3163" i="6"/>
  <c r="J3171" i="6"/>
  <c r="J3179" i="6"/>
  <c r="J3187" i="6"/>
  <c r="J3195" i="6"/>
  <c r="J3203" i="6"/>
  <c r="J3211" i="6"/>
  <c r="J3219" i="6"/>
  <c r="J3227" i="6"/>
  <c r="J3235" i="6"/>
  <c r="J3243" i="6"/>
  <c r="J3251" i="6"/>
  <c r="J3259" i="6"/>
  <c r="J3267" i="6"/>
  <c r="J3275" i="6"/>
  <c r="J3283" i="6"/>
  <c r="J3291" i="6"/>
  <c r="J3299" i="6"/>
  <c r="J3307" i="6"/>
  <c r="J3315" i="6"/>
  <c r="J3323" i="6"/>
  <c r="J3331" i="6"/>
  <c r="J3339" i="6"/>
  <c r="J3347" i="6"/>
  <c r="J3355" i="6"/>
  <c r="J3363" i="6"/>
  <c r="J3371" i="6"/>
  <c r="J3379" i="6"/>
  <c r="J3387" i="6"/>
  <c r="J3395" i="6"/>
  <c r="J3403" i="6"/>
  <c r="J3411" i="6"/>
  <c r="J3419" i="6"/>
  <c r="J3427" i="6"/>
  <c r="J3435" i="6"/>
  <c r="J3443" i="6"/>
  <c r="J3451" i="6"/>
  <c r="J3459" i="6"/>
  <c r="J3467" i="6"/>
  <c r="J3475" i="6"/>
  <c r="J3483" i="6"/>
  <c r="J3491" i="6"/>
  <c r="J3499" i="6"/>
  <c r="J3507" i="6"/>
  <c r="J3515" i="6"/>
  <c r="J3523" i="6"/>
  <c r="J3531" i="6"/>
  <c r="J3539" i="6"/>
  <c r="J3547" i="6"/>
  <c r="J3555" i="6"/>
  <c r="J3563" i="6"/>
  <c r="J2753" i="6"/>
  <c r="J2817" i="6"/>
  <c r="J2881" i="6"/>
  <c r="J2945" i="6"/>
  <c r="J2977" i="6"/>
  <c r="J2999" i="6"/>
  <c r="J3016" i="6"/>
  <c r="J3032" i="6"/>
  <c r="J3048" i="6"/>
  <c r="J3060" i="6"/>
  <c r="J3068" i="6"/>
  <c r="J3076" i="6"/>
  <c r="J3084" i="6"/>
  <c r="J3092" i="6"/>
  <c r="J3100" i="6"/>
  <c r="J3108" i="6"/>
  <c r="J3116" i="6"/>
  <c r="J3124" i="6"/>
  <c r="J3132" i="6"/>
  <c r="J3140" i="6"/>
  <c r="J3148" i="6"/>
  <c r="J3156" i="6"/>
  <c r="J3164" i="6"/>
  <c r="J3172" i="6"/>
  <c r="J3180" i="6"/>
  <c r="J3188" i="6"/>
  <c r="J3196" i="6"/>
  <c r="J3204" i="6"/>
  <c r="J3212" i="6"/>
  <c r="J3220" i="6"/>
  <c r="J3228" i="6"/>
  <c r="J3236" i="6"/>
  <c r="J3244" i="6"/>
  <c r="J3252" i="6"/>
  <c r="J3260" i="6"/>
  <c r="J3268" i="6"/>
  <c r="J3276" i="6"/>
  <c r="J3284" i="6"/>
  <c r="J3292" i="6"/>
  <c r="J3300" i="6"/>
  <c r="J3308" i="6"/>
  <c r="J3316" i="6"/>
  <c r="J3324" i="6"/>
  <c r="J3332" i="6"/>
  <c r="J3340" i="6"/>
  <c r="J3348" i="6"/>
  <c r="J3356" i="6"/>
  <c r="J3364" i="6"/>
  <c r="J3372" i="6"/>
  <c r="J3380" i="6"/>
  <c r="J3388" i="6"/>
  <c r="J3396" i="6"/>
  <c r="J3404" i="6"/>
  <c r="K3404" i="6" s="1"/>
  <c r="J3412" i="6"/>
  <c r="J3420" i="6"/>
  <c r="J3428" i="6"/>
  <c r="J3436" i="6"/>
  <c r="J3444" i="6"/>
  <c r="J3452" i="6"/>
  <c r="J3460" i="6"/>
  <c r="J3468" i="6"/>
  <c r="J3476" i="6"/>
  <c r="J3484" i="6"/>
  <c r="J3492" i="6"/>
  <c r="J3500" i="6"/>
  <c r="J3508" i="6"/>
  <c r="J3516" i="6"/>
  <c r="J3524" i="6"/>
  <c r="J3532" i="6"/>
  <c r="J3540" i="6"/>
  <c r="J3548" i="6"/>
  <c r="J3556" i="6"/>
  <c r="J3564" i="6"/>
  <c r="J3572" i="6"/>
  <c r="J3580" i="6"/>
  <c r="J3588" i="6"/>
  <c r="J3596" i="6"/>
  <c r="J3604" i="6"/>
  <c r="J3612" i="6"/>
  <c r="J2761" i="6"/>
  <c r="J2825" i="6"/>
  <c r="J2889" i="6"/>
  <c r="J2953" i="6"/>
  <c r="J2981" i="6"/>
  <c r="J3001" i="6"/>
  <c r="J3017" i="6"/>
  <c r="J3033" i="6"/>
  <c r="J3049" i="6"/>
  <c r="J3061" i="6"/>
  <c r="J3069" i="6"/>
  <c r="J3077" i="6"/>
  <c r="J3085" i="6"/>
  <c r="J3093" i="6"/>
  <c r="J3101" i="6"/>
  <c r="J3109" i="6"/>
  <c r="J3117" i="6"/>
  <c r="J3125" i="6"/>
  <c r="J3133" i="6"/>
  <c r="J3141" i="6"/>
  <c r="J3149" i="6"/>
  <c r="J3157" i="6"/>
  <c r="J3165" i="6"/>
  <c r="J3173" i="6"/>
  <c r="J3181" i="6"/>
  <c r="J3189" i="6"/>
  <c r="J3197" i="6"/>
  <c r="J3205" i="6"/>
  <c r="J3213" i="6"/>
  <c r="J3221" i="6"/>
  <c r="J3229" i="6"/>
  <c r="J3237" i="6"/>
  <c r="J3245" i="6"/>
  <c r="J3253" i="6"/>
  <c r="J3261" i="6"/>
  <c r="J3269" i="6"/>
  <c r="J3277" i="6"/>
  <c r="J3285" i="6"/>
  <c r="J3293" i="6"/>
  <c r="J3301" i="6"/>
  <c r="J3309" i="6"/>
  <c r="J3317" i="6"/>
  <c r="J3325" i="6"/>
  <c r="J3333" i="6"/>
  <c r="J3341" i="6"/>
  <c r="J3349" i="6"/>
  <c r="J3357" i="6"/>
  <c r="J3365" i="6"/>
  <c r="J3373" i="6"/>
  <c r="J3381" i="6"/>
  <c r="J3389" i="6"/>
  <c r="J3397" i="6"/>
  <c r="J3405" i="6"/>
  <c r="J3413" i="6"/>
  <c r="K3413" i="6" s="1"/>
  <c r="J3421" i="6"/>
  <c r="J3429" i="6"/>
  <c r="J3437" i="6"/>
  <c r="J3445" i="6"/>
  <c r="J3453" i="6"/>
  <c r="J3461" i="6"/>
  <c r="J3469" i="6"/>
  <c r="J3477" i="6"/>
  <c r="J3485" i="6"/>
  <c r="K3485" i="6" s="1"/>
  <c r="J3493" i="6"/>
  <c r="J3501" i="6"/>
  <c r="J3509" i="6"/>
  <c r="J3517" i="6"/>
  <c r="J3525" i="6"/>
  <c r="J3533" i="6"/>
  <c r="J3541" i="6"/>
  <c r="J3549" i="6"/>
  <c r="K3549" i="6" s="1"/>
  <c r="J3557" i="6"/>
  <c r="J3565" i="6"/>
  <c r="J3573" i="6"/>
  <c r="J3581" i="6"/>
  <c r="J3589" i="6"/>
  <c r="J3597" i="6"/>
  <c r="J3605" i="6"/>
  <c r="J3613" i="6"/>
  <c r="K3613" i="6" s="1"/>
  <c r="J3621" i="6"/>
  <c r="J3629" i="6"/>
  <c r="J3637" i="6"/>
  <c r="J3645" i="6"/>
  <c r="J3653" i="6"/>
  <c r="J3661" i="6"/>
  <c r="J3669" i="6"/>
  <c r="J2769" i="6"/>
  <c r="J2833" i="6"/>
  <c r="J2897" i="6"/>
  <c r="J2961" i="6"/>
  <c r="J2983" i="6"/>
  <c r="J3005" i="6"/>
  <c r="J3021" i="6"/>
  <c r="J3037" i="6"/>
  <c r="K3037" i="6" s="1"/>
  <c r="J3053" i="6"/>
  <c r="J3062" i="6"/>
  <c r="J3070" i="6"/>
  <c r="J3078" i="6"/>
  <c r="J3086" i="6"/>
  <c r="J3094" i="6"/>
  <c r="J3102" i="6"/>
  <c r="J3110" i="6"/>
  <c r="J3118" i="6"/>
  <c r="J3126" i="6"/>
  <c r="J3134" i="6"/>
  <c r="J3142" i="6"/>
  <c r="J3150" i="6"/>
  <c r="J3158" i="6"/>
  <c r="J3166" i="6"/>
  <c r="J3174" i="6"/>
  <c r="K3174" i="6" s="1"/>
  <c r="J3182" i="6"/>
  <c r="J3190" i="6"/>
  <c r="J3198" i="6"/>
  <c r="J3206" i="6"/>
  <c r="J3214" i="6"/>
  <c r="J3222" i="6"/>
  <c r="J3230" i="6"/>
  <c r="J3238" i="6"/>
  <c r="J3246" i="6"/>
  <c r="J3254" i="6"/>
  <c r="J3262" i="6"/>
  <c r="J3270" i="6"/>
  <c r="J3278" i="6"/>
  <c r="J3286" i="6"/>
  <c r="J3294" i="6"/>
  <c r="J3302" i="6"/>
  <c r="J3310" i="6"/>
  <c r="J3318" i="6"/>
  <c r="J3326" i="6"/>
  <c r="J3334" i="6"/>
  <c r="J3342" i="6"/>
  <c r="J3350" i="6"/>
  <c r="J3358" i="6"/>
  <c r="J3366" i="6"/>
  <c r="J3374" i="6"/>
  <c r="J3382" i="6"/>
  <c r="J3390" i="6"/>
  <c r="J3398" i="6"/>
  <c r="J3406" i="6"/>
  <c r="J3414" i="6"/>
  <c r="J3422" i="6"/>
  <c r="J3430" i="6"/>
  <c r="J3438" i="6"/>
  <c r="J3446" i="6"/>
  <c r="J3454" i="6"/>
  <c r="J3462" i="6"/>
  <c r="J3470" i="6"/>
  <c r="J3478" i="6"/>
  <c r="J3486" i="6"/>
  <c r="J3494" i="6"/>
  <c r="J3502" i="6"/>
  <c r="J3510" i="6"/>
  <c r="J3518" i="6"/>
  <c r="J3526" i="6"/>
  <c r="J3534" i="6"/>
  <c r="J3542" i="6"/>
  <c r="J3550" i="6"/>
  <c r="J3558" i="6"/>
  <c r="K3558" i="6" s="1"/>
  <c r="J3566" i="6"/>
  <c r="J3574" i="6"/>
  <c r="J3582" i="6"/>
  <c r="J3590" i="6"/>
  <c r="J3598" i="6"/>
  <c r="J3606" i="6"/>
  <c r="J3614" i="6"/>
  <c r="J3622" i="6"/>
  <c r="K3622" i="6" s="1"/>
  <c r="J3630" i="6"/>
  <c r="J3638" i="6"/>
  <c r="J3646" i="6"/>
  <c r="J3654" i="6"/>
  <c r="J3662" i="6"/>
  <c r="J3670" i="6"/>
  <c r="J2777" i="6"/>
  <c r="J2841" i="6"/>
  <c r="J2905" i="6"/>
  <c r="J2965" i="6"/>
  <c r="J2985" i="6"/>
  <c r="J3007" i="6"/>
  <c r="J3023" i="6"/>
  <c r="J3039" i="6"/>
  <c r="J3055" i="6"/>
  <c r="J3063" i="6"/>
  <c r="J3071" i="6"/>
  <c r="J3079" i="6"/>
  <c r="J3087" i="6"/>
  <c r="J3095" i="6"/>
  <c r="J3103" i="6"/>
  <c r="J3111" i="6"/>
  <c r="J3119" i="6"/>
  <c r="J3127" i="6"/>
  <c r="J3135" i="6"/>
  <c r="J3143" i="6"/>
  <c r="J3151" i="6"/>
  <c r="J3159" i="6"/>
  <c r="J3167" i="6"/>
  <c r="J3175" i="6"/>
  <c r="J3183" i="6"/>
  <c r="J3191" i="6"/>
  <c r="J3199" i="6"/>
  <c r="J3207" i="6"/>
  <c r="J3215" i="6"/>
  <c r="J3223" i="6"/>
  <c r="J3231" i="6"/>
  <c r="J3239" i="6"/>
  <c r="J3247" i="6"/>
  <c r="J3255" i="6"/>
  <c r="J3263" i="6"/>
  <c r="J3271" i="6"/>
  <c r="J3279" i="6"/>
  <c r="J3287" i="6"/>
  <c r="J3295" i="6"/>
  <c r="J3303" i="6"/>
  <c r="J3311" i="6"/>
  <c r="J3319" i="6"/>
  <c r="K3319" i="6" s="1"/>
  <c r="J3327" i="6"/>
  <c r="J3335" i="6"/>
  <c r="J3343" i="6"/>
  <c r="J3351" i="6"/>
  <c r="J3359" i="6"/>
  <c r="J3367" i="6"/>
  <c r="J3375" i="6"/>
  <c r="J3383" i="6"/>
  <c r="K3383" i="6" s="1"/>
  <c r="J3391" i="6"/>
  <c r="J3399" i="6"/>
  <c r="J3407" i="6"/>
  <c r="J3415" i="6"/>
  <c r="J3423" i="6"/>
  <c r="J3431" i="6"/>
  <c r="J3439" i="6"/>
  <c r="J3447" i="6"/>
  <c r="K3447" i="6" s="1"/>
  <c r="J3455" i="6"/>
  <c r="K3455" i="6" s="1"/>
  <c r="J3463" i="6"/>
  <c r="J3471" i="6"/>
  <c r="J3479" i="6"/>
  <c r="J3487" i="6"/>
  <c r="J3495" i="6"/>
  <c r="J3503" i="6"/>
  <c r="J3511" i="6"/>
  <c r="K3511" i="6" s="1"/>
  <c r="J3519" i="6"/>
  <c r="K3519" i="6" s="1"/>
  <c r="J3527" i="6"/>
  <c r="J3535" i="6"/>
  <c r="J3543" i="6"/>
  <c r="J3551" i="6"/>
  <c r="J3559" i="6"/>
  <c r="J3567" i="6"/>
  <c r="J3575" i="6"/>
  <c r="K3575" i="6" s="1"/>
  <c r="J3583" i="6"/>
  <c r="K3583" i="6" s="1"/>
  <c r="J3591" i="6"/>
  <c r="J3599" i="6"/>
  <c r="J3607" i="6"/>
  <c r="J3615" i="6"/>
  <c r="J3623" i="6"/>
  <c r="J3631" i="6"/>
  <c r="J3639" i="6"/>
  <c r="K3639" i="6" s="1"/>
  <c r="J3647" i="6"/>
  <c r="J3655" i="6"/>
  <c r="J3663" i="6"/>
  <c r="J2785" i="6"/>
  <c r="J2849" i="6"/>
  <c r="J2913" i="6"/>
  <c r="J2967" i="6"/>
  <c r="J2989" i="6"/>
  <c r="K2989" i="6" s="1"/>
  <c r="J3008" i="6"/>
  <c r="K3008" i="6" s="1"/>
  <c r="J3024" i="6"/>
  <c r="J3040" i="6"/>
  <c r="J3056" i="6"/>
  <c r="J3064" i="6"/>
  <c r="J3072" i="6"/>
  <c r="J3080" i="6"/>
  <c r="J3088" i="6"/>
  <c r="K3088" i="6" s="1"/>
  <c r="J3096" i="6"/>
  <c r="K3096" i="6" s="1"/>
  <c r="J3104" i="6"/>
  <c r="J3112" i="6"/>
  <c r="J3120" i="6"/>
  <c r="K3120" i="6" s="1"/>
  <c r="J3128" i="6"/>
  <c r="J3136" i="6"/>
  <c r="J3144" i="6"/>
  <c r="J3152" i="6"/>
  <c r="K3152" i="6" s="1"/>
  <c r="J3160" i="6"/>
  <c r="K3160" i="6" s="1"/>
  <c r="J3168" i="6"/>
  <c r="J3176" i="6"/>
  <c r="J3184" i="6"/>
  <c r="K3184" i="6" s="1"/>
  <c r="J3192" i="6"/>
  <c r="J3200" i="6"/>
  <c r="J3208" i="6"/>
  <c r="J3216" i="6"/>
  <c r="K3216" i="6" s="1"/>
  <c r="J3224" i="6"/>
  <c r="K3224" i="6" s="1"/>
  <c r="J3232" i="6"/>
  <c r="J3240" i="6"/>
  <c r="J3248" i="6"/>
  <c r="K3248" i="6" s="1"/>
  <c r="J3256" i="6"/>
  <c r="J3264" i="6"/>
  <c r="J3272" i="6"/>
  <c r="J3280" i="6"/>
  <c r="K3280" i="6" s="1"/>
  <c r="J3288" i="6"/>
  <c r="K3288" i="6" s="1"/>
  <c r="J3296" i="6"/>
  <c r="J3304" i="6"/>
  <c r="J3312" i="6"/>
  <c r="J3320" i="6"/>
  <c r="J3328" i="6"/>
  <c r="J3336" i="6"/>
  <c r="J3344" i="6"/>
  <c r="K3344" i="6" s="1"/>
  <c r="J3352" i="6"/>
  <c r="K3352" i="6" s="1"/>
  <c r="J3360" i="6"/>
  <c r="J3368" i="6"/>
  <c r="J3376" i="6"/>
  <c r="J3384" i="6"/>
  <c r="J3392" i="6"/>
  <c r="J3400" i="6"/>
  <c r="J3408" i="6"/>
  <c r="K3408" i="6" s="1"/>
  <c r="J3416" i="6"/>
  <c r="K3416" i="6" s="1"/>
  <c r="J3424" i="6"/>
  <c r="J3432" i="6"/>
  <c r="J3440" i="6"/>
  <c r="J3448" i="6"/>
  <c r="J3456" i="6"/>
  <c r="J3464" i="6"/>
  <c r="J3472" i="6"/>
  <c r="J3480" i="6"/>
  <c r="K3480" i="6" s="1"/>
  <c r="J3488" i="6"/>
  <c r="J3496" i="6"/>
  <c r="J3504" i="6"/>
  <c r="J3512" i="6"/>
  <c r="J3520" i="6"/>
  <c r="J3528" i="6"/>
  <c r="J3536" i="6"/>
  <c r="J3544" i="6"/>
  <c r="K3544" i="6" s="1"/>
  <c r="J3552" i="6"/>
  <c r="J3560" i="6"/>
  <c r="J3568" i="6"/>
  <c r="J3576" i="6"/>
  <c r="J3571" i="6"/>
  <c r="J3608" i="6"/>
  <c r="J3632" i="6"/>
  <c r="K3632" i="6" s="1"/>
  <c r="J3652" i="6"/>
  <c r="J3671" i="6"/>
  <c r="J3679" i="6"/>
  <c r="J3687" i="6"/>
  <c r="J3695" i="6"/>
  <c r="J3703" i="6"/>
  <c r="J3711" i="6"/>
  <c r="J3719" i="6"/>
  <c r="K3719" i="6" s="1"/>
  <c r="J3727" i="6"/>
  <c r="K3727" i="6" s="1"/>
  <c r="J3735" i="6"/>
  <c r="J3743" i="6"/>
  <c r="J3751" i="6"/>
  <c r="J3759" i="6"/>
  <c r="J3767" i="6"/>
  <c r="J3775" i="6"/>
  <c r="J3783" i="6"/>
  <c r="K3783" i="6" s="1"/>
  <c r="J3791" i="6"/>
  <c r="K3791" i="6" s="1"/>
  <c r="J3799" i="6"/>
  <c r="J3807" i="6"/>
  <c r="J3815" i="6"/>
  <c r="J3823" i="6"/>
  <c r="J3831" i="6"/>
  <c r="J3839" i="6"/>
  <c r="J3847" i="6"/>
  <c r="K3847" i="6" s="1"/>
  <c r="J3855" i="6"/>
  <c r="K3855" i="6" s="1"/>
  <c r="J3579" i="6"/>
  <c r="J3611" i="6"/>
  <c r="J3635" i="6"/>
  <c r="J3656" i="6"/>
  <c r="J3672" i="6"/>
  <c r="J3680" i="6"/>
  <c r="J3688" i="6"/>
  <c r="K3688" i="6" s="1"/>
  <c r="J3696" i="6"/>
  <c r="K3696" i="6" s="1"/>
  <c r="J3704" i="6"/>
  <c r="J3712" i="6"/>
  <c r="J3720" i="6"/>
  <c r="J3728" i="6"/>
  <c r="J3736" i="6"/>
  <c r="J3744" i="6"/>
  <c r="J3752" i="6"/>
  <c r="K3752" i="6" s="1"/>
  <c r="J3760" i="6"/>
  <c r="K3760" i="6" s="1"/>
  <c r="J3768" i="6"/>
  <c r="J3776" i="6"/>
  <c r="J3784" i="6"/>
  <c r="K3784" i="6" s="1"/>
  <c r="J3792" i="6"/>
  <c r="J3800" i="6"/>
  <c r="J3808" i="6"/>
  <c r="J3816" i="6"/>
  <c r="K3816" i="6" s="1"/>
  <c r="J3824" i="6"/>
  <c r="J3832" i="6"/>
  <c r="J3840" i="6"/>
  <c r="J3848" i="6"/>
  <c r="J3856" i="6"/>
  <c r="J3864" i="6"/>
  <c r="K3864" i="6" s="1"/>
  <c r="J3872" i="6"/>
  <c r="J3880" i="6"/>
  <c r="K3880" i="6" s="1"/>
  <c r="J3888" i="6"/>
  <c r="J3584" i="6"/>
  <c r="J3616" i="6"/>
  <c r="J3636" i="6"/>
  <c r="J3659" i="6"/>
  <c r="J3673" i="6"/>
  <c r="J3681" i="6"/>
  <c r="J3689" i="6"/>
  <c r="J3697" i="6"/>
  <c r="K3697" i="6" s="1"/>
  <c r="J3705" i="6"/>
  <c r="J3713" i="6"/>
  <c r="J3721" i="6"/>
  <c r="J3729" i="6"/>
  <c r="J3737" i="6"/>
  <c r="J3745" i="6"/>
  <c r="J3753" i="6"/>
  <c r="K3753" i="6" s="1"/>
  <c r="J3761" i="6"/>
  <c r="K3761" i="6" s="1"/>
  <c r="J3769" i="6"/>
  <c r="J3777" i="6"/>
  <c r="J3785" i="6"/>
  <c r="K3785" i="6" s="1"/>
  <c r="J3793" i="6"/>
  <c r="J3801" i="6"/>
  <c r="J3809" i="6"/>
  <c r="J3817" i="6"/>
  <c r="K3817" i="6" s="1"/>
  <c r="J3825" i="6"/>
  <c r="K3825" i="6" s="1"/>
  <c r="J3833" i="6"/>
  <c r="J3841" i="6"/>
  <c r="J3849" i="6"/>
  <c r="J3857" i="6"/>
  <c r="J3865" i="6"/>
  <c r="J3873" i="6"/>
  <c r="J3881" i="6"/>
  <c r="K3881" i="6" s="1"/>
  <c r="J3889" i="6"/>
  <c r="K3889" i="6" s="1"/>
  <c r="J3587" i="6"/>
  <c r="J3619" i="6"/>
  <c r="J3640" i="6"/>
  <c r="J3660" i="6"/>
  <c r="J3674" i="6"/>
  <c r="J3682" i="6"/>
  <c r="J3690" i="6"/>
  <c r="K3690" i="6" s="1"/>
  <c r="J3698" i="6"/>
  <c r="K3698" i="6" s="1"/>
  <c r="J3706" i="6"/>
  <c r="J3714" i="6"/>
  <c r="J3722" i="6"/>
  <c r="J3730" i="6"/>
  <c r="J3738" i="6"/>
  <c r="J3746" i="6"/>
  <c r="J3754" i="6"/>
  <c r="K3754" i="6" s="1"/>
  <c r="J3762" i="6"/>
  <c r="K3762" i="6" s="1"/>
  <c r="J3770" i="6"/>
  <c r="J3778" i="6"/>
  <c r="J3786" i="6"/>
  <c r="J3794" i="6"/>
  <c r="J3802" i="6"/>
  <c r="J3810" i="6"/>
  <c r="J3818" i="6"/>
  <c r="K3818" i="6" s="1"/>
  <c r="J3826" i="6"/>
  <c r="K3826" i="6" s="1"/>
  <c r="J3834" i="6"/>
  <c r="J3842" i="6"/>
  <c r="J3850" i="6"/>
  <c r="J3858" i="6"/>
  <c r="K3858" i="6" s="1"/>
  <c r="J3866" i="6"/>
  <c r="J3874" i="6"/>
  <c r="J3882" i="6"/>
  <c r="K3882" i="6" s="1"/>
  <c r="J3592" i="6"/>
  <c r="K3592" i="6" s="1"/>
  <c r="J3620" i="6"/>
  <c r="J3643" i="6"/>
  <c r="J3664" i="6"/>
  <c r="K3664" i="6" s="1"/>
  <c r="J3675" i="6"/>
  <c r="J3683" i="6"/>
  <c r="J3691" i="6"/>
  <c r="J3699" i="6"/>
  <c r="K3699" i="6" s="1"/>
  <c r="J3707" i="6"/>
  <c r="K3707" i="6" s="1"/>
  <c r="J3715" i="6"/>
  <c r="J3723" i="6"/>
  <c r="J3731" i="6"/>
  <c r="K3731" i="6" s="1"/>
  <c r="J3739" i="6"/>
  <c r="J3747" i="6"/>
  <c r="J3755" i="6"/>
  <c r="J3763" i="6"/>
  <c r="J3771" i="6"/>
  <c r="K3771" i="6" s="1"/>
  <c r="J3779" i="6"/>
  <c r="J3787" i="6"/>
  <c r="J3795" i="6"/>
  <c r="J3803" i="6"/>
  <c r="K3803" i="6" s="1"/>
  <c r="J3811" i="6"/>
  <c r="K3811" i="6" s="1"/>
  <c r="J3819" i="6"/>
  <c r="K3819" i="6" s="1"/>
  <c r="J3827" i="6"/>
  <c r="K3827" i="6" s="1"/>
  <c r="J3835" i="6"/>
  <c r="K3835" i="6" s="1"/>
  <c r="J3843" i="6"/>
  <c r="J3851" i="6"/>
  <c r="J3859" i="6"/>
  <c r="J3867" i="6"/>
  <c r="J3875" i="6"/>
  <c r="K3875" i="6" s="1"/>
  <c r="J3883" i="6"/>
  <c r="K3883" i="6" s="1"/>
  <c r="J3891" i="6"/>
  <c r="K3891" i="6" s="1"/>
  <c r="J3595" i="6"/>
  <c r="K3595" i="6" s="1"/>
  <c r="J3624" i="6"/>
  <c r="J3644" i="6"/>
  <c r="J3666" i="6"/>
  <c r="J3676" i="6"/>
  <c r="J3684" i="6"/>
  <c r="K3684" i="6" s="1"/>
  <c r="J3692" i="6"/>
  <c r="J3700" i="6"/>
  <c r="K3700" i="6" s="1"/>
  <c r="J3708" i="6"/>
  <c r="K3708" i="6" s="1"/>
  <c r="J3716" i="6"/>
  <c r="J3724" i="6"/>
  <c r="J3732" i="6"/>
  <c r="K3732" i="6" s="1"/>
  <c r="J3740" i="6"/>
  <c r="J3748" i="6"/>
  <c r="J3756" i="6"/>
  <c r="J3764" i="6"/>
  <c r="J3772" i="6"/>
  <c r="K3772" i="6" s="1"/>
  <c r="J3780" i="6"/>
  <c r="J3788" i="6"/>
  <c r="J3796" i="6"/>
  <c r="J3804" i="6"/>
  <c r="J3812" i="6"/>
  <c r="J3820" i="6"/>
  <c r="J3828" i="6"/>
  <c r="K3828" i="6" s="1"/>
  <c r="J3836" i="6"/>
  <c r="K3836" i="6" s="1"/>
  <c r="J3844" i="6"/>
  <c r="J3852" i="6"/>
  <c r="J3860" i="6"/>
  <c r="K3860" i="6" s="1"/>
  <c r="J3868" i="6"/>
  <c r="K3868" i="6" s="1"/>
  <c r="J3876" i="6"/>
  <c r="J3884" i="6"/>
  <c r="J3892" i="6"/>
  <c r="K3892" i="6" s="1"/>
  <c r="J3600" i="6"/>
  <c r="J3627" i="6"/>
  <c r="J3648" i="6"/>
  <c r="J3667" i="6"/>
  <c r="J3677" i="6"/>
  <c r="K3677" i="6" s="1"/>
  <c r="J3685" i="6"/>
  <c r="K3685" i="6" s="1"/>
  <c r="J3693" i="6"/>
  <c r="J3701" i="6"/>
  <c r="K3701" i="6" s="1"/>
  <c r="J3709" i="6"/>
  <c r="K3709" i="6" s="1"/>
  <c r="J3603" i="6"/>
  <c r="J3628" i="6"/>
  <c r="J3651" i="6"/>
  <c r="K3651" i="6" s="1"/>
  <c r="J3668" i="6"/>
  <c r="K3668" i="6" s="1"/>
  <c r="J3678" i="6"/>
  <c r="J3686" i="6"/>
  <c r="K3686" i="6" s="1"/>
  <c r="J3694" i="6"/>
  <c r="J3702" i="6"/>
  <c r="K3702" i="6" s="1"/>
  <c r="J3710" i="6"/>
  <c r="J3718" i="6"/>
  <c r="J3726" i="6"/>
  <c r="K3726" i="6" s="1"/>
  <c r="J3734" i="6"/>
  <c r="J3742" i="6"/>
  <c r="J3750" i="6"/>
  <c r="J3758" i="6"/>
  <c r="K3758" i="6" s="1"/>
  <c r="J3766" i="6"/>
  <c r="K3766" i="6" s="1"/>
  <c r="J3774" i="6"/>
  <c r="J3782" i="6"/>
  <c r="J3790" i="6"/>
  <c r="K3790" i="6" s="1"/>
  <c r="J3798" i="6"/>
  <c r="J3806" i="6"/>
  <c r="J3814" i="6"/>
  <c r="K3814" i="6" s="1"/>
  <c r="J3822" i="6"/>
  <c r="K3822" i="6" s="1"/>
  <c r="J3830" i="6"/>
  <c r="K3830" i="6" s="1"/>
  <c r="J3838" i="6"/>
  <c r="J3846" i="6"/>
  <c r="J3854" i="6"/>
  <c r="J3862" i="6"/>
  <c r="J3717" i="6"/>
  <c r="J3781" i="6"/>
  <c r="J3845" i="6"/>
  <c r="K3845" i="6" s="1"/>
  <c r="J3878" i="6"/>
  <c r="K3878" i="6" s="1"/>
  <c r="J3895" i="6"/>
  <c r="J3725" i="6"/>
  <c r="J3789" i="6"/>
  <c r="K3789" i="6" s="1"/>
  <c r="J3853" i="6"/>
  <c r="J3879" i="6"/>
  <c r="K3879" i="6" s="1"/>
  <c r="J3896" i="6"/>
  <c r="J3733" i="6"/>
  <c r="K3733" i="6" s="1"/>
  <c r="J3797" i="6"/>
  <c r="K3797" i="6" s="1"/>
  <c r="J3861" i="6"/>
  <c r="J3885" i="6"/>
  <c r="J3741" i="6"/>
  <c r="K3741" i="6" s="1"/>
  <c r="J3805" i="6"/>
  <c r="K3805" i="6" s="1"/>
  <c r="J3863" i="6"/>
  <c r="K3863" i="6" s="1"/>
  <c r="J3886" i="6"/>
  <c r="J3749" i="6"/>
  <c r="K3749" i="6" s="1"/>
  <c r="J3813" i="6"/>
  <c r="K3813" i="6" s="1"/>
  <c r="J3869" i="6"/>
  <c r="J3887" i="6"/>
  <c r="J3757" i="6"/>
  <c r="K3757" i="6" s="1"/>
  <c r="J3821" i="6"/>
  <c r="K3821" i="6" s="1"/>
  <c r="J3870" i="6"/>
  <c r="K3870" i="6" s="1"/>
  <c r="J3890" i="6"/>
  <c r="K3890" i="6" s="1"/>
  <c r="J3765" i="6"/>
  <c r="J3829" i="6"/>
  <c r="K3829" i="6" s="1"/>
  <c r="J3871" i="6"/>
  <c r="J3893" i="6"/>
  <c r="J3773" i="6"/>
  <c r="J3837" i="6"/>
  <c r="K3837" i="6" s="1"/>
  <c r="J3877" i="6"/>
  <c r="K3877" i="6" s="1"/>
  <c r="J3894" i="6"/>
  <c r="K66" i="6"/>
  <c r="K68" i="6"/>
  <c r="K70" i="6"/>
  <c r="K45" i="6"/>
  <c r="K47" i="6"/>
  <c r="K49" i="6"/>
  <c r="K51" i="6"/>
  <c r="K64" i="6"/>
  <c r="K53" i="6"/>
  <c r="K55" i="6"/>
  <c r="K57" i="6"/>
  <c r="K59" i="6"/>
  <c r="K72" i="6"/>
  <c r="K48" i="6"/>
  <c r="K62" i="6"/>
  <c r="K69" i="6"/>
  <c r="K78" i="6"/>
  <c r="K133" i="6"/>
  <c r="K137" i="6"/>
  <c r="K139" i="6"/>
  <c r="K152" i="6"/>
  <c r="K162" i="6"/>
  <c r="K164" i="6"/>
  <c r="K166" i="6"/>
  <c r="K181" i="6"/>
  <c r="K183" i="6"/>
  <c r="K185" i="6"/>
  <c r="K190" i="6"/>
  <c r="K196" i="6"/>
  <c r="K213" i="6"/>
  <c r="K215" i="6"/>
  <c r="K220" i="6"/>
  <c r="K241" i="6"/>
  <c r="K246" i="6"/>
  <c r="K248" i="6"/>
  <c r="K267" i="6"/>
  <c r="K274" i="6"/>
  <c r="K277" i="6"/>
  <c r="K279" i="6"/>
  <c r="K284" i="6"/>
  <c r="K305" i="6"/>
  <c r="K310" i="6"/>
  <c r="K312" i="6"/>
  <c r="K324" i="6"/>
  <c r="K328" i="6"/>
  <c r="K330" i="6"/>
  <c r="K341" i="6"/>
  <c r="K345" i="6"/>
  <c r="K354" i="6"/>
  <c r="K356" i="6"/>
  <c r="K364" i="6"/>
  <c r="K372" i="6"/>
  <c r="K380" i="6"/>
  <c r="K388" i="6"/>
  <c r="K396" i="6"/>
  <c r="K404" i="6"/>
  <c r="K412" i="6"/>
  <c r="K420" i="6"/>
  <c r="K428" i="6"/>
  <c r="K436" i="6"/>
  <c r="K452" i="6"/>
  <c r="K483" i="6"/>
  <c r="K46" i="6"/>
  <c r="K60" i="6"/>
  <c r="K67" i="6"/>
  <c r="K76" i="6"/>
  <c r="K82" i="6"/>
  <c r="K84" i="6"/>
  <c r="K86" i="6"/>
  <c r="K92" i="6"/>
  <c r="K94" i="6"/>
  <c r="K100" i="6"/>
  <c r="K102" i="6"/>
  <c r="K108" i="6"/>
  <c r="K110" i="6"/>
  <c r="K141" i="6"/>
  <c r="K143" i="6"/>
  <c r="K145" i="6"/>
  <c r="K147" i="6"/>
  <c r="K160" i="6"/>
  <c r="K192" i="6"/>
  <c r="K194" i="6"/>
  <c r="K202" i="6"/>
  <c r="K204" i="6"/>
  <c r="K206" i="6"/>
  <c r="K208" i="6"/>
  <c r="K210" i="6"/>
  <c r="K217" i="6"/>
  <c r="K222" i="6"/>
  <c r="K224" i="6"/>
  <c r="K243" i="6"/>
  <c r="K250" i="6"/>
  <c r="K253" i="6"/>
  <c r="K255" i="6"/>
  <c r="K260" i="6"/>
  <c r="K281" i="6"/>
  <c r="K286" i="6"/>
  <c r="K288" i="6"/>
  <c r="K307" i="6"/>
  <c r="K314" i="6"/>
  <c r="K317" i="6"/>
  <c r="K319" i="6"/>
  <c r="K326" i="6"/>
  <c r="K332" i="6"/>
  <c r="K337" i="6"/>
  <c r="K351" i="6"/>
  <c r="K358" i="6"/>
  <c r="K360" i="6"/>
  <c r="K362" i="6"/>
  <c r="K366" i="6"/>
  <c r="K368" i="6"/>
  <c r="K370" i="6"/>
  <c r="K374" i="6"/>
  <c r="K376" i="6"/>
  <c r="K378" i="6"/>
  <c r="K58" i="6"/>
  <c r="K74" i="6"/>
  <c r="K90" i="6"/>
  <c r="K98" i="6"/>
  <c r="K106" i="6"/>
  <c r="K114" i="6"/>
  <c r="K116" i="6"/>
  <c r="K118" i="6"/>
  <c r="K122" i="6"/>
  <c r="K124" i="6"/>
  <c r="K126" i="6"/>
  <c r="K149" i="6"/>
  <c r="K151" i="6"/>
  <c r="K170" i="6"/>
  <c r="K172" i="6"/>
  <c r="K174" i="6"/>
  <c r="K198" i="6"/>
  <c r="K200" i="6"/>
  <c r="K212" i="6"/>
  <c r="K219" i="6"/>
  <c r="K226" i="6"/>
  <c r="K229" i="6"/>
  <c r="K231" i="6"/>
  <c r="K236" i="6"/>
  <c r="K257" i="6"/>
  <c r="K262" i="6"/>
  <c r="K264" i="6"/>
  <c r="K283" i="6"/>
  <c r="K290" i="6"/>
  <c r="K293" i="6"/>
  <c r="K295" i="6"/>
  <c r="K300" i="6"/>
  <c r="K321" i="6"/>
  <c r="K334" i="6"/>
  <c r="K440" i="6"/>
  <c r="K442" i="6"/>
  <c r="K446" i="6"/>
  <c r="K448" i="6"/>
  <c r="K462" i="6"/>
  <c r="K466" i="6"/>
  <c r="K468" i="6"/>
  <c r="K472" i="6"/>
  <c r="K474" i="6"/>
  <c r="K476" i="6"/>
  <c r="K480" i="6"/>
  <c r="K488" i="6"/>
  <c r="K494" i="6"/>
  <c r="K498" i="6"/>
  <c r="K502" i="6"/>
  <c r="K510" i="6"/>
  <c r="K518" i="6"/>
  <c r="K522" i="6"/>
  <c r="K524" i="6"/>
  <c r="K530" i="6"/>
  <c r="K532" i="6"/>
  <c r="K536" i="6"/>
  <c r="K538" i="6"/>
  <c r="K540" i="6"/>
  <c r="K555" i="6"/>
  <c r="K581" i="6"/>
  <c r="K65" i="6"/>
  <c r="K80" i="6"/>
  <c r="K88" i="6"/>
  <c r="K96" i="6"/>
  <c r="K104" i="6"/>
  <c r="K112" i="6"/>
  <c r="K120" i="6"/>
  <c r="K130" i="6"/>
  <c r="K132" i="6"/>
  <c r="K134" i="6"/>
  <c r="K153" i="6"/>
  <c r="K155" i="6"/>
  <c r="K168" i="6"/>
  <c r="K178" i="6"/>
  <c r="K180" i="6"/>
  <c r="K182" i="6"/>
  <c r="K187" i="6"/>
  <c r="K233" i="6"/>
  <c r="K238" i="6"/>
  <c r="K240" i="6"/>
  <c r="K259" i="6"/>
  <c r="K266" i="6"/>
  <c r="K269" i="6"/>
  <c r="K271" i="6"/>
  <c r="K276" i="6"/>
  <c r="K297" i="6"/>
  <c r="K302" i="6"/>
  <c r="K304" i="6"/>
  <c r="K323" i="6"/>
  <c r="K342" i="6"/>
  <c r="K344" i="6"/>
  <c r="K346" i="6"/>
  <c r="K348" i="6"/>
  <c r="K353" i="6"/>
  <c r="K54" i="6"/>
  <c r="K56" i="6"/>
  <c r="K63" i="6"/>
  <c r="K128" i="6"/>
  <c r="K138" i="6"/>
  <c r="K140" i="6"/>
  <c r="K142" i="6"/>
  <c r="K157" i="6"/>
  <c r="K159" i="6"/>
  <c r="K161" i="6"/>
  <c r="K163" i="6"/>
  <c r="K176" i="6"/>
  <c r="K193" i="6"/>
  <c r="K195" i="6"/>
  <c r="K203" i="6"/>
  <c r="K214" i="6"/>
  <c r="K216" i="6"/>
  <c r="K235" i="6"/>
  <c r="K242" i="6"/>
  <c r="K245" i="6"/>
  <c r="K247" i="6"/>
  <c r="K252" i="6"/>
  <c r="K273" i="6"/>
  <c r="K278" i="6"/>
  <c r="K280" i="6"/>
  <c r="K299" i="6"/>
  <c r="K306" i="6"/>
  <c r="K309" i="6"/>
  <c r="K311" i="6"/>
  <c r="K316" i="6"/>
  <c r="K327" i="6"/>
  <c r="K336" i="6"/>
  <c r="K338" i="6"/>
  <c r="K340" i="6"/>
  <c r="K357" i="6"/>
  <c r="K361" i="6"/>
  <c r="K365" i="6"/>
  <c r="K369" i="6"/>
  <c r="K373" i="6"/>
  <c r="K377" i="6"/>
  <c r="K381" i="6"/>
  <c r="K385" i="6"/>
  <c r="K389" i="6"/>
  <c r="K393" i="6"/>
  <c r="K397" i="6"/>
  <c r="K401" i="6"/>
  <c r="K405" i="6"/>
  <c r="K409" i="6"/>
  <c r="K413" i="6"/>
  <c r="K417" i="6"/>
  <c r="K421" i="6"/>
  <c r="K425" i="6"/>
  <c r="K429" i="6"/>
  <c r="K433" i="6"/>
  <c r="K437" i="6"/>
  <c r="K439" i="6"/>
  <c r="K453" i="6"/>
  <c r="K455" i="6"/>
  <c r="K52" i="6"/>
  <c r="K61" i="6"/>
  <c r="K75" i="6"/>
  <c r="K77" i="6"/>
  <c r="K79" i="6"/>
  <c r="K83" i="6"/>
  <c r="K87" i="6"/>
  <c r="K95" i="6"/>
  <c r="K103" i="6"/>
  <c r="K111" i="6"/>
  <c r="K136" i="6"/>
  <c r="K146" i="6"/>
  <c r="K148" i="6"/>
  <c r="K150" i="6"/>
  <c r="K165" i="6"/>
  <c r="K167" i="6"/>
  <c r="K184" i="6"/>
  <c r="K189" i="6"/>
  <c r="K191" i="6"/>
  <c r="K197" i="6"/>
  <c r="K201" i="6"/>
  <c r="K207" i="6"/>
  <c r="K209" i="6"/>
  <c r="K211" i="6"/>
  <c r="K218" i="6"/>
  <c r="K221" i="6"/>
  <c r="K223" i="6"/>
  <c r="K228" i="6"/>
  <c r="K249" i="6"/>
  <c r="K254" i="6"/>
  <c r="K256" i="6"/>
  <c r="K275" i="6"/>
  <c r="K282" i="6"/>
  <c r="K285" i="6"/>
  <c r="K287" i="6"/>
  <c r="K292" i="6"/>
  <c r="K313" i="6"/>
  <c r="K318" i="6"/>
  <c r="K320" i="6"/>
  <c r="K325" i="6"/>
  <c r="K329" i="6"/>
  <c r="K331" i="6"/>
  <c r="K350" i="6"/>
  <c r="K355" i="6"/>
  <c r="K359" i="6"/>
  <c r="K363" i="6"/>
  <c r="K367" i="6"/>
  <c r="K371" i="6"/>
  <c r="K375" i="6"/>
  <c r="K379" i="6"/>
  <c r="K383" i="6"/>
  <c r="K387" i="6"/>
  <c r="K391" i="6"/>
  <c r="K395" i="6"/>
  <c r="K399" i="6"/>
  <c r="K403" i="6"/>
  <c r="K407" i="6"/>
  <c r="K411" i="6"/>
  <c r="K415" i="6"/>
  <c r="K419" i="6"/>
  <c r="K423" i="6"/>
  <c r="K427" i="6"/>
  <c r="K50" i="6"/>
  <c r="K73" i="6"/>
  <c r="K81" i="6"/>
  <c r="K85" i="6"/>
  <c r="K89" i="6"/>
  <c r="K91" i="6"/>
  <c r="K93" i="6"/>
  <c r="K97" i="6"/>
  <c r="K99" i="6"/>
  <c r="K101" i="6"/>
  <c r="K105" i="6"/>
  <c r="K107" i="6"/>
  <c r="K109" i="6"/>
  <c r="K113" i="6"/>
  <c r="K115" i="6"/>
  <c r="K119" i="6"/>
  <c r="K121" i="6"/>
  <c r="K123" i="6"/>
  <c r="K127" i="6"/>
  <c r="K144" i="6"/>
  <c r="K169" i="6"/>
  <c r="K171" i="6"/>
  <c r="K186" i="6"/>
  <c r="K205" i="6"/>
  <c r="K225" i="6"/>
  <c r="K230" i="6"/>
  <c r="K232" i="6"/>
  <c r="K251" i="6"/>
  <c r="K258" i="6"/>
  <c r="K261" i="6"/>
  <c r="K263" i="6"/>
  <c r="K268" i="6"/>
  <c r="K289" i="6"/>
  <c r="K294" i="6"/>
  <c r="K296" i="6"/>
  <c r="K315" i="6"/>
  <c r="K322" i="6"/>
  <c r="K333" i="6"/>
  <c r="K347" i="6"/>
  <c r="K352" i="6"/>
  <c r="K441" i="6"/>
  <c r="K443" i="6"/>
  <c r="K459" i="6"/>
  <c r="K465" i="6"/>
  <c r="K473" i="6"/>
  <c r="K485" i="6"/>
  <c r="K489" i="6"/>
  <c r="K495" i="6"/>
  <c r="K505" i="6"/>
  <c r="K513" i="6"/>
  <c r="K521" i="6"/>
  <c r="K523" i="6"/>
  <c r="K525" i="6"/>
  <c r="K527" i="6"/>
  <c r="K529" i="6"/>
  <c r="K531" i="6"/>
  <c r="K533" i="6"/>
  <c r="K535" i="6"/>
  <c r="K539" i="6"/>
  <c r="K541" i="6"/>
  <c r="K543" i="6"/>
  <c r="K545" i="6"/>
  <c r="K552" i="6"/>
  <c r="K554" i="6"/>
  <c r="K556" i="6"/>
  <c r="K558" i="6"/>
  <c r="K569" i="6"/>
  <c r="K131" i="6"/>
  <c r="K227" i="6"/>
  <c r="K244" i="6"/>
  <c r="K265" i="6"/>
  <c r="K303" i="6"/>
  <c r="K384" i="6"/>
  <c r="K390" i="6"/>
  <c r="K410" i="6"/>
  <c r="K416" i="6"/>
  <c r="K422" i="6"/>
  <c r="K438" i="6"/>
  <c r="K456" i="6"/>
  <c r="K461" i="6"/>
  <c r="K469" i="6"/>
  <c r="K471" i="6"/>
  <c r="K486" i="6"/>
  <c r="K491" i="6"/>
  <c r="K500" i="6"/>
  <c r="K512" i="6"/>
  <c r="K519" i="6"/>
  <c r="K547" i="6"/>
  <c r="K570" i="6"/>
  <c r="K572" i="6"/>
  <c r="K574" i="6"/>
  <c r="K589" i="6"/>
  <c r="K591" i="6"/>
  <c r="K679" i="6"/>
  <c r="K690" i="6"/>
  <c r="K698" i="6"/>
  <c r="K700" i="6"/>
  <c r="K708" i="6"/>
  <c r="K710" i="6"/>
  <c r="K719" i="6"/>
  <c r="K721" i="6"/>
  <c r="K725" i="6"/>
  <c r="K727" i="6"/>
  <c r="K729" i="6"/>
  <c r="K731" i="6"/>
  <c r="K752" i="6"/>
  <c r="K754" i="6"/>
  <c r="K756" i="6"/>
  <c r="K764" i="6"/>
  <c r="K793" i="6"/>
  <c r="K816" i="6"/>
  <c r="K832" i="6"/>
  <c r="K842" i="6"/>
  <c r="K846" i="6"/>
  <c r="K856" i="6"/>
  <c r="K869" i="6"/>
  <c r="K871" i="6"/>
  <c r="K873" i="6"/>
  <c r="K878" i="6"/>
  <c r="K885" i="6"/>
  <c r="K887" i="6"/>
  <c r="K889" i="6"/>
  <c r="K900" i="6"/>
  <c r="K911" i="6"/>
  <c r="K913" i="6"/>
  <c r="K922" i="6"/>
  <c r="K931" i="6"/>
  <c r="K933" i="6"/>
  <c r="K942" i="6"/>
  <c r="K949" i="6"/>
  <c r="K951" i="6"/>
  <c r="K968" i="6"/>
  <c r="K970" i="6"/>
  <c r="K974" i="6"/>
  <c r="K976" i="6"/>
  <c r="K978" i="6"/>
  <c r="K985" i="6"/>
  <c r="K992" i="6"/>
  <c r="K997" i="6"/>
  <c r="K1011" i="6"/>
  <c r="K1030" i="6"/>
  <c r="K1037" i="6"/>
  <c r="K1042" i="6"/>
  <c r="K1044" i="6"/>
  <c r="K1049" i="6"/>
  <c r="K1056" i="6"/>
  <c r="K1063" i="6"/>
  <c r="K1075" i="6"/>
  <c r="K1094" i="6"/>
  <c r="K1101" i="6"/>
  <c r="K1106" i="6"/>
  <c r="K1108" i="6"/>
  <c r="K1113" i="6"/>
  <c r="K1120" i="6"/>
  <c r="K1127" i="6"/>
  <c r="K1139" i="6"/>
  <c r="K1146" i="6"/>
  <c r="K1148" i="6"/>
  <c r="K1155" i="6"/>
  <c r="K1162" i="6"/>
  <c r="K1169" i="6"/>
  <c r="K1171" i="6"/>
  <c r="K1184" i="6"/>
  <c r="K1188" i="6"/>
  <c r="K117" i="6"/>
  <c r="K173" i="6"/>
  <c r="K239" i="6"/>
  <c r="K270" i="6"/>
  <c r="K339" i="6"/>
  <c r="K451" i="6"/>
  <c r="K464" i="6"/>
  <c r="K477" i="6"/>
  <c r="K479" i="6"/>
  <c r="K549" i="6"/>
  <c r="K551" i="6"/>
  <c r="K553" i="6"/>
  <c r="K560" i="6"/>
  <c r="K562" i="6"/>
  <c r="K564" i="6"/>
  <c r="K566" i="6"/>
  <c r="K582" i="6"/>
  <c r="K593" i="6"/>
  <c r="K623" i="6"/>
  <c r="K631" i="6"/>
  <c r="K639" i="6"/>
  <c r="K647" i="6"/>
  <c r="K655" i="6"/>
  <c r="K663" i="6"/>
  <c r="K671" i="6"/>
  <c r="K681" i="6"/>
  <c r="K705" i="6"/>
  <c r="K712" i="6"/>
  <c r="K733" i="6"/>
  <c r="K739" i="6"/>
  <c r="K758" i="6"/>
  <c r="K760" i="6"/>
  <c r="K762" i="6"/>
  <c r="K766" i="6"/>
  <c r="K772" i="6"/>
  <c r="K787" i="6"/>
  <c r="K789" i="6"/>
  <c r="K791" i="6"/>
  <c r="K795" i="6"/>
  <c r="K797" i="6"/>
  <c r="K799" i="6"/>
  <c r="K801" i="6"/>
  <c r="K809" i="6"/>
  <c r="K840" i="6"/>
  <c r="K850" i="6"/>
  <c r="K854" i="6"/>
  <c r="K862" i="6"/>
  <c r="K875" i="6"/>
  <c r="K891" i="6"/>
  <c r="K902" i="6"/>
  <c r="K904" i="6"/>
  <c r="K924" i="6"/>
  <c r="K944" i="6"/>
  <c r="K980" i="6"/>
  <c r="K999" i="6"/>
  <c r="K1006" i="6"/>
  <c r="K1013" i="6"/>
  <c r="K1018" i="6"/>
  <c r="K1020" i="6"/>
  <c r="K1025" i="6"/>
  <c r="K1032" i="6"/>
  <c r="K1039" i="6"/>
  <c r="K1051" i="6"/>
  <c r="K1070" i="6"/>
  <c r="K1077" i="6"/>
  <c r="K1082" i="6"/>
  <c r="K1084" i="6"/>
  <c r="K1089" i="6"/>
  <c r="K1096" i="6"/>
  <c r="K1103" i="6"/>
  <c r="K1115" i="6"/>
  <c r="K1134" i="6"/>
  <c r="K1141" i="6"/>
  <c r="K1157" i="6"/>
  <c r="K1164" i="6"/>
  <c r="K1173" i="6"/>
  <c r="K1175" i="6"/>
  <c r="K1177" i="6"/>
  <c r="K1186" i="6"/>
  <c r="K1192" i="6"/>
  <c r="K1222" i="6"/>
  <c r="K1238" i="6"/>
  <c r="K1242" i="6"/>
  <c r="K1257" i="6"/>
  <c r="K1278" i="6"/>
  <c r="K1287" i="6"/>
  <c r="K1289" i="6"/>
  <c r="K1291" i="6"/>
  <c r="K1293" i="6"/>
  <c r="K1295" i="6"/>
  <c r="K1297" i="6"/>
  <c r="K1299" i="6"/>
  <c r="K1301" i="6"/>
  <c r="K1303" i="6"/>
  <c r="K1305" i="6"/>
  <c r="K1307" i="6"/>
  <c r="K1309" i="6"/>
  <c r="K158" i="6"/>
  <c r="K179" i="6"/>
  <c r="K382" i="6"/>
  <c r="K402" i="6"/>
  <c r="K408" i="6"/>
  <c r="K414" i="6"/>
  <c r="K449" i="6"/>
  <c r="K454" i="6"/>
  <c r="K484" i="6"/>
  <c r="K503" i="6"/>
  <c r="K515" i="6"/>
  <c r="K517" i="6"/>
  <c r="K568" i="6"/>
  <c r="K576" i="6"/>
  <c r="K578" i="6"/>
  <c r="K580" i="6"/>
  <c r="K599" i="6"/>
  <c r="K601" i="6"/>
  <c r="K607" i="6"/>
  <c r="K615" i="6"/>
  <c r="K617" i="6"/>
  <c r="K625" i="6"/>
  <c r="K627" i="6"/>
  <c r="K629" i="6"/>
  <c r="K633" i="6"/>
  <c r="K641" i="6"/>
  <c r="K643" i="6"/>
  <c r="K645" i="6"/>
  <c r="K649" i="6"/>
  <c r="K657" i="6"/>
  <c r="K659" i="6"/>
  <c r="K661" i="6"/>
  <c r="K665" i="6"/>
  <c r="K673" i="6"/>
  <c r="K675" i="6"/>
  <c r="K677" i="6"/>
  <c r="K683" i="6"/>
  <c r="K687" i="6"/>
  <c r="K702" i="6"/>
  <c r="K714" i="6"/>
  <c r="K716" i="6"/>
  <c r="K735" i="6"/>
  <c r="K737" i="6"/>
  <c r="K741" i="6"/>
  <c r="K743" i="6"/>
  <c r="K745" i="6"/>
  <c r="K768" i="6"/>
  <c r="K770" i="6"/>
  <c r="K774" i="6"/>
  <c r="K776" i="6"/>
  <c r="K778" i="6"/>
  <c r="K780" i="6"/>
  <c r="K803" i="6"/>
  <c r="K805" i="6"/>
  <c r="K807" i="6"/>
  <c r="K825" i="6"/>
  <c r="K827" i="6"/>
  <c r="K829" i="6"/>
  <c r="K848" i="6"/>
  <c r="K852" i="6"/>
  <c r="K859" i="6"/>
  <c r="K866" i="6"/>
  <c r="K868" i="6"/>
  <c r="K882" i="6"/>
  <c r="K884" i="6"/>
  <c r="K895" i="6"/>
  <c r="K897" i="6"/>
  <c r="K906" i="6"/>
  <c r="K915" i="6"/>
  <c r="K917" i="6"/>
  <c r="K926" i="6"/>
  <c r="K928" i="6"/>
  <c r="K935" i="6"/>
  <c r="K937" i="6"/>
  <c r="K939" i="6"/>
  <c r="K946" i="6"/>
  <c r="K953" i="6"/>
  <c r="K955" i="6"/>
  <c r="K963" i="6"/>
  <c r="K982" i="6"/>
  <c r="K987" i="6"/>
  <c r="K994" i="6"/>
  <c r="K1001" i="6"/>
  <c r="K1008" i="6"/>
  <c r="K1015" i="6"/>
  <c r="K1027" i="6"/>
  <c r="K1046" i="6"/>
  <c r="K1053" i="6"/>
  <c r="K1058" i="6"/>
  <c r="K1060" i="6"/>
  <c r="K1065" i="6"/>
  <c r="K1072" i="6"/>
  <c r="K1079" i="6"/>
  <c r="K1091" i="6"/>
  <c r="K1110" i="6"/>
  <c r="K1117" i="6"/>
  <c r="K129" i="6"/>
  <c r="K199" i="6"/>
  <c r="K301" i="6"/>
  <c r="K431" i="6"/>
  <c r="K444" i="6"/>
  <c r="K457" i="6"/>
  <c r="K467" i="6"/>
  <c r="K482" i="6"/>
  <c r="K496" i="6"/>
  <c r="K506" i="6"/>
  <c r="K508" i="6"/>
  <c r="K520" i="6"/>
  <c r="K584" i="6"/>
  <c r="K586" i="6"/>
  <c r="K588" i="6"/>
  <c r="K590" i="6"/>
  <c r="K595" i="6"/>
  <c r="K597" i="6"/>
  <c r="K603" i="6"/>
  <c r="K605" i="6"/>
  <c r="K609" i="6"/>
  <c r="K611" i="6"/>
  <c r="K613" i="6"/>
  <c r="K619" i="6"/>
  <c r="K621" i="6"/>
  <c r="K635" i="6"/>
  <c r="K637" i="6"/>
  <c r="K651" i="6"/>
  <c r="K653" i="6"/>
  <c r="K667" i="6"/>
  <c r="K669" i="6"/>
  <c r="K685" i="6"/>
  <c r="K689" i="6"/>
  <c r="K691" i="6"/>
  <c r="K695" i="6"/>
  <c r="K707" i="6"/>
  <c r="K718" i="6"/>
  <c r="K720" i="6"/>
  <c r="K722" i="6"/>
  <c r="K724" i="6"/>
  <c r="K726" i="6"/>
  <c r="K728" i="6"/>
  <c r="K747" i="6"/>
  <c r="K749" i="6"/>
  <c r="K751" i="6"/>
  <c r="K753" i="6"/>
  <c r="K782" i="6"/>
  <c r="K811" i="6"/>
  <c r="K813" i="6"/>
  <c r="K815" i="6"/>
  <c r="K817" i="6"/>
  <c r="K819" i="6"/>
  <c r="K823" i="6"/>
  <c r="K831" i="6"/>
  <c r="K833" i="6"/>
  <c r="K835" i="6"/>
  <c r="K837" i="6"/>
  <c r="K857" i="6"/>
  <c r="K872" i="6"/>
  <c r="K888" i="6"/>
  <c r="K893" i="6"/>
  <c r="K908" i="6"/>
  <c r="K919" i="6"/>
  <c r="K921" i="6"/>
  <c r="K930" i="6"/>
  <c r="K948" i="6"/>
  <c r="K957" i="6"/>
  <c r="K959" i="6"/>
  <c r="K961" i="6"/>
  <c r="K965" i="6"/>
  <c r="K967" i="6"/>
  <c r="K984" i="6"/>
  <c r="K989" i="6"/>
  <c r="K996" i="6"/>
  <c r="K1003" i="6"/>
  <c r="K1022" i="6"/>
  <c r="K1029" i="6"/>
  <c r="K1034" i="6"/>
  <c r="K1036" i="6"/>
  <c r="K1041" i="6"/>
  <c r="K1048" i="6"/>
  <c r="K1055" i="6"/>
  <c r="K1067" i="6"/>
  <c r="K1086" i="6"/>
  <c r="K1093" i="6"/>
  <c r="K1098" i="6"/>
  <c r="K1100" i="6"/>
  <c r="K1105" i="6"/>
  <c r="K1112" i="6"/>
  <c r="K1119" i="6"/>
  <c r="K1131" i="6"/>
  <c r="K1145" i="6"/>
  <c r="K1166" i="6"/>
  <c r="K1168" i="6"/>
  <c r="K1183" i="6"/>
  <c r="K1204" i="6"/>
  <c r="K1212" i="6"/>
  <c r="K1225" i="6"/>
  <c r="K1232" i="6"/>
  <c r="K1234" i="6"/>
  <c r="K1249" i="6"/>
  <c r="K1251" i="6"/>
  <c r="K1260" i="6"/>
  <c r="K1262" i="6"/>
  <c r="K1264" i="6"/>
  <c r="K1268" i="6"/>
  <c r="K1270" i="6"/>
  <c r="K71" i="6"/>
  <c r="K135" i="6"/>
  <c r="K156" i="6"/>
  <c r="K237" i="6"/>
  <c r="K343" i="6"/>
  <c r="K394" i="6"/>
  <c r="K400" i="6"/>
  <c r="K406" i="6"/>
  <c r="K426" i="6"/>
  <c r="K434" i="6"/>
  <c r="K447" i="6"/>
  <c r="K470" i="6"/>
  <c r="K475" i="6"/>
  <c r="K487" i="6"/>
  <c r="K490" i="6"/>
  <c r="K492" i="6"/>
  <c r="K499" i="6"/>
  <c r="K501" i="6"/>
  <c r="K526" i="6"/>
  <c r="K528" i="6"/>
  <c r="K546" i="6"/>
  <c r="K548" i="6"/>
  <c r="K550" i="6"/>
  <c r="K559" i="6"/>
  <c r="K561" i="6"/>
  <c r="K571" i="6"/>
  <c r="K693" i="6"/>
  <c r="K697" i="6"/>
  <c r="K699" i="6"/>
  <c r="K704" i="6"/>
  <c r="K732" i="6"/>
  <c r="K761" i="6"/>
  <c r="K784" i="6"/>
  <c r="K786" i="6"/>
  <c r="K788" i="6"/>
  <c r="K796" i="6"/>
  <c r="K821" i="6"/>
  <c r="K839" i="6"/>
  <c r="K841" i="6"/>
  <c r="K843" i="6"/>
  <c r="K845" i="6"/>
  <c r="K863" i="6"/>
  <c r="K865" i="6"/>
  <c r="K870" i="6"/>
  <c r="K877" i="6"/>
  <c r="K879" i="6"/>
  <c r="K881" i="6"/>
  <c r="K886" i="6"/>
  <c r="K899" i="6"/>
  <c r="K901" i="6"/>
  <c r="K910" i="6"/>
  <c r="K912" i="6"/>
  <c r="K932" i="6"/>
  <c r="K941" i="6"/>
  <c r="K943" i="6"/>
  <c r="K950" i="6"/>
  <c r="K969" i="6"/>
  <c r="K971" i="6"/>
  <c r="K973" i="6"/>
  <c r="K975" i="6"/>
  <c r="K977" i="6"/>
  <c r="K991" i="6"/>
  <c r="K998" i="6"/>
  <c r="K1005" i="6"/>
  <c r="K1010" i="6"/>
  <c r="K1012" i="6"/>
  <c r="K1017" i="6"/>
  <c r="K1024" i="6"/>
  <c r="K1031" i="6"/>
  <c r="K1043" i="6"/>
  <c r="K1062" i="6"/>
  <c r="K1069" i="6"/>
  <c r="K1074" i="6"/>
  <c r="K1076" i="6"/>
  <c r="K1081" i="6"/>
  <c r="K1088" i="6"/>
  <c r="K1095" i="6"/>
  <c r="K1107" i="6"/>
  <c r="K1126" i="6"/>
  <c r="K1133" i="6"/>
  <c r="K1138" i="6"/>
  <c r="K1140" i="6"/>
  <c r="K1147" i="6"/>
  <c r="K1154" i="6"/>
  <c r="K1156" i="6"/>
  <c r="K1161" i="6"/>
  <c r="K1170" i="6"/>
  <c r="K1172" i="6"/>
  <c r="K1185" i="6"/>
  <c r="K1198" i="6"/>
  <c r="K1200" i="6"/>
  <c r="K1202" i="6"/>
  <c r="K1208" i="6"/>
  <c r="K1210" i="6"/>
  <c r="K1214" i="6"/>
  <c r="K1223" i="6"/>
  <c r="K1227" i="6"/>
  <c r="K177" i="6"/>
  <c r="K335" i="6"/>
  <c r="K349" i="6"/>
  <c r="K460" i="6"/>
  <c r="K478" i="6"/>
  <c r="K504" i="6"/>
  <c r="K511" i="6"/>
  <c r="K534" i="6"/>
  <c r="K563" i="6"/>
  <c r="K573" i="6"/>
  <c r="K575" i="6"/>
  <c r="K577" i="6"/>
  <c r="K592" i="6"/>
  <c r="K628" i="6"/>
  <c r="K630" i="6"/>
  <c r="K644" i="6"/>
  <c r="K646" i="6"/>
  <c r="K660" i="6"/>
  <c r="K662" i="6"/>
  <c r="K676" i="6"/>
  <c r="K678" i="6"/>
  <c r="K680" i="6"/>
  <c r="K682" i="6"/>
  <c r="K709" i="6"/>
  <c r="K711" i="6"/>
  <c r="K713" i="6"/>
  <c r="K715" i="6"/>
  <c r="K730" i="6"/>
  <c r="K734" i="6"/>
  <c r="K738" i="6"/>
  <c r="K740" i="6"/>
  <c r="K755" i="6"/>
  <c r="K757" i="6"/>
  <c r="K759" i="6"/>
  <c r="K763" i="6"/>
  <c r="K765" i="6"/>
  <c r="K767" i="6"/>
  <c r="K769" i="6"/>
  <c r="K777" i="6"/>
  <c r="K790" i="6"/>
  <c r="K792" i="6"/>
  <c r="K794" i="6"/>
  <c r="K798" i="6"/>
  <c r="K804" i="6"/>
  <c r="K828" i="6"/>
  <c r="K847" i="6"/>
  <c r="K849" i="6"/>
  <c r="K851" i="6"/>
  <c r="K855" i="6"/>
  <c r="K861" i="6"/>
  <c r="K867" i="6"/>
  <c r="K883" i="6"/>
  <c r="K903" i="6"/>
  <c r="K905" i="6"/>
  <c r="K914" i="6"/>
  <c r="K923" i="6"/>
  <c r="K925" i="6"/>
  <c r="K934" i="6"/>
  <c r="K952" i="6"/>
  <c r="K979" i="6"/>
  <c r="K986" i="6"/>
  <c r="K993" i="6"/>
  <c r="K1000" i="6"/>
  <c r="K1007" i="6"/>
  <c r="K1019" i="6"/>
  <c r="K1038" i="6"/>
  <c r="K1045" i="6"/>
  <c r="K1050" i="6"/>
  <c r="K1052" i="6"/>
  <c r="K1057" i="6"/>
  <c r="K1064" i="6"/>
  <c r="K1071" i="6"/>
  <c r="K1083" i="6"/>
  <c r="K1102" i="6"/>
  <c r="K1109" i="6"/>
  <c r="K1114" i="6"/>
  <c r="K1116" i="6"/>
  <c r="K1121" i="6"/>
  <c r="K1128" i="6"/>
  <c r="K1135" i="6"/>
  <c r="K1149" i="6"/>
  <c r="K1163" i="6"/>
  <c r="K1176" i="6"/>
  <c r="K1178" i="6"/>
  <c r="K1180" i="6"/>
  <c r="K1187" i="6"/>
  <c r="K1189" i="6"/>
  <c r="K1191" i="6"/>
  <c r="K1206" i="6"/>
  <c r="K1219" i="6"/>
  <c r="K1221" i="6"/>
  <c r="K1229" i="6"/>
  <c r="K1241" i="6"/>
  <c r="K1243" i="6"/>
  <c r="K1258" i="6"/>
  <c r="K1275" i="6"/>
  <c r="K125" i="6"/>
  <c r="K154" i="6"/>
  <c r="K188" i="6"/>
  <c r="K272" i="6"/>
  <c r="K298" i="6"/>
  <c r="K386" i="6"/>
  <c r="K392" i="6"/>
  <c r="K398" i="6"/>
  <c r="K418" i="6"/>
  <c r="K424" i="6"/>
  <c r="K432" i="6"/>
  <c r="K445" i="6"/>
  <c r="K450" i="6"/>
  <c r="K463" i="6"/>
  <c r="K497" i="6"/>
  <c r="K514" i="6"/>
  <c r="K516" i="6"/>
  <c r="K542" i="6"/>
  <c r="K544" i="6"/>
  <c r="K557" i="6"/>
  <c r="K565" i="6"/>
  <c r="K567" i="6"/>
  <c r="K579" i="6"/>
  <c r="K583" i="6"/>
  <c r="K585" i="6"/>
  <c r="K596" i="6"/>
  <c r="K598" i="6"/>
  <c r="K604" i="6"/>
  <c r="K606" i="6"/>
  <c r="K610" i="6"/>
  <c r="K612" i="6"/>
  <c r="K614" i="6"/>
  <c r="K620" i="6"/>
  <c r="K622" i="6"/>
  <c r="K624" i="6"/>
  <c r="K626" i="6"/>
  <c r="K632" i="6"/>
  <c r="K636" i="6"/>
  <c r="K638" i="6"/>
  <c r="K640" i="6"/>
  <c r="K642" i="6"/>
  <c r="K648" i="6"/>
  <c r="K652" i="6"/>
  <c r="K654" i="6"/>
  <c r="K656" i="6"/>
  <c r="K658" i="6"/>
  <c r="K664" i="6"/>
  <c r="K668" i="6"/>
  <c r="K670" i="6"/>
  <c r="K672" i="6"/>
  <c r="K674" i="6"/>
  <c r="K684" i="6"/>
  <c r="K686" i="6"/>
  <c r="K701" i="6"/>
  <c r="K703" i="6"/>
  <c r="K706" i="6"/>
  <c r="K736" i="6"/>
  <c r="K744" i="6"/>
  <c r="K748" i="6"/>
  <c r="K771" i="6"/>
  <c r="K773" i="6"/>
  <c r="K775" i="6"/>
  <c r="K800" i="6"/>
  <c r="K802" i="6"/>
  <c r="K806" i="6"/>
  <c r="K808" i="6"/>
  <c r="K810" i="6"/>
  <c r="K812" i="6"/>
  <c r="K820" i="6"/>
  <c r="K826" i="6"/>
  <c r="K830" i="6"/>
  <c r="K836" i="6"/>
  <c r="K853" i="6"/>
  <c r="K874" i="6"/>
  <c r="K876" i="6"/>
  <c r="K890" i="6"/>
  <c r="K892" i="6"/>
  <c r="K894" i="6"/>
  <c r="K896" i="6"/>
  <c r="K916" i="6"/>
  <c r="K927" i="6"/>
  <c r="K929" i="6"/>
  <c r="K936" i="6"/>
  <c r="K938" i="6"/>
  <c r="K945" i="6"/>
  <c r="K947" i="6"/>
  <c r="K954" i="6"/>
  <c r="K956" i="6"/>
  <c r="K962" i="6"/>
  <c r="K964" i="6"/>
  <c r="K981" i="6"/>
  <c r="K988" i="6"/>
  <c r="K1014" i="6"/>
  <c r="K1021" i="6"/>
  <c r="K1026" i="6"/>
  <c r="K1028" i="6"/>
  <c r="K1033" i="6"/>
  <c r="K1040" i="6"/>
  <c r="K1047" i="6"/>
  <c r="K1059" i="6"/>
  <c r="K1078" i="6"/>
  <c r="K1085" i="6"/>
  <c r="K1090" i="6"/>
  <c r="K1092" i="6"/>
  <c r="K1097" i="6"/>
  <c r="K175" i="6"/>
  <c r="K234" i="6"/>
  <c r="K291" i="6"/>
  <c r="K308" i="6"/>
  <c r="K430" i="6"/>
  <c r="K435" i="6"/>
  <c r="K458" i="6"/>
  <c r="K481" i="6"/>
  <c r="K493" i="6"/>
  <c r="K507" i="6"/>
  <c r="K509" i="6"/>
  <c r="K537" i="6"/>
  <c r="K587" i="6"/>
  <c r="K594" i="6"/>
  <c r="K600" i="6"/>
  <c r="K602" i="6"/>
  <c r="K608" i="6"/>
  <c r="K616" i="6"/>
  <c r="K618" i="6"/>
  <c r="K634" i="6"/>
  <c r="K650" i="6"/>
  <c r="K666" i="6"/>
  <c r="K688" i="6"/>
  <c r="K692" i="6"/>
  <c r="K694" i="6"/>
  <c r="K696" i="6"/>
  <c r="K717" i="6"/>
  <c r="K723" i="6"/>
  <c r="K742" i="6"/>
  <c r="K746" i="6"/>
  <c r="K750" i="6"/>
  <c r="K779" i="6"/>
  <c r="K781" i="6"/>
  <c r="K783" i="6"/>
  <c r="K785" i="6"/>
  <c r="K814" i="6"/>
  <c r="K818" i="6"/>
  <c r="K822" i="6"/>
  <c r="K824" i="6"/>
  <c r="K834" i="6"/>
  <c r="K838" i="6"/>
  <c r="K844" i="6"/>
  <c r="K858" i="6"/>
  <c r="K860" i="6"/>
  <c r="K864" i="6"/>
  <c r="K880" i="6"/>
  <c r="K898" i="6"/>
  <c r="K907" i="6"/>
  <c r="K909" i="6"/>
  <c r="K918" i="6"/>
  <c r="K920" i="6"/>
  <c r="K940" i="6"/>
  <c r="K958" i="6"/>
  <c r="K960" i="6"/>
  <c r="K966" i="6"/>
  <c r="K972" i="6"/>
  <c r="K983" i="6"/>
  <c r="K990" i="6"/>
  <c r="K995" i="6"/>
  <c r="K1002" i="6"/>
  <c r="K1004" i="6"/>
  <c r="K1009" i="6"/>
  <c r="K1016" i="6"/>
  <c r="K1023" i="6"/>
  <c r="K1035" i="6"/>
  <c r="K1054" i="6"/>
  <c r="K1061" i="6"/>
  <c r="K1066" i="6"/>
  <c r="K1068" i="6"/>
  <c r="K1073" i="6"/>
  <c r="K1080" i="6"/>
  <c r="K1087" i="6"/>
  <c r="K1099" i="6"/>
  <c r="K1118" i="6"/>
  <c r="K1125" i="6"/>
  <c r="K1130" i="6"/>
  <c r="K1132" i="6"/>
  <c r="K1137" i="6"/>
  <c r="K1153" i="6"/>
  <c r="K1111" i="6"/>
  <c r="K1174" i="6"/>
  <c r="K1194" i="6"/>
  <c r="K1213" i="6"/>
  <c r="K1218" i="6"/>
  <c r="K1253" i="6"/>
  <c r="K1255" i="6"/>
  <c r="K1263" i="6"/>
  <c r="K1265" i="6"/>
  <c r="K1272" i="6"/>
  <c r="K1277" i="6"/>
  <c r="K1279" i="6"/>
  <c r="K1282" i="6"/>
  <c r="K1296" i="6"/>
  <c r="K1314" i="6"/>
  <c r="K1322" i="6"/>
  <c r="K1330" i="6"/>
  <c r="K1338" i="6"/>
  <c r="K1346" i="6"/>
  <c r="K1354" i="6"/>
  <c r="K1356" i="6"/>
  <c r="K1365" i="6"/>
  <c r="K1367" i="6"/>
  <c r="K1369" i="6"/>
  <c r="K1385" i="6"/>
  <c r="K1393" i="6"/>
  <c r="K1401" i="6"/>
  <c r="K1414" i="6"/>
  <c r="K1419" i="6"/>
  <c r="K1421" i="6"/>
  <c r="K1423" i="6"/>
  <c r="K1425" i="6"/>
  <c r="K1448" i="6"/>
  <c r="K1450" i="6"/>
  <c r="K1452" i="6"/>
  <c r="K1454" i="6"/>
  <c r="K1483" i="6"/>
  <c r="K1485" i="6"/>
  <c r="K1487" i="6"/>
  <c r="K1489" i="6"/>
  <c r="K1512" i="6"/>
  <c r="K1514" i="6"/>
  <c r="K1516" i="6"/>
  <c r="K1518" i="6"/>
  <c r="K1547" i="6"/>
  <c r="K1549" i="6"/>
  <c r="K1551" i="6"/>
  <c r="K1553" i="6"/>
  <c r="K1576" i="6"/>
  <c r="K1578" i="6"/>
  <c r="K1580" i="6"/>
  <c r="K1582" i="6"/>
  <c r="K1611" i="6"/>
  <c r="K1613" i="6"/>
  <c r="K1615" i="6"/>
  <c r="K1617" i="6"/>
  <c r="K1640" i="6"/>
  <c r="K1642" i="6"/>
  <c r="K1644" i="6"/>
  <c r="K1646" i="6"/>
  <c r="K1667" i="6"/>
  <c r="K1678" i="6"/>
  <c r="K1693" i="6"/>
  <c r="K1695" i="6"/>
  <c r="K1697" i="6"/>
  <c r="K1699" i="6"/>
  <c r="K1701" i="6"/>
  <c r="K1705" i="6"/>
  <c r="K1716" i="6"/>
  <c r="K1728" i="6"/>
  <c r="K1730" i="6"/>
  <c r="K1744" i="6"/>
  <c r="K1746" i="6"/>
  <c r="K1759" i="6"/>
  <c r="K1772" i="6"/>
  <c r="K1774" i="6"/>
  <c r="K1780" i="6"/>
  <c r="K1782" i="6"/>
  <c r="K1788" i="6"/>
  <c r="K1790" i="6"/>
  <c r="K1796" i="6"/>
  <c r="K1798" i="6"/>
  <c r="K1804" i="6"/>
  <c r="K1806" i="6"/>
  <c r="K1812" i="6"/>
  <c r="K1814" i="6"/>
  <c r="K1820" i="6"/>
  <c r="K1822" i="6"/>
  <c r="K1828" i="6"/>
  <c r="K1830" i="6"/>
  <c r="K1836" i="6"/>
  <c r="K1838" i="6"/>
  <c r="K1844" i="6"/>
  <c r="K1848" i="6"/>
  <c r="K1850" i="6"/>
  <c r="K1856" i="6"/>
  <c r="K1858" i="6"/>
  <c r="K1864" i="6"/>
  <c r="K1866" i="6"/>
  <c r="K1872" i="6"/>
  <c r="K1874" i="6"/>
  <c r="K1880" i="6"/>
  <c r="K1884" i="6"/>
  <c r="K1894" i="6"/>
  <c r="K1907" i="6"/>
  <c r="K1909" i="6"/>
  <c r="K1926" i="6"/>
  <c r="K1932" i="6"/>
  <c r="K1936" i="6"/>
  <c r="K1938" i="6"/>
  <c r="K1963" i="6"/>
  <c r="K1965" i="6"/>
  <c r="K1967" i="6"/>
  <c r="K1969" i="6"/>
  <c r="K1990" i="6"/>
  <c r="K1996" i="6"/>
  <c r="K2000" i="6"/>
  <c r="K2002" i="6"/>
  <c r="K2027" i="6"/>
  <c r="K2029" i="6"/>
  <c r="K2036" i="6"/>
  <c r="K2038" i="6"/>
  <c r="K1104" i="6"/>
  <c r="K1143" i="6"/>
  <c r="K1150" i="6"/>
  <c r="K1167" i="6"/>
  <c r="K1201" i="6"/>
  <c r="K1211" i="6"/>
  <c r="K1216" i="6"/>
  <c r="K1224" i="6"/>
  <c r="K1226" i="6"/>
  <c r="K1235" i="6"/>
  <c r="K1240" i="6"/>
  <c r="K1248" i="6"/>
  <c r="K1261" i="6"/>
  <c r="K1294" i="6"/>
  <c r="K1310" i="6"/>
  <c r="K1312" i="6"/>
  <c r="K1316" i="6"/>
  <c r="K1318" i="6"/>
  <c r="K1320" i="6"/>
  <c r="K1324" i="6"/>
  <c r="K1326" i="6"/>
  <c r="K1328" i="6"/>
  <c r="K1332" i="6"/>
  <c r="K1334" i="6"/>
  <c r="K1336" i="6"/>
  <c r="K1340" i="6"/>
  <c r="K1342" i="6"/>
  <c r="K1344" i="6"/>
  <c r="K1348" i="6"/>
  <c r="K1350" i="6"/>
  <c r="K1352" i="6"/>
  <c r="K1358" i="6"/>
  <c r="K1360" i="6"/>
  <c r="K1362" i="6"/>
  <c r="K1380" i="6"/>
  <c r="K1388" i="6"/>
  <c r="K1396" i="6"/>
  <c r="K1404" i="6"/>
  <c r="K1416" i="6"/>
  <c r="K1427" i="6"/>
  <c r="K1429" i="6"/>
  <c r="K1431" i="6"/>
  <c r="K1433" i="6"/>
  <c r="K1456" i="6"/>
  <c r="K1458" i="6"/>
  <c r="K1460" i="6"/>
  <c r="K1462" i="6"/>
  <c r="K1491" i="6"/>
  <c r="K1493" i="6"/>
  <c r="K1495" i="6"/>
  <c r="K1497" i="6"/>
  <c r="K1520" i="6"/>
  <c r="K1522" i="6"/>
  <c r="K1524" i="6"/>
  <c r="K1526" i="6"/>
  <c r="K1555" i="6"/>
  <c r="K1557" i="6"/>
  <c r="K1559" i="6"/>
  <c r="K1561" i="6"/>
  <c r="K1584" i="6"/>
  <c r="K1586" i="6"/>
  <c r="K1588" i="6"/>
  <c r="K1590" i="6"/>
  <c r="K1619" i="6"/>
  <c r="K1621" i="6"/>
  <c r="K1623" i="6"/>
  <c r="K1625" i="6"/>
  <c r="K1648" i="6"/>
  <c r="K1650" i="6"/>
  <c r="K1652" i="6"/>
  <c r="K1654" i="6"/>
  <c r="K1669" i="6"/>
  <c r="K1718" i="6"/>
  <c r="K1723" i="6"/>
  <c r="K1737" i="6"/>
  <c r="K1739" i="6"/>
  <c r="K1761" i="6"/>
  <c r="K1763" i="6"/>
  <c r="K1765" i="6"/>
  <c r="K1846" i="6"/>
  <c r="K1852" i="6"/>
  <c r="K1860" i="6"/>
  <c r="K1868" i="6"/>
  <c r="K1876" i="6"/>
  <c r="K1886" i="6"/>
  <c r="K1900" i="6"/>
  <c r="K1911" i="6"/>
  <c r="K1913" i="6"/>
  <c r="K1934" i="6"/>
  <c r="K1940" i="6"/>
  <c r="K1944" i="6"/>
  <c r="K1946" i="6"/>
  <c r="K1971" i="6"/>
  <c r="K1973" i="6"/>
  <c r="K1975" i="6"/>
  <c r="K1977" i="6"/>
  <c r="K1998" i="6"/>
  <c r="K2004" i="6"/>
  <c r="K2008" i="6"/>
  <c r="K2010" i="6"/>
  <c r="K2040" i="6"/>
  <c r="K2042" i="6"/>
  <c r="K2049" i="6"/>
  <c r="K2079" i="6"/>
  <c r="K2083" i="6"/>
  <c r="K2085" i="6"/>
  <c r="K2089" i="6"/>
  <c r="K1124" i="6"/>
  <c r="K1136" i="6"/>
  <c r="K1165" i="6"/>
  <c r="K1182" i="6"/>
  <c r="K1199" i="6"/>
  <c r="K1233" i="6"/>
  <c r="K1246" i="6"/>
  <c r="K1285" i="6"/>
  <c r="K1290" i="6"/>
  <c r="K1292" i="6"/>
  <c r="K1306" i="6"/>
  <c r="K1308" i="6"/>
  <c r="K1371" i="6"/>
  <c r="K1375" i="6"/>
  <c r="K1377" i="6"/>
  <c r="K1382" i="6"/>
  <c r="K1390" i="6"/>
  <c r="K1398" i="6"/>
  <c r="K1406" i="6"/>
  <c r="K1411" i="6"/>
  <c r="K1418" i="6"/>
  <c r="K1435" i="6"/>
  <c r="K1437" i="6"/>
  <c r="K1439" i="6"/>
  <c r="K1441" i="6"/>
  <c r="K1464" i="6"/>
  <c r="K1466" i="6"/>
  <c r="K1468" i="6"/>
  <c r="K1470" i="6"/>
  <c r="K1499" i="6"/>
  <c r="K1501" i="6"/>
  <c r="K1503" i="6"/>
  <c r="K1505" i="6"/>
  <c r="K1528" i="6"/>
  <c r="K1530" i="6"/>
  <c r="K1532" i="6"/>
  <c r="K1534" i="6"/>
  <c r="K1563" i="6"/>
  <c r="K1565" i="6"/>
  <c r="K1567" i="6"/>
  <c r="K1569" i="6"/>
  <c r="K1592" i="6"/>
  <c r="K1594" i="6"/>
  <c r="K1596" i="6"/>
  <c r="K1598" i="6"/>
  <c r="K1627" i="6"/>
  <c r="K1629" i="6"/>
  <c r="K1631" i="6"/>
  <c r="K1633" i="6"/>
  <c r="K1656" i="6"/>
  <c r="K1658" i="6"/>
  <c r="K1660" i="6"/>
  <c r="K1662" i="6"/>
  <c r="K1671" i="6"/>
  <c r="K1673" i="6"/>
  <c r="K1680" i="6"/>
  <c r="K1682" i="6"/>
  <c r="K1684" i="6"/>
  <c r="K1686" i="6"/>
  <c r="K1711" i="6"/>
  <c r="K1720" i="6"/>
  <c r="K1725" i="6"/>
  <c r="K1732" i="6"/>
  <c r="K1741" i="6"/>
  <c r="K1748" i="6"/>
  <c r="K1750" i="6"/>
  <c r="K1752" i="6"/>
  <c r="K1754" i="6"/>
  <c r="K1767" i="6"/>
  <c r="K1854" i="6"/>
  <c r="K1862" i="6"/>
  <c r="K1870" i="6"/>
  <c r="K1878" i="6"/>
  <c r="K1893" i="6"/>
  <c r="K1904" i="6"/>
  <c r="K1906" i="6"/>
  <c r="K1915" i="6"/>
  <c r="K1917" i="6"/>
  <c r="K1919" i="6"/>
  <c r="K1921" i="6"/>
  <c r="K1942" i="6"/>
  <c r="K1948" i="6"/>
  <c r="K1952" i="6"/>
  <c r="K1954" i="6"/>
  <c r="K1979" i="6"/>
  <c r="K1981" i="6"/>
  <c r="K1983" i="6"/>
  <c r="K1985" i="6"/>
  <c r="K2006" i="6"/>
  <c r="K2012" i="6"/>
  <c r="K2016" i="6"/>
  <c r="K2018" i="6"/>
  <c r="K2031" i="6"/>
  <c r="K1129" i="6"/>
  <c r="K1158" i="6"/>
  <c r="K1160" i="6"/>
  <c r="K1190" i="6"/>
  <c r="K1195" i="6"/>
  <c r="K1197" i="6"/>
  <c r="K1209" i="6"/>
  <c r="K1231" i="6"/>
  <c r="K1256" i="6"/>
  <c r="K1259" i="6"/>
  <c r="K1266" i="6"/>
  <c r="K1273" i="6"/>
  <c r="K1281" i="6"/>
  <c r="K1364" i="6"/>
  <c r="K1366" i="6"/>
  <c r="K1373" i="6"/>
  <c r="K1408" i="6"/>
  <c r="K1413" i="6"/>
  <c r="K1443" i="6"/>
  <c r="K1445" i="6"/>
  <c r="K1447" i="6"/>
  <c r="K1449" i="6"/>
  <c r="K1472" i="6"/>
  <c r="K1474" i="6"/>
  <c r="K1476" i="6"/>
  <c r="K1478" i="6"/>
  <c r="K1507" i="6"/>
  <c r="K1509" i="6"/>
  <c r="K1511" i="6"/>
  <c r="K1513" i="6"/>
  <c r="K1536" i="6"/>
  <c r="K1538" i="6"/>
  <c r="K1540" i="6"/>
  <c r="K1542" i="6"/>
  <c r="K1571" i="6"/>
  <c r="K1573" i="6"/>
  <c r="K1575" i="6"/>
  <c r="K1577" i="6"/>
  <c r="K1600" i="6"/>
  <c r="K1602" i="6"/>
  <c r="K1604" i="6"/>
  <c r="K1606" i="6"/>
  <c r="K1635" i="6"/>
  <c r="K1637" i="6"/>
  <c r="K1639" i="6"/>
  <c r="K1641" i="6"/>
  <c r="K1675" i="6"/>
  <c r="K1692" i="6"/>
  <c r="K1694" i="6"/>
  <c r="K1702" i="6"/>
  <c r="K1707" i="6"/>
  <c r="K1709" i="6"/>
  <c r="K1713" i="6"/>
  <c r="K1715" i="6"/>
  <c r="K1727" i="6"/>
  <c r="K1734" i="6"/>
  <c r="K1743" i="6"/>
  <c r="K1769" i="6"/>
  <c r="K1771" i="6"/>
  <c r="K1773" i="6"/>
  <c r="K1775" i="6"/>
  <c r="K1781" i="6"/>
  <c r="K1783" i="6"/>
  <c r="K1789" i="6"/>
  <c r="K1791" i="6"/>
  <c r="K1797" i="6"/>
  <c r="K1799" i="6"/>
  <c r="K1805" i="6"/>
  <c r="K1807" i="6"/>
  <c r="K1813" i="6"/>
  <c r="K1815" i="6"/>
  <c r="K1821" i="6"/>
  <c r="K1823" i="6"/>
  <c r="K1829" i="6"/>
  <c r="K1831" i="6"/>
  <c r="K1837" i="6"/>
  <c r="K1839" i="6"/>
  <c r="K1845" i="6"/>
  <c r="K1885" i="6"/>
  <c r="K1889" i="6"/>
  <c r="K1891" i="6"/>
  <c r="K1895" i="6"/>
  <c r="K1897" i="6"/>
  <c r="K1902" i="6"/>
  <c r="K1923" i="6"/>
  <c r="K1925" i="6"/>
  <c r="K1927" i="6"/>
  <c r="K1929" i="6"/>
  <c r="K1950" i="6"/>
  <c r="K1956" i="6"/>
  <c r="K1960" i="6"/>
  <c r="K1962" i="6"/>
  <c r="K1987" i="6"/>
  <c r="K1989" i="6"/>
  <c r="K1991" i="6"/>
  <c r="K1993" i="6"/>
  <c r="K2014" i="6"/>
  <c r="K2020" i="6"/>
  <c r="K2024" i="6"/>
  <c r="K2026" i="6"/>
  <c r="K2033" i="6"/>
  <c r="K2037" i="6"/>
  <c r="K2044" i="6"/>
  <c r="K1122" i="6"/>
  <c r="K1144" i="6"/>
  <c r="K1151" i="6"/>
  <c r="K1193" i="6"/>
  <c r="K1217" i="6"/>
  <c r="K1236" i="6"/>
  <c r="K1244" i="6"/>
  <c r="K1254" i="6"/>
  <c r="K1271" i="6"/>
  <c r="K1276" i="6"/>
  <c r="K1283" i="6"/>
  <c r="K1288" i="6"/>
  <c r="K1304" i="6"/>
  <c r="K1355" i="6"/>
  <c r="K1357" i="6"/>
  <c r="K1368" i="6"/>
  <c r="K1370" i="6"/>
  <c r="K1379" i="6"/>
  <c r="K1384" i="6"/>
  <c r="K1387" i="6"/>
  <c r="K1392" i="6"/>
  <c r="K1395" i="6"/>
  <c r="K1400" i="6"/>
  <c r="K1403" i="6"/>
  <c r="K1410" i="6"/>
  <c r="K1415" i="6"/>
  <c r="K1420" i="6"/>
  <c r="K1422" i="6"/>
  <c r="K1451" i="6"/>
  <c r="K1453" i="6"/>
  <c r="K1455" i="6"/>
  <c r="K1457" i="6"/>
  <c r="K1480" i="6"/>
  <c r="K1482" i="6"/>
  <c r="K1484" i="6"/>
  <c r="K1486" i="6"/>
  <c r="K1515" i="6"/>
  <c r="K1517" i="6"/>
  <c r="K1519" i="6"/>
  <c r="K1521" i="6"/>
  <c r="K1544" i="6"/>
  <c r="K1546" i="6"/>
  <c r="K1548" i="6"/>
  <c r="K1550" i="6"/>
  <c r="K1579" i="6"/>
  <c r="K1581" i="6"/>
  <c r="K1583" i="6"/>
  <c r="K1585" i="6"/>
  <c r="K1608" i="6"/>
  <c r="K1610" i="6"/>
  <c r="K1612" i="6"/>
  <c r="K1614" i="6"/>
  <c r="K1643" i="6"/>
  <c r="K1645" i="6"/>
  <c r="K1647" i="6"/>
  <c r="K1649" i="6"/>
  <c r="K1664" i="6"/>
  <c r="K1666" i="6"/>
  <c r="K1668" i="6"/>
  <c r="K1677" i="6"/>
  <c r="K1688" i="6"/>
  <c r="K1690" i="6"/>
  <c r="K1700" i="6"/>
  <c r="K1704" i="6"/>
  <c r="K1722" i="6"/>
  <c r="K1736" i="6"/>
  <c r="K1738" i="6"/>
  <c r="K1756" i="6"/>
  <c r="K1758" i="6"/>
  <c r="K1760" i="6"/>
  <c r="K1762" i="6"/>
  <c r="K1777" i="6"/>
  <c r="K1779" i="6"/>
  <c r="K1785" i="6"/>
  <c r="K1787" i="6"/>
  <c r="K1793" i="6"/>
  <c r="K1795" i="6"/>
  <c r="K1801" i="6"/>
  <c r="K1803" i="6"/>
  <c r="K1809" i="6"/>
  <c r="K1811" i="6"/>
  <c r="K1817" i="6"/>
  <c r="K1819" i="6"/>
  <c r="K1825" i="6"/>
  <c r="K1827" i="6"/>
  <c r="K1833" i="6"/>
  <c r="K1835" i="6"/>
  <c r="K1841" i="6"/>
  <c r="K1843" i="6"/>
  <c r="K1847" i="6"/>
  <c r="K1853" i="6"/>
  <c r="K1861" i="6"/>
  <c r="K1869" i="6"/>
  <c r="K1877" i="6"/>
  <c r="K1881" i="6"/>
  <c r="K1883" i="6"/>
  <c r="K1887" i="6"/>
  <c r="K1908" i="6"/>
  <c r="K1931" i="6"/>
  <c r="K1933" i="6"/>
  <c r="K1935" i="6"/>
  <c r="K1937" i="6"/>
  <c r="K1958" i="6"/>
  <c r="K1964" i="6"/>
  <c r="K1968" i="6"/>
  <c r="K1970" i="6"/>
  <c r="K1995" i="6"/>
  <c r="K1997" i="6"/>
  <c r="K1999" i="6"/>
  <c r="K2001" i="6"/>
  <c r="K2022" i="6"/>
  <c r="K2028" i="6"/>
  <c r="K2035" i="6"/>
  <c r="K2039" i="6"/>
  <c r="K2046" i="6"/>
  <c r="K2048" i="6"/>
  <c r="K2050" i="6"/>
  <c r="K2054" i="6"/>
  <c r="K2056" i="6"/>
  <c r="K2058" i="6"/>
  <c r="K2062" i="6"/>
  <c r="K2064" i="6"/>
  <c r="K2066" i="6"/>
  <c r="K2070" i="6"/>
  <c r="K2072" i="6"/>
  <c r="K2074" i="6"/>
  <c r="K2078" i="6"/>
  <c r="K2084" i="6"/>
  <c r="K1181" i="6"/>
  <c r="K1207" i="6"/>
  <c r="K1220" i="6"/>
  <c r="K1239" i="6"/>
  <c r="K1252" i="6"/>
  <c r="K1269" i="6"/>
  <c r="K1302" i="6"/>
  <c r="K1311" i="6"/>
  <c r="K1313" i="6"/>
  <c r="K1315" i="6"/>
  <c r="K1317" i="6"/>
  <c r="K1319" i="6"/>
  <c r="K1321" i="6"/>
  <c r="K1323" i="6"/>
  <c r="K1325" i="6"/>
  <c r="K1327" i="6"/>
  <c r="K1329" i="6"/>
  <c r="K1331" i="6"/>
  <c r="K1333" i="6"/>
  <c r="K1335" i="6"/>
  <c r="K1337" i="6"/>
  <c r="K1339" i="6"/>
  <c r="K1341" i="6"/>
  <c r="K1343" i="6"/>
  <c r="K1345" i="6"/>
  <c r="K1347" i="6"/>
  <c r="K1349" i="6"/>
  <c r="K1351" i="6"/>
  <c r="K1353" i="6"/>
  <c r="K1359" i="6"/>
  <c r="K1381" i="6"/>
  <c r="K1389" i="6"/>
  <c r="K1397" i="6"/>
  <c r="K1405" i="6"/>
  <c r="K1417" i="6"/>
  <c r="K1424" i="6"/>
  <c r="K1426" i="6"/>
  <c r="K1428" i="6"/>
  <c r="K1430" i="6"/>
  <c r="K1459" i="6"/>
  <c r="K1461" i="6"/>
  <c r="K1463" i="6"/>
  <c r="K1465" i="6"/>
  <c r="K1488" i="6"/>
  <c r="K1490" i="6"/>
  <c r="K1492" i="6"/>
  <c r="K1494" i="6"/>
  <c r="K1523" i="6"/>
  <c r="K1525" i="6"/>
  <c r="K1527" i="6"/>
  <c r="K1529" i="6"/>
  <c r="K1552" i="6"/>
  <c r="K1554" i="6"/>
  <c r="K1556" i="6"/>
  <c r="K1558" i="6"/>
  <c r="K1587" i="6"/>
  <c r="K1589" i="6"/>
  <c r="K1591" i="6"/>
  <c r="K1593" i="6"/>
  <c r="K1616" i="6"/>
  <c r="K1618" i="6"/>
  <c r="K1620" i="6"/>
  <c r="K1622" i="6"/>
  <c r="K1651" i="6"/>
  <c r="K1653" i="6"/>
  <c r="K1655" i="6"/>
  <c r="K1657" i="6"/>
  <c r="K1670" i="6"/>
  <c r="K1679" i="6"/>
  <c r="K1681" i="6"/>
  <c r="K1696" i="6"/>
  <c r="K1698" i="6"/>
  <c r="K1717" i="6"/>
  <c r="K1719" i="6"/>
  <c r="K1729" i="6"/>
  <c r="K1731" i="6"/>
  <c r="K1745" i="6"/>
  <c r="K1747" i="6"/>
  <c r="K1749" i="6"/>
  <c r="K1849" i="6"/>
  <c r="K1851" i="6"/>
  <c r="K1855" i="6"/>
  <c r="K1857" i="6"/>
  <c r="K1859" i="6"/>
  <c r="K1863" i="6"/>
  <c r="K1865" i="6"/>
  <c r="K1867" i="6"/>
  <c r="K1871" i="6"/>
  <c r="K1873" i="6"/>
  <c r="K1875" i="6"/>
  <c r="K1879" i="6"/>
  <c r="K1899" i="6"/>
  <c r="K1901" i="6"/>
  <c r="K1912" i="6"/>
  <c r="K1914" i="6"/>
  <c r="K1939" i="6"/>
  <c r="K1941" i="6"/>
  <c r="K1943" i="6"/>
  <c r="K1945" i="6"/>
  <c r="K1966" i="6"/>
  <c r="K1972" i="6"/>
  <c r="K1976" i="6"/>
  <c r="K1978" i="6"/>
  <c r="K2003" i="6"/>
  <c r="K2005" i="6"/>
  <c r="K2007" i="6"/>
  <c r="K2009" i="6"/>
  <c r="K2041" i="6"/>
  <c r="K2043" i="6"/>
  <c r="K2080" i="6"/>
  <c r="K2082" i="6"/>
  <c r="K2086" i="6"/>
  <c r="K2092" i="6"/>
  <c r="K2111" i="6"/>
  <c r="K2115" i="6"/>
  <c r="K2117" i="6"/>
  <c r="K2121" i="6"/>
  <c r="K2185" i="6"/>
  <c r="K2201" i="6"/>
  <c r="K2203" i="6"/>
  <c r="K2205" i="6"/>
  <c r="K1142" i="6"/>
  <c r="K1196" i="6"/>
  <c r="K1205" i="6"/>
  <c r="K1215" i="6"/>
  <c r="K1247" i="6"/>
  <c r="K1280" i="6"/>
  <c r="K1286" i="6"/>
  <c r="K1298" i="6"/>
  <c r="K1300" i="6"/>
  <c r="K1361" i="6"/>
  <c r="K1363" i="6"/>
  <c r="K1372" i="6"/>
  <c r="K1378" i="6"/>
  <c r="K1386" i="6"/>
  <c r="K1394" i="6"/>
  <c r="K1402" i="6"/>
  <c r="K1407" i="6"/>
  <c r="K1432" i="6"/>
  <c r="K1434" i="6"/>
  <c r="K1436" i="6"/>
  <c r="K1438" i="6"/>
  <c r="K1467" i="6"/>
  <c r="K1469" i="6"/>
  <c r="K1471" i="6"/>
  <c r="K1473" i="6"/>
  <c r="K1496" i="6"/>
  <c r="K1498" i="6"/>
  <c r="K1500" i="6"/>
  <c r="K1502" i="6"/>
  <c r="K1531" i="6"/>
  <c r="K1533" i="6"/>
  <c r="K1535" i="6"/>
  <c r="K1537" i="6"/>
  <c r="K1560" i="6"/>
  <c r="K1562" i="6"/>
  <c r="K1564" i="6"/>
  <c r="K1566" i="6"/>
  <c r="K1595" i="6"/>
  <c r="K1597" i="6"/>
  <c r="K1599" i="6"/>
  <c r="K1601" i="6"/>
  <c r="K1624" i="6"/>
  <c r="K1626" i="6"/>
  <c r="K1628" i="6"/>
  <c r="K1630" i="6"/>
  <c r="K1659" i="6"/>
  <c r="K1661" i="6"/>
  <c r="K1683" i="6"/>
  <c r="K1706" i="6"/>
  <c r="K1710" i="6"/>
  <c r="K1724" i="6"/>
  <c r="K1733" i="6"/>
  <c r="K1740" i="6"/>
  <c r="K1751" i="6"/>
  <c r="K1764" i="6"/>
  <c r="K1766" i="6"/>
  <c r="K1768" i="6"/>
  <c r="K1770" i="6"/>
  <c r="K1890" i="6"/>
  <c r="K1903" i="6"/>
  <c r="K1905" i="6"/>
  <c r="K1910" i="6"/>
  <c r="K1916" i="6"/>
  <c r="K1920" i="6"/>
  <c r="K1922" i="6"/>
  <c r="K1947" i="6"/>
  <c r="K1949" i="6"/>
  <c r="K1951" i="6"/>
  <c r="K1953" i="6"/>
  <c r="K1974" i="6"/>
  <c r="K1980" i="6"/>
  <c r="K1984" i="6"/>
  <c r="K1986" i="6"/>
  <c r="K2011" i="6"/>
  <c r="K2013" i="6"/>
  <c r="K2015" i="6"/>
  <c r="K2017" i="6"/>
  <c r="K2030" i="6"/>
  <c r="K2032" i="6"/>
  <c r="K2088" i="6"/>
  <c r="K2090" i="6"/>
  <c r="K2094" i="6"/>
  <c r="K2100" i="6"/>
  <c r="K2119" i="6"/>
  <c r="K2123" i="6"/>
  <c r="K2125" i="6"/>
  <c r="K2129" i="6"/>
  <c r="K2137" i="6"/>
  <c r="K2145" i="6"/>
  <c r="K2153" i="6"/>
  <c r="K2161" i="6"/>
  <c r="K2169" i="6"/>
  <c r="K2177" i="6"/>
  <c r="K2179" i="6"/>
  <c r="K2181" i="6"/>
  <c r="K2183" i="6"/>
  <c r="K2187" i="6"/>
  <c r="K2189" i="6"/>
  <c r="K2191" i="6"/>
  <c r="K2193" i="6"/>
  <c r="K2195" i="6"/>
  <c r="K1123" i="6"/>
  <c r="K1152" i="6"/>
  <c r="K1159" i="6"/>
  <c r="K1179" i="6"/>
  <c r="K1203" i="6"/>
  <c r="K1228" i="6"/>
  <c r="K1230" i="6"/>
  <c r="K1237" i="6"/>
  <c r="K1245" i="6"/>
  <c r="K1250" i="6"/>
  <c r="K1267" i="6"/>
  <c r="K1274" i="6"/>
  <c r="K1284" i="6"/>
  <c r="K1374" i="6"/>
  <c r="K1376" i="6"/>
  <c r="K1383" i="6"/>
  <c r="K1391" i="6"/>
  <c r="K1399" i="6"/>
  <c r="K1409" i="6"/>
  <c r="K1412" i="6"/>
  <c r="K1440" i="6"/>
  <c r="K1442" i="6"/>
  <c r="K1444" i="6"/>
  <c r="K1446" i="6"/>
  <c r="K1475" i="6"/>
  <c r="K1477" i="6"/>
  <c r="K1479" i="6"/>
  <c r="K1481" i="6"/>
  <c r="K1504" i="6"/>
  <c r="K1506" i="6"/>
  <c r="K1508" i="6"/>
  <c r="K1510" i="6"/>
  <c r="K1539" i="6"/>
  <c r="K1541" i="6"/>
  <c r="K1543" i="6"/>
  <c r="K1545" i="6"/>
  <c r="K1568" i="6"/>
  <c r="K1570" i="6"/>
  <c r="K1572" i="6"/>
  <c r="K1574" i="6"/>
  <c r="K1603" i="6"/>
  <c r="K1605" i="6"/>
  <c r="K1607" i="6"/>
  <c r="K1609" i="6"/>
  <c r="K1632" i="6"/>
  <c r="K1634" i="6"/>
  <c r="K1636" i="6"/>
  <c r="K1638" i="6"/>
  <c r="K1663" i="6"/>
  <c r="K1665" i="6"/>
  <c r="K1672" i="6"/>
  <c r="K1674" i="6"/>
  <c r="K1676" i="6"/>
  <c r="K1685" i="6"/>
  <c r="K1687" i="6"/>
  <c r="K1689" i="6"/>
  <c r="K1691" i="6"/>
  <c r="K1703" i="6"/>
  <c r="K1708" i="6"/>
  <c r="K1712" i="6"/>
  <c r="K1714" i="6"/>
  <c r="K1721" i="6"/>
  <c r="K1726" i="6"/>
  <c r="K1735" i="6"/>
  <c r="K1742" i="6"/>
  <c r="K1753" i="6"/>
  <c r="K1755" i="6"/>
  <c r="K1757" i="6"/>
  <c r="K1776" i="6"/>
  <c r="K1778" i="6"/>
  <c r="K1784" i="6"/>
  <c r="K1786" i="6"/>
  <c r="K1792" i="6"/>
  <c r="K1794" i="6"/>
  <c r="K1800" i="6"/>
  <c r="K1802" i="6"/>
  <c r="K1808" i="6"/>
  <c r="K1810" i="6"/>
  <c r="K1816" i="6"/>
  <c r="K1818" i="6"/>
  <c r="K1824" i="6"/>
  <c r="K1826" i="6"/>
  <c r="K1832" i="6"/>
  <c r="K1834" i="6"/>
  <c r="K1840" i="6"/>
  <c r="K1842" i="6"/>
  <c r="K1882" i="6"/>
  <c r="K1888" i="6"/>
  <c r="K1892" i="6"/>
  <c r="K1896" i="6"/>
  <c r="K1898" i="6"/>
  <c r="K1918" i="6"/>
  <c r="K1924" i="6"/>
  <c r="K1928" i="6"/>
  <c r="K1930" i="6"/>
  <c r="K1955" i="6"/>
  <c r="K1957" i="6"/>
  <c r="K1959" i="6"/>
  <c r="K1961" i="6"/>
  <c r="K1982" i="6"/>
  <c r="K1988" i="6"/>
  <c r="K1992" i="6"/>
  <c r="K1994" i="6"/>
  <c r="K2019" i="6"/>
  <c r="K2021" i="6"/>
  <c r="K2023" i="6"/>
  <c r="K2025" i="6"/>
  <c r="K2034" i="6"/>
  <c r="K2057" i="6"/>
  <c r="K2065" i="6"/>
  <c r="K2073" i="6"/>
  <c r="K2096" i="6"/>
  <c r="K2098" i="6"/>
  <c r="K2102" i="6"/>
  <c r="K2108" i="6"/>
  <c r="K2127" i="6"/>
  <c r="K2131" i="6"/>
  <c r="K2133" i="6"/>
  <c r="K2045" i="6"/>
  <c r="K2063" i="6"/>
  <c r="K2076" i="6"/>
  <c r="K2081" i="6"/>
  <c r="K2110" i="6"/>
  <c r="K2146" i="6"/>
  <c r="K2053" i="6"/>
  <c r="K2071" i="6"/>
  <c r="K2099" i="6"/>
  <c r="K2122" i="6"/>
  <c r="K2135" i="6"/>
  <c r="K2142" i="6"/>
  <c r="K2144" i="6"/>
  <c r="K2151" i="6"/>
  <c r="K2158" i="6"/>
  <c r="K2160" i="6"/>
  <c r="K2167" i="6"/>
  <c r="K2174" i="6"/>
  <c r="K2176" i="6"/>
  <c r="K2186" i="6"/>
  <c r="K2236" i="6"/>
  <c r="K2238" i="6"/>
  <c r="K2248" i="6"/>
  <c r="K2250" i="6"/>
  <c r="K2273" i="6"/>
  <c r="K2281" i="6"/>
  <c r="K2289" i="6"/>
  <c r="K2291" i="6"/>
  <c r="K2293" i="6"/>
  <c r="K2295" i="6"/>
  <c r="K2366" i="6"/>
  <c r="K2384" i="6"/>
  <c r="K2400" i="6"/>
  <c r="K2402" i="6"/>
  <c r="K2404" i="6"/>
  <c r="K2406" i="6"/>
  <c r="K2414" i="6"/>
  <c r="K2427" i="6"/>
  <c r="K2429" i="6"/>
  <c r="K2431" i="6"/>
  <c r="K2433" i="6"/>
  <c r="K2444" i="6"/>
  <c r="K2459" i="6"/>
  <c r="K2461" i="6"/>
  <c r="K2463" i="6"/>
  <c r="K2465" i="6"/>
  <c r="K2476" i="6"/>
  <c r="K2486" i="6"/>
  <c r="K2507" i="6"/>
  <c r="K2509" i="6"/>
  <c r="K2511" i="6"/>
  <c r="K2513" i="6"/>
  <c r="K2536" i="6"/>
  <c r="K2538" i="6"/>
  <c r="K2540" i="6"/>
  <c r="K2550" i="6"/>
  <c r="K2571" i="6"/>
  <c r="K2573" i="6"/>
  <c r="K2575" i="6"/>
  <c r="K2577" i="6"/>
  <c r="K2600" i="6"/>
  <c r="K2602" i="6"/>
  <c r="K2604" i="6"/>
  <c r="K2614" i="6"/>
  <c r="K2635" i="6"/>
  <c r="K2637" i="6"/>
  <c r="K2639" i="6"/>
  <c r="K2641" i="6"/>
  <c r="K2664" i="6"/>
  <c r="K2666" i="6"/>
  <c r="K2668" i="6"/>
  <c r="K2678" i="6"/>
  <c r="K2683" i="6"/>
  <c r="K2685" i="6"/>
  <c r="K2687" i="6"/>
  <c r="K2689" i="6"/>
  <c r="K2696" i="6"/>
  <c r="K2703" i="6"/>
  <c r="K2707" i="6"/>
  <c r="K2709" i="6"/>
  <c r="K2714" i="6"/>
  <c r="K2716" i="6"/>
  <c r="K2719" i="6"/>
  <c r="K2728" i="6"/>
  <c r="K2730" i="6"/>
  <c r="K2745" i="6"/>
  <c r="K2747" i="6"/>
  <c r="K2760" i="6"/>
  <c r="K2762" i="6"/>
  <c r="K2777" i="6"/>
  <c r="K2779" i="6"/>
  <c r="K2792" i="6"/>
  <c r="K2794" i="6"/>
  <c r="K2809" i="6"/>
  <c r="K2811" i="6"/>
  <c r="K2824" i="6"/>
  <c r="K2826" i="6"/>
  <c r="K2841" i="6"/>
  <c r="K2843" i="6"/>
  <c r="K2856" i="6"/>
  <c r="K2858" i="6"/>
  <c r="K2869" i="6"/>
  <c r="K2878" i="6"/>
  <c r="K2889" i="6"/>
  <c r="K2891" i="6"/>
  <c r="K2900" i="6"/>
  <c r="K2911" i="6"/>
  <c r="K2920" i="6"/>
  <c r="K2922" i="6"/>
  <c r="K2933" i="6"/>
  <c r="K2942" i="6"/>
  <c r="K2953" i="6"/>
  <c r="K2955" i="6"/>
  <c r="K2964" i="6"/>
  <c r="K2980" i="6"/>
  <c r="K2991" i="6"/>
  <c r="K3000" i="6"/>
  <c r="K3005" i="6"/>
  <c r="K3010" i="6"/>
  <c r="K3023" i="6"/>
  <c r="K3028" i="6"/>
  <c r="K3030" i="6"/>
  <c r="K3081" i="6"/>
  <c r="K3083" i="6"/>
  <c r="K3085" i="6"/>
  <c r="K3087" i="6"/>
  <c r="K3110" i="6"/>
  <c r="K3112" i="6"/>
  <c r="K3114" i="6"/>
  <c r="K3116" i="6"/>
  <c r="K2051" i="6"/>
  <c r="K2061" i="6"/>
  <c r="K2087" i="6"/>
  <c r="K2097" i="6"/>
  <c r="K2104" i="6"/>
  <c r="K2106" i="6"/>
  <c r="K2113" i="6"/>
  <c r="K2120" i="6"/>
  <c r="K2130" i="6"/>
  <c r="K2140" i="6"/>
  <c r="K2149" i="6"/>
  <c r="K2156" i="6"/>
  <c r="K2165" i="6"/>
  <c r="K2172" i="6"/>
  <c r="K2184" i="6"/>
  <c r="K2206" i="6"/>
  <c r="K2212" i="6"/>
  <c r="K2214" i="6"/>
  <c r="K2220" i="6"/>
  <c r="K2222" i="6"/>
  <c r="K2228" i="6"/>
  <c r="K2230" i="6"/>
  <c r="K2240" i="6"/>
  <c r="K2242" i="6"/>
  <c r="K2265" i="6"/>
  <c r="K2267" i="6"/>
  <c r="K2269" i="6"/>
  <c r="K2271" i="6"/>
  <c r="K2275" i="6"/>
  <c r="K2277" i="6"/>
  <c r="K2279" i="6"/>
  <c r="K2283" i="6"/>
  <c r="K2285" i="6"/>
  <c r="K2287" i="6"/>
  <c r="K2316" i="6"/>
  <c r="K2318" i="6"/>
  <c r="K2324" i="6"/>
  <c r="K2326" i="6"/>
  <c r="K2332" i="6"/>
  <c r="K2334" i="6"/>
  <c r="K2340" i="6"/>
  <c r="K2342" i="6"/>
  <c r="K2348" i="6"/>
  <c r="K2350" i="6"/>
  <c r="K2358" i="6"/>
  <c r="K2364" i="6"/>
  <c r="K2368" i="6"/>
  <c r="K2370" i="6"/>
  <c r="K2372" i="6"/>
  <c r="K2374" i="6"/>
  <c r="K2379" i="6"/>
  <c r="K2394" i="6"/>
  <c r="K2408" i="6"/>
  <c r="K2410" i="6"/>
  <c r="K2412" i="6"/>
  <c r="K2416" i="6"/>
  <c r="K2418" i="6"/>
  <c r="K2422" i="6"/>
  <c r="K2448" i="6"/>
  <c r="K2450" i="6"/>
  <c r="K2454" i="6"/>
  <c r="K2480" i="6"/>
  <c r="K2482" i="6"/>
  <c r="K2484" i="6"/>
  <c r="K2494" i="6"/>
  <c r="K2515" i="6"/>
  <c r="K2517" i="6"/>
  <c r="K2519" i="6"/>
  <c r="K2521" i="6"/>
  <c r="K2544" i="6"/>
  <c r="K2546" i="6"/>
  <c r="K2548" i="6"/>
  <c r="K2558" i="6"/>
  <c r="K2579" i="6"/>
  <c r="K2581" i="6"/>
  <c r="K2583" i="6"/>
  <c r="K2585" i="6"/>
  <c r="K2608" i="6"/>
  <c r="K2610" i="6"/>
  <c r="K2612" i="6"/>
  <c r="K2622" i="6"/>
  <c r="K2643" i="6"/>
  <c r="K2645" i="6"/>
  <c r="K2647" i="6"/>
  <c r="K2649" i="6"/>
  <c r="K2672" i="6"/>
  <c r="K2674" i="6"/>
  <c r="K2676" i="6"/>
  <c r="K2698" i="6"/>
  <c r="K2732" i="6"/>
  <c r="K2734" i="6"/>
  <c r="K2749" i="6"/>
  <c r="K2751" i="6"/>
  <c r="K2764" i="6"/>
  <c r="K2766" i="6"/>
  <c r="K2781" i="6"/>
  <c r="K2783" i="6"/>
  <c r="K2796" i="6"/>
  <c r="K2798" i="6"/>
  <c r="K2813" i="6"/>
  <c r="K2815" i="6"/>
  <c r="K2828" i="6"/>
  <c r="K2830" i="6"/>
  <c r="K2845" i="6"/>
  <c r="K2847" i="6"/>
  <c r="K2860" i="6"/>
  <c r="K2871" i="6"/>
  <c r="K2880" i="6"/>
  <c r="K2882" i="6"/>
  <c r="K2893" i="6"/>
  <c r="K2902" i="6"/>
  <c r="K2913" i="6"/>
  <c r="K2915" i="6"/>
  <c r="K2924" i="6"/>
  <c r="K2935" i="6"/>
  <c r="K2944" i="6"/>
  <c r="K2946" i="6"/>
  <c r="K2957" i="6"/>
  <c r="K2973" i="6"/>
  <c r="K3002" i="6"/>
  <c r="K3015" i="6"/>
  <c r="K3020" i="6"/>
  <c r="K3032" i="6"/>
  <c r="K3040" i="6"/>
  <c r="K3089" i="6"/>
  <c r="K3091" i="6"/>
  <c r="K3093" i="6"/>
  <c r="K3095" i="6"/>
  <c r="K3118" i="6"/>
  <c r="K3122" i="6"/>
  <c r="K3124" i="6"/>
  <c r="K3153" i="6"/>
  <c r="K3155" i="6"/>
  <c r="K3157" i="6"/>
  <c r="K3159" i="6"/>
  <c r="K3182" i="6"/>
  <c r="K3186" i="6"/>
  <c r="K3188" i="6"/>
  <c r="K3217" i="6"/>
  <c r="K3219" i="6"/>
  <c r="K3221" i="6"/>
  <c r="K3223" i="6"/>
  <c r="K3246" i="6"/>
  <c r="K3250" i="6"/>
  <c r="K3252" i="6"/>
  <c r="K3281" i="6"/>
  <c r="K3283" i="6"/>
  <c r="K3285" i="6"/>
  <c r="K3287" i="6"/>
  <c r="K3304" i="6"/>
  <c r="K3313" i="6"/>
  <c r="K3315" i="6"/>
  <c r="K3317" i="6"/>
  <c r="K3332" i="6"/>
  <c r="K3341" i="6"/>
  <c r="K3343" i="6"/>
  <c r="K3347" i="6"/>
  <c r="K2059" i="6"/>
  <c r="K2069" i="6"/>
  <c r="K2128" i="6"/>
  <c r="K2147" i="6"/>
  <c r="K2163" i="6"/>
  <c r="K2182" i="6"/>
  <c r="K2194" i="6"/>
  <c r="K2199" i="6"/>
  <c r="K2204" i="6"/>
  <c r="K2208" i="6"/>
  <c r="K2210" i="6"/>
  <c r="K2216" i="6"/>
  <c r="K2218" i="6"/>
  <c r="K2224" i="6"/>
  <c r="K2226" i="6"/>
  <c r="K2232" i="6"/>
  <c r="K2234" i="6"/>
  <c r="K2257" i="6"/>
  <c r="K2259" i="6"/>
  <c r="K2261" i="6"/>
  <c r="K2263" i="6"/>
  <c r="K2300" i="6"/>
  <c r="K2302" i="6"/>
  <c r="K2308" i="6"/>
  <c r="K2310" i="6"/>
  <c r="K2320" i="6"/>
  <c r="K2322" i="6"/>
  <c r="K2328" i="6"/>
  <c r="K2330" i="6"/>
  <c r="K2344" i="6"/>
  <c r="K2346" i="6"/>
  <c r="K2356" i="6"/>
  <c r="K2360" i="6"/>
  <c r="K2362" i="6"/>
  <c r="K2376" i="6"/>
  <c r="K2387" i="6"/>
  <c r="K2389" i="6"/>
  <c r="K2392" i="6"/>
  <c r="K2420" i="6"/>
  <c r="K2435" i="6"/>
  <c r="K2437" i="6"/>
  <c r="K2439" i="6"/>
  <c r="K2441" i="6"/>
  <c r="K2452" i="6"/>
  <c r="K2467" i="6"/>
  <c r="K2469" i="6"/>
  <c r="K2471" i="6"/>
  <c r="K2473" i="6"/>
  <c r="K2488" i="6"/>
  <c r="K2490" i="6"/>
  <c r="K2492" i="6"/>
  <c r="K2502" i="6"/>
  <c r="K2523" i="6"/>
  <c r="K2525" i="6"/>
  <c r="K2527" i="6"/>
  <c r="K2529" i="6"/>
  <c r="K2552" i="6"/>
  <c r="K2554" i="6"/>
  <c r="K2556" i="6"/>
  <c r="K2566" i="6"/>
  <c r="K2587" i="6"/>
  <c r="K2589" i="6"/>
  <c r="K2591" i="6"/>
  <c r="K2593" i="6"/>
  <c r="K2616" i="6"/>
  <c r="K2618" i="6"/>
  <c r="K2620" i="6"/>
  <c r="K2630" i="6"/>
  <c r="K2651" i="6"/>
  <c r="K2653" i="6"/>
  <c r="K2655" i="6"/>
  <c r="K2657" i="6"/>
  <c r="K2680" i="6"/>
  <c r="K2700" i="6"/>
  <c r="K2711" i="6"/>
  <c r="K2718" i="6"/>
  <c r="K2721" i="6"/>
  <c r="K2736" i="6"/>
  <c r="K2738" i="6"/>
  <c r="K2753" i="6"/>
  <c r="K2755" i="6"/>
  <c r="K2768" i="6"/>
  <c r="K2770" i="6"/>
  <c r="K2785" i="6"/>
  <c r="K2787" i="6"/>
  <c r="K2800" i="6"/>
  <c r="K2802" i="6"/>
  <c r="K2817" i="6"/>
  <c r="K2819" i="6"/>
  <c r="K2832" i="6"/>
  <c r="K2834" i="6"/>
  <c r="K2849" i="6"/>
  <c r="K2851" i="6"/>
  <c r="K2862" i="6"/>
  <c r="K2873" i="6"/>
  <c r="K2875" i="6"/>
  <c r="K2884" i="6"/>
  <c r="K2895" i="6"/>
  <c r="K2904" i="6"/>
  <c r="K2906" i="6"/>
  <c r="K2917" i="6"/>
  <c r="K2926" i="6"/>
  <c r="K2937" i="6"/>
  <c r="K2939" i="6"/>
  <c r="K2948" i="6"/>
  <c r="K2959" i="6"/>
  <c r="K2966" i="6"/>
  <c r="K2975" i="6"/>
  <c r="K2982" i="6"/>
  <c r="K2993" i="6"/>
  <c r="K2995" i="6"/>
  <c r="K3007" i="6"/>
  <c r="K3012" i="6"/>
  <c r="K3017" i="6"/>
  <c r="K3025" i="6"/>
  <c r="K3042" i="6"/>
  <c r="K3044" i="6"/>
  <c r="K3048" i="6"/>
  <c r="K3050" i="6"/>
  <c r="K3052" i="6"/>
  <c r="K3056" i="6"/>
  <c r="K3058" i="6"/>
  <c r="K3060" i="6"/>
  <c r="K3064" i="6"/>
  <c r="K3066" i="6"/>
  <c r="K3068" i="6"/>
  <c r="K3097" i="6"/>
  <c r="K3099" i="6"/>
  <c r="K3101" i="6"/>
  <c r="K3103" i="6"/>
  <c r="K3126" i="6"/>
  <c r="K3128" i="6"/>
  <c r="K3130" i="6"/>
  <c r="K3132" i="6"/>
  <c r="K3161" i="6"/>
  <c r="K3163" i="6"/>
  <c r="K3165" i="6"/>
  <c r="K3167" i="6"/>
  <c r="K3190" i="6"/>
  <c r="K3192" i="6"/>
  <c r="K2067" i="6"/>
  <c r="K2077" i="6"/>
  <c r="K2093" i="6"/>
  <c r="K2095" i="6"/>
  <c r="K2118" i="6"/>
  <c r="K2126" i="6"/>
  <c r="K2138" i="6"/>
  <c r="K2154" i="6"/>
  <c r="K2170" i="6"/>
  <c r="K2190" i="6"/>
  <c r="K2192" i="6"/>
  <c r="K2197" i="6"/>
  <c r="K2249" i="6"/>
  <c r="K2251" i="6"/>
  <c r="K2253" i="6"/>
  <c r="K2255" i="6"/>
  <c r="K2292" i="6"/>
  <c r="K2294" i="6"/>
  <c r="K2312" i="6"/>
  <c r="K2314" i="6"/>
  <c r="K2336" i="6"/>
  <c r="K2338" i="6"/>
  <c r="K2352" i="6"/>
  <c r="K2354" i="6"/>
  <c r="K2381" i="6"/>
  <c r="K2385" i="6"/>
  <c r="K2401" i="6"/>
  <c r="K2424" i="6"/>
  <c r="K2426" i="6"/>
  <c r="K2430" i="6"/>
  <c r="K2456" i="6"/>
  <c r="K2458" i="6"/>
  <c r="K2462" i="6"/>
  <c r="K2496" i="6"/>
  <c r="K2498" i="6"/>
  <c r="K2500" i="6"/>
  <c r="K2510" i="6"/>
  <c r="K2531" i="6"/>
  <c r="K2533" i="6"/>
  <c r="K2535" i="6"/>
  <c r="K2537" i="6"/>
  <c r="K2560" i="6"/>
  <c r="K2562" i="6"/>
  <c r="K2564" i="6"/>
  <c r="K2574" i="6"/>
  <c r="K2595" i="6"/>
  <c r="K2597" i="6"/>
  <c r="K2599" i="6"/>
  <c r="K2601" i="6"/>
  <c r="K2624" i="6"/>
  <c r="K2626" i="6"/>
  <c r="K2628" i="6"/>
  <c r="K2638" i="6"/>
  <c r="K2659" i="6"/>
  <c r="K2661" i="6"/>
  <c r="K2663" i="6"/>
  <c r="K2665" i="6"/>
  <c r="K2682" i="6"/>
  <c r="K2686" i="6"/>
  <c r="K2691" i="6"/>
  <c r="K2693" i="6"/>
  <c r="K2695" i="6"/>
  <c r="K2697" i="6"/>
  <c r="K2702" i="6"/>
  <c r="K2723" i="6"/>
  <c r="K2725" i="6"/>
  <c r="K2727" i="6"/>
  <c r="K2740" i="6"/>
  <c r="K2742" i="6"/>
  <c r="K2757" i="6"/>
  <c r="K2759" i="6"/>
  <c r="K2772" i="6"/>
  <c r="K2774" i="6"/>
  <c r="K2789" i="6"/>
  <c r="K2791" i="6"/>
  <c r="K2804" i="6"/>
  <c r="K2806" i="6"/>
  <c r="K2821" i="6"/>
  <c r="K2823" i="6"/>
  <c r="K2836" i="6"/>
  <c r="K2838" i="6"/>
  <c r="K2853" i="6"/>
  <c r="K2855" i="6"/>
  <c r="K2864" i="6"/>
  <c r="K2866" i="6"/>
  <c r="K2877" i="6"/>
  <c r="K2886" i="6"/>
  <c r="K2897" i="6"/>
  <c r="K2899" i="6"/>
  <c r="K2908" i="6"/>
  <c r="K2919" i="6"/>
  <c r="K2928" i="6"/>
  <c r="K2930" i="6"/>
  <c r="K2941" i="6"/>
  <c r="K2950" i="6"/>
  <c r="K2961" i="6"/>
  <c r="K2963" i="6"/>
  <c r="K2968" i="6"/>
  <c r="K2970" i="6"/>
  <c r="K2977" i="6"/>
  <c r="K2979" i="6"/>
  <c r="K2984" i="6"/>
  <c r="K2986" i="6"/>
  <c r="K2988" i="6"/>
  <c r="K2997" i="6"/>
  <c r="K3004" i="6"/>
  <c r="K3009" i="6"/>
  <c r="K3022" i="6"/>
  <c r="K3035" i="6"/>
  <c r="K3039" i="6"/>
  <c r="K3046" i="6"/>
  <c r="K3054" i="6"/>
  <c r="K3062" i="6"/>
  <c r="K3070" i="6"/>
  <c r="K3072" i="6"/>
  <c r="K3074" i="6"/>
  <c r="K3076" i="6"/>
  <c r="K3105" i="6"/>
  <c r="K3107" i="6"/>
  <c r="K3109" i="6"/>
  <c r="K3111" i="6"/>
  <c r="K3134" i="6"/>
  <c r="K3136" i="6"/>
  <c r="K3138" i="6"/>
  <c r="K3140" i="6"/>
  <c r="K3169" i="6"/>
  <c r="K3171" i="6"/>
  <c r="K3173" i="6"/>
  <c r="K3175" i="6"/>
  <c r="K3198" i="6"/>
  <c r="K3200" i="6"/>
  <c r="K3202" i="6"/>
  <c r="K3204" i="6"/>
  <c r="K3233" i="6"/>
  <c r="K3235" i="6"/>
  <c r="K3237" i="6"/>
  <c r="K3239" i="6"/>
  <c r="K3262" i="6"/>
  <c r="K3264" i="6"/>
  <c r="K3266" i="6"/>
  <c r="K3268" i="6"/>
  <c r="K3297" i="6"/>
  <c r="K3299" i="6"/>
  <c r="K3301" i="6"/>
  <c r="K3310" i="6"/>
  <c r="K3327" i="6"/>
  <c r="K3329" i="6"/>
  <c r="K3334" i="6"/>
  <c r="K3336" i="6"/>
  <c r="K3346" i="6"/>
  <c r="K3351" i="6"/>
  <c r="K3357" i="6"/>
  <c r="K3359" i="6"/>
  <c r="K3361" i="6"/>
  <c r="K3363" i="6"/>
  <c r="K2052" i="6"/>
  <c r="K2075" i="6"/>
  <c r="K2105" i="6"/>
  <c r="K2109" i="6"/>
  <c r="K2116" i="6"/>
  <c r="K2134" i="6"/>
  <c r="K2136" i="6"/>
  <c r="K2143" i="6"/>
  <c r="K2150" i="6"/>
  <c r="K2152" i="6"/>
  <c r="K2159" i="6"/>
  <c r="K2166" i="6"/>
  <c r="K2168" i="6"/>
  <c r="K2175" i="6"/>
  <c r="K2180" i="6"/>
  <c r="K2241" i="6"/>
  <c r="K2243" i="6"/>
  <c r="K2245" i="6"/>
  <c r="K2247" i="6"/>
  <c r="K2268" i="6"/>
  <c r="K2270" i="6"/>
  <c r="K2276" i="6"/>
  <c r="K2278" i="6"/>
  <c r="K2284" i="6"/>
  <c r="K2286" i="6"/>
  <c r="K2296" i="6"/>
  <c r="K2298" i="6"/>
  <c r="K2304" i="6"/>
  <c r="K2306" i="6"/>
  <c r="K2369" i="6"/>
  <c r="K2378" i="6"/>
  <c r="K2391" i="6"/>
  <c r="K2395" i="6"/>
  <c r="K2397" i="6"/>
  <c r="K2399" i="6"/>
  <c r="K2403" i="6"/>
  <c r="K2409" i="6"/>
  <c r="K2417" i="6"/>
  <c r="K2428" i="6"/>
  <c r="K2443" i="6"/>
  <c r="K2445" i="6"/>
  <c r="K2447" i="6"/>
  <c r="K2449" i="6"/>
  <c r="K2460" i="6"/>
  <c r="K2475" i="6"/>
  <c r="K2477" i="6"/>
  <c r="K2479" i="6"/>
  <c r="K2481" i="6"/>
  <c r="K2504" i="6"/>
  <c r="K2506" i="6"/>
  <c r="K2508" i="6"/>
  <c r="K2518" i="6"/>
  <c r="K2539" i="6"/>
  <c r="K2541" i="6"/>
  <c r="K2543" i="6"/>
  <c r="K2545" i="6"/>
  <c r="K2568" i="6"/>
  <c r="K2570" i="6"/>
  <c r="K2572" i="6"/>
  <c r="K2582" i="6"/>
  <c r="K2603" i="6"/>
  <c r="K2605" i="6"/>
  <c r="K2607" i="6"/>
  <c r="K2609" i="6"/>
  <c r="K2632" i="6"/>
  <c r="K2634" i="6"/>
  <c r="K2636" i="6"/>
  <c r="K2646" i="6"/>
  <c r="K2667" i="6"/>
  <c r="K2669" i="6"/>
  <c r="K2671" i="6"/>
  <c r="K2673" i="6"/>
  <c r="K2684" i="6"/>
  <c r="K2704" i="6"/>
  <c r="K2706" i="6"/>
  <c r="K2708" i="6"/>
  <c r="K2710" i="6"/>
  <c r="K2713" i="6"/>
  <c r="K2715" i="6"/>
  <c r="K2729" i="6"/>
  <c r="K2731" i="6"/>
  <c r="K2744" i="6"/>
  <c r="K2746" i="6"/>
  <c r="K2761" i="6"/>
  <c r="K2763" i="6"/>
  <c r="K2776" i="6"/>
  <c r="K2778" i="6"/>
  <c r="K2793" i="6"/>
  <c r="K2795" i="6"/>
  <c r="K2808" i="6"/>
  <c r="K2810" i="6"/>
  <c r="K2825" i="6"/>
  <c r="K2827" i="6"/>
  <c r="K2840" i="6"/>
  <c r="K2842" i="6"/>
  <c r="K2857" i="6"/>
  <c r="K2859" i="6"/>
  <c r="K2868" i="6"/>
  <c r="K2879" i="6"/>
  <c r="K2888" i="6"/>
  <c r="K2890" i="6"/>
  <c r="K2901" i="6"/>
  <c r="K2910" i="6"/>
  <c r="K2921" i="6"/>
  <c r="K2923" i="6"/>
  <c r="K2932" i="6"/>
  <c r="K2943" i="6"/>
  <c r="K2952" i="6"/>
  <c r="K2954" i="6"/>
  <c r="K2972" i="6"/>
  <c r="K2990" i="6"/>
  <c r="K2999" i="6"/>
  <c r="K3001" i="6"/>
  <c r="K3014" i="6"/>
  <c r="K3019" i="6"/>
  <c r="K3027" i="6"/>
  <c r="K3029" i="6"/>
  <c r="K3031" i="6"/>
  <c r="K3033" i="6"/>
  <c r="K3078" i="6"/>
  <c r="K3080" i="6"/>
  <c r="K3082" i="6"/>
  <c r="K3084" i="6"/>
  <c r="K3113" i="6"/>
  <c r="K3115" i="6"/>
  <c r="K3117" i="6"/>
  <c r="K3119" i="6"/>
  <c r="K3142" i="6"/>
  <c r="K3144" i="6"/>
  <c r="K3146" i="6"/>
  <c r="K3148" i="6"/>
  <c r="K3177" i="6"/>
  <c r="K3179" i="6"/>
  <c r="K3181" i="6"/>
  <c r="K3183" i="6"/>
  <c r="K3206" i="6"/>
  <c r="K3208" i="6"/>
  <c r="K3210" i="6"/>
  <c r="K3212" i="6"/>
  <c r="K3241" i="6"/>
  <c r="K3243" i="6"/>
  <c r="K3245" i="6"/>
  <c r="K3247" i="6"/>
  <c r="K3270" i="6"/>
  <c r="K3272" i="6"/>
  <c r="K3274" i="6"/>
  <c r="K3276" i="6"/>
  <c r="K3303" i="6"/>
  <c r="K3312" i="6"/>
  <c r="K2060" i="6"/>
  <c r="K2091" i="6"/>
  <c r="K2107" i="6"/>
  <c r="K2124" i="6"/>
  <c r="K2141" i="6"/>
  <c r="K2148" i="6"/>
  <c r="K2157" i="6"/>
  <c r="K2164" i="6"/>
  <c r="K2173" i="6"/>
  <c r="K2188" i="6"/>
  <c r="K2202" i="6"/>
  <c r="K2209" i="6"/>
  <c r="K2217" i="6"/>
  <c r="K2225" i="6"/>
  <c r="K2233" i="6"/>
  <c r="K2235" i="6"/>
  <c r="K2237" i="6"/>
  <c r="K2239" i="6"/>
  <c r="K2260" i="6"/>
  <c r="K2262" i="6"/>
  <c r="K2272" i="6"/>
  <c r="K2274" i="6"/>
  <c r="K2280" i="6"/>
  <c r="K2282" i="6"/>
  <c r="K2288" i="6"/>
  <c r="K2290" i="6"/>
  <c r="K2321" i="6"/>
  <c r="K2329" i="6"/>
  <c r="K2345" i="6"/>
  <c r="K2361" i="6"/>
  <c r="K2365" i="6"/>
  <c r="K2367" i="6"/>
  <c r="K2371" i="6"/>
  <c r="K2373" i="6"/>
  <c r="K2380" i="6"/>
  <c r="K2383" i="6"/>
  <c r="K2388" i="6"/>
  <c r="K2393" i="6"/>
  <c r="K2405" i="6"/>
  <c r="K2407" i="6"/>
  <c r="K2411" i="6"/>
  <c r="K2413" i="6"/>
  <c r="K2415" i="6"/>
  <c r="K2432" i="6"/>
  <c r="K2434" i="6"/>
  <c r="K2438" i="6"/>
  <c r="K2464" i="6"/>
  <c r="K2466" i="6"/>
  <c r="K2470" i="6"/>
  <c r="K2483" i="6"/>
  <c r="K2485" i="6"/>
  <c r="K2487" i="6"/>
  <c r="K2489" i="6"/>
  <c r="K2512" i="6"/>
  <c r="K2514" i="6"/>
  <c r="K2516" i="6"/>
  <c r="K2526" i="6"/>
  <c r="K2547" i="6"/>
  <c r="K2549" i="6"/>
  <c r="K2551" i="6"/>
  <c r="K2553" i="6"/>
  <c r="K2576" i="6"/>
  <c r="K2578" i="6"/>
  <c r="K2580" i="6"/>
  <c r="K2590" i="6"/>
  <c r="K2611" i="6"/>
  <c r="K2613" i="6"/>
  <c r="K2615" i="6"/>
  <c r="K2617" i="6"/>
  <c r="K2640" i="6"/>
  <c r="K2642" i="6"/>
  <c r="K2644" i="6"/>
  <c r="K2654" i="6"/>
  <c r="K2675" i="6"/>
  <c r="K2677" i="6"/>
  <c r="K2679" i="6"/>
  <c r="K2681" i="6"/>
  <c r="K2688" i="6"/>
  <c r="K2717" i="6"/>
  <c r="K2720" i="6"/>
  <c r="K2733" i="6"/>
  <c r="K2735" i="6"/>
  <c r="K2748" i="6"/>
  <c r="K2750" i="6"/>
  <c r="K2765" i="6"/>
  <c r="K2767" i="6"/>
  <c r="K2780" i="6"/>
  <c r="K2782" i="6"/>
  <c r="K2797" i="6"/>
  <c r="K2799" i="6"/>
  <c r="K2812" i="6"/>
  <c r="K2814" i="6"/>
  <c r="K2829" i="6"/>
  <c r="K2831" i="6"/>
  <c r="K2844" i="6"/>
  <c r="K2846" i="6"/>
  <c r="K2861" i="6"/>
  <c r="K2870" i="6"/>
  <c r="K2881" i="6"/>
  <c r="K2883" i="6"/>
  <c r="K2892" i="6"/>
  <c r="K2903" i="6"/>
  <c r="K2912" i="6"/>
  <c r="K2914" i="6"/>
  <c r="K2925" i="6"/>
  <c r="K2934" i="6"/>
  <c r="K2945" i="6"/>
  <c r="K2947" i="6"/>
  <c r="K2956" i="6"/>
  <c r="K2965" i="6"/>
  <c r="K2981" i="6"/>
  <c r="K2992" i="6"/>
  <c r="K3006" i="6"/>
  <c r="K3011" i="6"/>
  <c r="K3024" i="6"/>
  <c r="K3086" i="6"/>
  <c r="K3090" i="6"/>
  <c r="K3092" i="6"/>
  <c r="K3121" i="6"/>
  <c r="K3123" i="6"/>
  <c r="K3125" i="6"/>
  <c r="K3127" i="6"/>
  <c r="K3150" i="6"/>
  <c r="K3154" i="6"/>
  <c r="K3156" i="6"/>
  <c r="K3185" i="6"/>
  <c r="K3187" i="6"/>
  <c r="K3189" i="6"/>
  <c r="K3191" i="6"/>
  <c r="K3214" i="6"/>
  <c r="K3218" i="6"/>
  <c r="K3220" i="6"/>
  <c r="K3249" i="6"/>
  <c r="K3251" i="6"/>
  <c r="K3253" i="6"/>
  <c r="K3255" i="6"/>
  <c r="K3278" i="6"/>
  <c r="K3282" i="6"/>
  <c r="K3284" i="6"/>
  <c r="K3314" i="6"/>
  <c r="K3316" i="6"/>
  <c r="K3318" i="6"/>
  <c r="K3320" i="6"/>
  <c r="K3331" i="6"/>
  <c r="K3333" i="6"/>
  <c r="K3340" i="6"/>
  <c r="K3342" i="6"/>
  <c r="K3348" i="6"/>
  <c r="K3373" i="6"/>
  <c r="K3375" i="6"/>
  <c r="K3377" i="6"/>
  <c r="K3379" i="6"/>
  <c r="K3400" i="6"/>
  <c r="K3406" i="6"/>
  <c r="K3410" i="6"/>
  <c r="K3412" i="6"/>
  <c r="K2047" i="6"/>
  <c r="K2055" i="6"/>
  <c r="K2068" i="6"/>
  <c r="K2101" i="6"/>
  <c r="K2103" i="6"/>
  <c r="K2112" i="6"/>
  <c r="K2114" i="6"/>
  <c r="K2132" i="6"/>
  <c r="K2139" i="6"/>
  <c r="K2155" i="6"/>
  <c r="K2171" i="6"/>
  <c r="K2198" i="6"/>
  <c r="K2200" i="6"/>
  <c r="K2207" i="6"/>
  <c r="K2211" i="6"/>
  <c r="K2213" i="6"/>
  <c r="K2215" i="6"/>
  <c r="K2219" i="6"/>
  <c r="K2221" i="6"/>
  <c r="K2223" i="6"/>
  <c r="K2227" i="6"/>
  <c r="K2229" i="6"/>
  <c r="K2231" i="6"/>
  <c r="K2252" i="6"/>
  <c r="K2254" i="6"/>
  <c r="K2264" i="6"/>
  <c r="K2266" i="6"/>
  <c r="K2313" i="6"/>
  <c r="K2315" i="6"/>
  <c r="K2317" i="6"/>
  <c r="K2319" i="6"/>
  <c r="K2323" i="6"/>
  <c r="K2325" i="6"/>
  <c r="K2327" i="6"/>
  <c r="K2331" i="6"/>
  <c r="K2333" i="6"/>
  <c r="K2335" i="6"/>
  <c r="K2337" i="6"/>
  <c r="K2339" i="6"/>
  <c r="K2341" i="6"/>
  <c r="K2343" i="6"/>
  <c r="K2347" i="6"/>
  <c r="K2349" i="6"/>
  <c r="K2351" i="6"/>
  <c r="K2353" i="6"/>
  <c r="K2357" i="6"/>
  <c r="K2359" i="6"/>
  <c r="K2363" i="6"/>
  <c r="K2375" i="6"/>
  <c r="K2377" i="6"/>
  <c r="K2419" i="6"/>
  <c r="K2421" i="6"/>
  <c r="K2423" i="6"/>
  <c r="K2425" i="6"/>
  <c r="K2436" i="6"/>
  <c r="K2451" i="6"/>
  <c r="K2453" i="6"/>
  <c r="K2455" i="6"/>
  <c r="K2457" i="6"/>
  <c r="K2468" i="6"/>
  <c r="K2491" i="6"/>
  <c r="K2493" i="6"/>
  <c r="K2495" i="6"/>
  <c r="K2497" i="6"/>
  <c r="K2520" i="6"/>
  <c r="K2522" i="6"/>
  <c r="K2524" i="6"/>
  <c r="K2534" i="6"/>
  <c r="K2555" i="6"/>
  <c r="K2557" i="6"/>
  <c r="K2559" i="6"/>
  <c r="K2561" i="6"/>
  <c r="K2584" i="6"/>
  <c r="K2586" i="6"/>
  <c r="K2588" i="6"/>
  <c r="K2598" i="6"/>
  <c r="K2619" i="6"/>
  <c r="K2621" i="6"/>
  <c r="K2623" i="6"/>
  <c r="K2625" i="6"/>
  <c r="K2648" i="6"/>
  <c r="K2650" i="6"/>
  <c r="K2652" i="6"/>
  <c r="K2662" i="6"/>
  <c r="K2690" i="6"/>
  <c r="K2694" i="6"/>
  <c r="K2699" i="6"/>
  <c r="K2722" i="6"/>
  <c r="K2737" i="6"/>
  <c r="K2739" i="6"/>
  <c r="K2752" i="6"/>
  <c r="K2754" i="6"/>
  <c r="K2769" i="6"/>
  <c r="K2771" i="6"/>
  <c r="K2784" i="6"/>
  <c r="K2786" i="6"/>
  <c r="K2801" i="6"/>
  <c r="K2803" i="6"/>
  <c r="K2816" i="6"/>
  <c r="K2818" i="6"/>
  <c r="K2833" i="6"/>
  <c r="K2835" i="6"/>
  <c r="K2848" i="6"/>
  <c r="K2850" i="6"/>
  <c r="K2863" i="6"/>
  <c r="K2872" i="6"/>
  <c r="K2874" i="6"/>
  <c r="K2885" i="6"/>
  <c r="K2894" i="6"/>
  <c r="K2905" i="6"/>
  <c r="K2907" i="6"/>
  <c r="K2916" i="6"/>
  <c r="K2927" i="6"/>
  <c r="K2936" i="6"/>
  <c r="K2938" i="6"/>
  <c r="K2949" i="6"/>
  <c r="K2958" i="6"/>
  <c r="K2967" i="6"/>
  <c r="K2974" i="6"/>
  <c r="K2983" i="6"/>
  <c r="K2994" i="6"/>
  <c r="K2996" i="6"/>
  <c r="K3003" i="6"/>
  <c r="K3016" i="6"/>
  <c r="K3021" i="6"/>
  <c r="K3036" i="6"/>
  <c r="K3041" i="6"/>
  <c r="K3043" i="6"/>
  <c r="K3045" i="6"/>
  <c r="K3047" i="6"/>
  <c r="K3049" i="6"/>
  <c r="K3051" i="6"/>
  <c r="K3053" i="6"/>
  <c r="K3055" i="6"/>
  <c r="K3057" i="6"/>
  <c r="K3059" i="6"/>
  <c r="K3061" i="6"/>
  <c r="K3063" i="6"/>
  <c r="K3065" i="6"/>
  <c r="K3067" i="6"/>
  <c r="K3069" i="6"/>
  <c r="K3071" i="6"/>
  <c r="K3094" i="6"/>
  <c r="K3098" i="6"/>
  <c r="K3100" i="6"/>
  <c r="K3129" i="6"/>
  <c r="K3131" i="6"/>
  <c r="K3133" i="6"/>
  <c r="K3135" i="6"/>
  <c r="K3158" i="6"/>
  <c r="K3162" i="6"/>
  <c r="K3164" i="6"/>
  <c r="K3193" i="6"/>
  <c r="K3195" i="6"/>
  <c r="K3197" i="6"/>
  <c r="K3199" i="6"/>
  <c r="K3222" i="6"/>
  <c r="K3226" i="6"/>
  <c r="K3228" i="6"/>
  <c r="K3257" i="6"/>
  <c r="K3259" i="6"/>
  <c r="K3261" i="6"/>
  <c r="K3263" i="6"/>
  <c r="K3286" i="6"/>
  <c r="K3290" i="6"/>
  <c r="K3292" i="6"/>
  <c r="K3305" i="6"/>
  <c r="K3307" i="6"/>
  <c r="K3309" i="6"/>
  <c r="K3322" i="6"/>
  <c r="K3324" i="6"/>
  <c r="K3354" i="6"/>
  <c r="K2196" i="6"/>
  <c r="K2299" i="6"/>
  <c r="K2501" i="6"/>
  <c r="K2594" i="6"/>
  <c r="K2741" i="6"/>
  <c r="K2839" i="6"/>
  <c r="K2931" i="6"/>
  <c r="K2940" i="6"/>
  <c r="K2951" i="6"/>
  <c r="K2985" i="6"/>
  <c r="K3172" i="6"/>
  <c r="K3180" i="6"/>
  <c r="K3211" i="6"/>
  <c r="K3234" i="6"/>
  <c r="K3256" i="6"/>
  <c r="K3275" i="6"/>
  <c r="K3298" i="6"/>
  <c r="K3308" i="6"/>
  <c r="K3330" i="6"/>
  <c r="K3358" i="6"/>
  <c r="K3360" i="6"/>
  <c r="K3367" i="6"/>
  <c r="K3369" i="6"/>
  <c r="K3378" i="6"/>
  <c r="K3382" i="6"/>
  <c r="K3384" i="6"/>
  <c r="K3392" i="6"/>
  <c r="K3398" i="6"/>
  <c r="K3440" i="6"/>
  <c r="K3446" i="6"/>
  <c r="K3450" i="6"/>
  <c r="K3452" i="6"/>
  <c r="K3477" i="6"/>
  <c r="K3479" i="6"/>
  <c r="K3481" i="6"/>
  <c r="K3483" i="6"/>
  <c r="K3504" i="6"/>
  <c r="K3510" i="6"/>
  <c r="K3514" i="6"/>
  <c r="K3516" i="6"/>
  <c r="K3541" i="6"/>
  <c r="K3543" i="6"/>
  <c r="K3545" i="6"/>
  <c r="K3547" i="6"/>
  <c r="K3568" i="6"/>
  <c r="K3574" i="6"/>
  <c r="K3578" i="6"/>
  <c r="K3580" i="6"/>
  <c r="K3605" i="6"/>
  <c r="K3607" i="6"/>
  <c r="K3609" i="6"/>
  <c r="K3611" i="6"/>
  <c r="K3638" i="6"/>
  <c r="K3642" i="6"/>
  <c r="K3644" i="6"/>
  <c r="K3674" i="6"/>
  <c r="K3676" i="6"/>
  <c r="K3681" i="6"/>
  <c r="K3703" i="6"/>
  <c r="K3716" i="6"/>
  <c r="K3718" i="6"/>
  <c r="K3720" i="6"/>
  <c r="K3735" i="6"/>
  <c r="K3748" i="6"/>
  <c r="K3750" i="6"/>
  <c r="K3763" i="6"/>
  <c r="K3765" i="6"/>
  <c r="K3780" i="6"/>
  <c r="K3812" i="6"/>
  <c r="K3843" i="6"/>
  <c r="K3849" i="6"/>
  <c r="K3859" i="6"/>
  <c r="K3894" i="6"/>
  <c r="K2258" i="6"/>
  <c r="K2446" i="6"/>
  <c r="K2701" i="6"/>
  <c r="K2788" i="6"/>
  <c r="K3075" i="6"/>
  <c r="K3137" i="6"/>
  <c r="K3238" i="6"/>
  <c r="K3295" i="6"/>
  <c r="K3355" i="6"/>
  <c r="K3420" i="6"/>
  <c r="K3453" i="6"/>
  <c r="K3585" i="6"/>
  <c r="K3608" i="6"/>
  <c r="K3670" i="6"/>
  <c r="K3706" i="6"/>
  <c r="K3802" i="6"/>
  <c r="K3852" i="6"/>
  <c r="K2256" i="6"/>
  <c r="K2596" i="6"/>
  <c r="K2743" i="6"/>
  <c r="K3038" i="6"/>
  <c r="K3229" i="6"/>
  <c r="K3277" i="6"/>
  <c r="K3388" i="6"/>
  <c r="K3428" i="6"/>
  <c r="K3436" i="6"/>
  <c r="K3463" i="6"/>
  <c r="K3500" i="6"/>
  <c r="K3531" i="6"/>
  <c r="K3564" i="6"/>
  <c r="K3589" i="6"/>
  <c r="K3628" i="6"/>
  <c r="K3662" i="6"/>
  <c r="K3693" i="6"/>
  <c r="K3710" i="6"/>
  <c r="K3725" i="6"/>
  <c r="K3740" i="6"/>
  <c r="K3776" i="6"/>
  <c r="K3862" i="6"/>
  <c r="K3893" i="6"/>
  <c r="K2307" i="6"/>
  <c r="K2474" i="6"/>
  <c r="K2499" i="6"/>
  <c r="K2606" i="6"/>
  <c r="K2660" i="6"/>
  <c r="K2705" i="6"/>
  <c r="K2724" i="6"/>
  <c r="K2822" i="6"/>
  <c r="K2852" i="6"/>
  <c r="K2960" i="6"/>
  <c r="K2978" i="6"/>
  <c r="K3079" i="6"/>
  <c r="K3106" i="6"/>
  <c r="K3147" i="6"/>
  <c r="K3207" i="6"/>
  <c r="K3209" i="6"/>
  <c r="K3227" i="6"/>
  <c r="K3232" i="6"/>
  <c r="K3242" i="6"/>
  <c r="K3271" i="6"/>
  <c r="K3273" i="6"/>
  <c r="K3291" i="6"/>
  <c r="K3296" i="6"/>
  <c r="K3323" i="6"/>
  <c r="K3328" i="6"/>
  <c r="K3339" i="6"/>
  <c r="K3349" i="6"/>
  <c r="K3356" i="6"/>
  <c r="K3411" i="6"/>
  <c r="K3415" i="6"/>
  <c r="K3417" i="6"/>
  <c r="K3419" i="6"/>
  <c r="K3448" i="6"/>
  <c r="K3454" i="6"/>
  <c r="K3458" i="6"/>
  <c r="K3460" i="6"/>
  <c r="K3487" i="6"/>
  <c r="K3489" i="6"/>
  <c r="K3491" i="6"/>
  <c r="K3512" i="6"/>
  <c r="K3518" i="6"/>
  <c r="K3522" i="6"/>
  <c r="K3524" i="6"/>
  <c r="K3551" i="6"/>
  <c r="K3553" i="6"/>
  <c r="K3555" i="6"/>
  <c r="K3576" i="6"/>
  <c r="K3582" i="6"/>
  <c r="K3586" i="6"/>
  <c r="K3588" i="6"/>
  <c r="K3615" i="6"/>
  <c r="K3617" i="6"/>
  <c r="K3619" i="6"/>
  <c r="K3640" i="6"/>
  <c r="K3646" i="6"/>
  <c r="K3653" i="6"/>
  <c r="K3655" i="6"/>
  <c r="K3657" i="6"/>
  <c r="K3671" i="6"/>
  <c r="K3678" i="6"/>
  <c r="K3683" i="6"/>
  <c r="K3705" i="6"/>
  <c r="K3722" i="6"/>
  <c r="K3737" i="6"/>
  <c r="K3769" i="6"/>
  <c r="K3786" i="6"/>
  <c r="K3801" i="6"/>
  <c r="K3820" i="6"/>
  <c r="K3824" i="6"/>
  <c r="K3851" i="6"/>
  <c r="K3853" i="6"/>
  <c r="K3857" i="6"/>
  <c r="K3884" i="6"/>
  <c r="K3886" i="6"/>
  <c r="K3888" i="6"/>
  <c r="K3807" i="6"/>
  <c r="K3834" i="6"/>
  <c r="K3896" i="6"/>
  <c r="K3486" i="6"/>
  <c r="K3581" i="6"/>
  <c r="K3645" i="6"/>
  <c r="K3823" i="6"/>
  <c r="K2246" i="6"/>
  <c r="K2297" i="6"/>
  <c r="K2567" i="6"/>
  <c r="K2592" i="6"/>
  <c r="K2633" i="6"/>
  <c r="K2692" i="6"/>
  <c r="K2807" i="6"/>
  <c r="K2837" i="6"/>
  <c r="K2929" i="6"/>
  <c r="K3034" i="6"/>
  <c r="K3104" i="6"/>
  <c r="K3143" i="6"/>
  <c r="K3145" i="6"/>
  <c r="K3170" i="6"/>
  <c r="K3205" i="6"/>
  <c r="K3230" i="6"/>
  <c r="K3254" i="6"/>
  <c r="K3269" i="6"/>
  <c r="K3294" i="6"/>
  <c r="K3306" i="6"/>
  <c r="K3311" i="6"/>
  <c r="K3326" i="6"/>
  <c r="K3335" i="6"/>
  <c r="K3337" i="6"/>
  <c r="K3365" i="6"/>
  <c r="K3372" i="6"/>
  <c r="K3374" i="6"/>
  <c r="K3376" i="6"/>
  <c r="K3387" i="6"/>
  <c r="K3409" i="6"/>
  <c r="K3421" i="6"/>
  <c r="K3423" i="6"/>
  <c r="K3425" i="6"/>
  <c r="K3427" i="6"/>
  <c r="K3431" i="6"/>
  <c r="K3433" i="6"/>
  <c r="K3435" i="6"/>
  <c r="K3456" i="6"/>
  <c r="K3462" i="6"/>
  <c r="K3466" i="6"/>
  <c r="K3468" i="6"/>
  <c r="K3493" i="6"/>
  <c r="K3495" i="6"/>
  <c r="K3497" i="6"/>
  <c r="K3499" i="6"/>
  <c r="K3520" i="6"/>
  <c r="K3526" i="6"/>
  <c r="K3530" i="6"/>
  <c r="K3532" i="6"/>
  <c r="K3557" i="6"/>
  <c r="K3559" i="6"/>
  <c r="K3561" i="6"/>
  <c r="K3563" i="6"/>
  <c r="K3584" i="6"/>
  <c r="K3590" i="6"/>
  <c r="K3594" i="6"/>
  <c r="K3596" i="6"/>
  <c r="K3621" i="6"/>
  <c r="K3623" i="6"/>
  <c r="K3625" i="6"/>
  <c r="K3627" i="6"/>
  <c r="K3648" i="6"/>
  <c r="K3650" i="6"/>
  <c r="K3659" i="6"/>
  <c r="K3663" i="6"/>
  <c r="K3665" i="6"/>
  <c r="K3669" i="6"/>
  <c r="K3692" i="6"/>
  <c r="K3694" i="6"/>
  <c r="K3711" i="6"/>
  <c r="K3724" i="6"/>
  <c r="K3728" i="6"/>
  <c r="K3739" i="6"/>
  <c r="K3743" i="6"/>
  <c r="K3756" i="6"/>
  <c r="K3773" i="6"/>
  <c r="K3775" i="6"/>
  <c r="K3788" i="6"/>
  <c r="K3861" i="6"/>
  <c r="K2355" i="6"/>
  <c r="K2530" i="6"/>
  <c r="K2656" i="6"/>
  <c r="K3364" i="6"/>
  <c r="K3418" i="6"/>
  <c r="K3459" i="6"/>
  <c r="K3490" i="6"/>
  <c r="K3554" i="6"/>
  <c r="K3614" i="6"/>
  <c r="K3647" i="6"/>
  <c r="K3687" i="6"/>
  <c r="K3738" i="6"/>
  <c r="K3854" i="6"/>
  <c r="K3885" i="6"/>
  <c r="K2311" i="6"/>
  <c r="K2865" i="6"/>
  <c r="K2969" i="6"/>
  <c r="K3194" i="6"/>
  <c r="K3244" i="6"/>
  <c r="K3293" i="6"/>
  <c r="K3362" i="6"/>
  <c r="K3430" i="6"/>
  <c r="K3465" i="6"/>
  <c r="K3498" i="6"/>
  <c r="K3527" i="6"/>
  <c r="K3552" i="6"/>
  <c r="K3591" i="6"/>
  <c r="K3649" i="6"/>
  <c r="K3691" i="6"/>
  <c r="K3742" i="6"/>
  <c r="K3759" i="6"/>
  <c r="K3774" i="6"/>
  <c r="K3804" i="6"/>
  <c r="K3866" i="6"/>
  <c r="K3895" i="6"/>
  <c r="K2305" i="6"/>
  <c r="K2442" i="6"/>
  <c r="K2472" i="6"/>
  <c r="K2478" i="6"/>
  <c r="K2532" i="6"/>
  <c r="K2565" i="6"/>
  <c r="K2658" i="6"/>
  <c r="K2790" i="6"/>
  <c r="K2820" i="6"/>
  <c r="K2898" i="6"/>
  <c r="K2909" i="6"/>
  <c r="K2918" i="6"/>
  <c r="K2976" i="6"/>
  <c r="K3077" i="6"/>
  <c r="K3141" i="6"/>
  <c r="K3168" i="6"/>
  <c r="K3178" i="6"/>
  <c r="K3203" i="6"/>
  <c r="K3225" i="6"/>
  <c r="K3240" i="6"/>
  <c r="K3267" i="6"/>
  <c r="K3289" i="6"/>
  <c r="K3321" i="6"/>
  <c r="K3345" i="6"/>
  <c r="K3370" i="6"/>
  <c r="K3385" i="6"/>
  <c r="K3389" i="6"/>
  <c r="K3391" i="6"/>
  <c r="K3393" i="6"/>
  <c r="K3395" i="6"/>
  <c r="K3401" i="6"/>
  <c r="K3403" i="6"/>
  <c r="K3407" i="6"/>
  <c r="K3429" i="6"/>
  <c r="K3437" i="6"/>
  <c r="K3439" i="6"/>
  <c r="K3441" i="6"/>
  <c r="K3443" i="6"/>
  <c r="K3464" i="6"/>
  <c r="K3470" i="6"/>
  <c r="K3474" i="6"/>
  <c r="K3476" i="6"/>
  <c r="K3501" i="6"/>
  <c r="K3503" i="6"/>
  <c r="K3505" i="6"/>
  <c r="K3507" i="6"/>
  <c r="K3528" i="6"/>
  <c r="K3534" i="6"/>
  <c r="K3538" i="6"/>
  <c r="K3540" i="6"/>
  <c r="K3565" i="6"/>
  <c r="K3567" i="6"/>
  <c r="K3569" i="6"/>
  <c r="K3571" i="6"/>
  <c r="K3598" i="6"/>
  <c r="K3602" i="6"/>
  <c r="K3604" i="6"/>
  <c r="K3629" i="6"/>
  <c r="K3631" i="6"/>
  <c r="K3633" i="6"/>
  <c r="K3635" i="6"/>
  <c r="K3661" i="6"/>
  <c r="K3667" i="6"/>
  <c r="K3673" i="6"/>
  <c r="K3713" i="6"/>
  <c r="K3730" i="6"/>
  <c r="K3745" i="6"/>
  <c r="K3777" i="6"/>
  <c r="K3794" i="6"/>
  <c r="K3809" i="6"/>
  <c r="K3838" i="6"/>
  <c r="K3840" i="6"/>
  <c r="K3842" i="6"/>
  <c r="K3867" i="6"/>
  <c r="K3869" i="6"/>
  <c r="K3871" i="6"/>
  <c r="K3873" i="6"/>
  <c r="K3013" i="6"/>
  <c r="K3166" i="6"/>
  <c r="K3231" i="6"/>
  <c r="K3350" i="6"/>
  <c r="K3414" i="6"/>
  <c r="K3521" i="6"/>
  <c r="K3556" i="6"/>
  <c r="K3680" i="6"/>
  <c r="K3721" i="6"/>
  <c r="K3856" i="6"/>
  <c r="K2178" i="6"/>
  <c r="K2386" i="6"/>
  <c r="K2398" i="6"/>
  <c r="K2505" i="6"/>
  <c r="K2563" i="6"/>
  <c r="K2670" i="6"/>
  <c r="K2712" i="6"/>
  <c r="K2775" i="6"/>
  <c r="K2805" i="6"/>
  <c r="K2867" i="6"/>
  <c r="K2876" i="6"/>
  <c r="K2887" i="6"/>
  <c r="K2971" i="6"/>
  <c r="K2998" i="6"/>
  <c r="K3018" i="6"/>
  <c r="K3102" i="6"/>
  <c r="K3139" i="6"/>
  <c r="K3196" i="6"/>
  <c r="K3201" i="6"/>
  <c r="K3215" i="6"/>
  <c r="K3260" i="6"/>
  <c r="K3265" i="6"/>
  <c r="K3279" i="6"/>
  <c r="K3381" i="6"/>
  <c r="K3397" i="6"/>
  <c r="K3399" i="6"/>
  <c r="K3405" i="6"/>
  <c r="K3445" i="6"/>
  <c r="K3449" i="6"/>
  <c r="K3451" i="6"/>
  <c r="K3472" i="6"/>
  <c r="K3478" i="6"/>
  <c r="K3482" i="6"/>
  <c r="K3484" i="6"/>
  <c r="K3509" i="6"/>
  <c r="K3513" i="6"/>
  <c r="K3515" i="6"/>
  <c r="K3536" i="6"/>
  <c r="K3542" i="6"/>
  <c r="K3546" i="6"/>
  <c r="K3548" i="6"/>
  <c r="K3573" i="6"/>
  <c r="K3577" i="6"/>
  <c r="K3579" i="6"/>
  <c r="K3600" i="6"/>
  <c r="K3606" i="6"/>
  <c r="K3610" i="6"/>
  <c r="K3612" i="6"/>
  <c r="K3637" i="6"/>
  <c r="K3641" i="6"/>
  <c r="K3643" i="6"/>
  <c r="K3652" i="6"/>
  <c r="K3675" i="6"/>
  <c r="K3682" i="6"/>
  <c r="K3704" i="6"/>
  <c r="K3715" i="6"/>
  <c r="K3717" i="6"/>
  <c r="K3734" i="6"/>
  <c r="K3736" i="6"/>
  <c r="K3747" i="6"/>
  <c r="K3751" i="6"/>
  <c r="K3764" i="6"/>
  <c r="K3768" i="6"/>
  <c r="K3779" i="6"/>
  <c r="K3781" i="6"/>
  <c r="K3796" i="6"/>
  <c r="K3798" i="6"/>
  <c r="K3800" i="6"/>
  <c r="K3815" i="6"/>
  <c r="K3844" i="6"/>
  <c r="K3846" i="6"/>
  <c r="K3848" i="6"/>
  <c r="K3850" i="6"/>
  <c r="K2162" i="6"/>
  <c r="K2896" i="6"/>
  <c r="K3176" i="6"/>
  <c r="K3302" i="6"/>
  <c r="K3338" i="6"/>
  <c r="K3368" i="6"/>
  <c r="K3457" i="6"/>
  <c r="K3492" i="6"/>
  <c r="K3523" i="6"/>
  <c r="K3618" i="6"/>
  <c r="K3658" i="6"/>
  <c r="K3887" i="6"/>
  <c r="K2301" i="6"/>
  <c r="K2542" i="6"/>
  <c r="K3073" i="6"/>
  <c r="K3236" i="6"/>
  <c r="K3300" i="6"/>
  <c r="K3371" i="6"/>
  <c r="K3426" i="6"/>
  <c r="K3467" i="6"/>
  <c r="K3488" i="6"/>
  <c r="K3529" i="6"/>
  <c r="K3562" i="6"/>
  <c r="K3593" i="6"/>
  <c r="K3626" i="6"/>
  <c r="K3660" i="6"/>
  <c r="K3672" i="6"/>
  <c r="K3712" i="6"/>
  <c r="K3723" i="6"/>
  <c r="K3755" i="6"/>
  <c r="K3787" i="6"/>
  <c r="K3806" i="6"/>
  <c r="K3833" i="6"/>
  <c r="K2309" i="6"/>
  <c r="K2382" i="6"/>
  <c r="K2390" i="6"/>
  <c r="K2396" i="6"/>
  <c r="K2503" i="6"/>
  <c r="K2528" i="6"/>
  <c r="K2569" i="6"/>
  <c r="K2627" i="6"/>
  <c r="K2726" i="6"/>
  <c r="K2756" i="6"/>
  <c r="K2854" i="6"/>
  <c r="K2962" i="6"/>
  <c r="K3026" i="6"/>
  <c r="K3108" i="6"/>
  <c r="K3149" i="6"/>
  <c r="K3353" i="6"/>
  <c r="K3380" i="6"/>
  <c r="K3386" i="6"/>
  <c r="K3390" i="6"/>
  <c r="K3394" i="6"/>
  <c r="K3396" i="6"/>
  <c r="K3402" i="6"/>
  <c r="K3424" i="6"/>
  <c r="K3432" i="6"/>
  <c r="K3438" i="6"/>
  <c r="K3442" i="6"/>
  <c r="K3444" i="6"/>
  <c r="K3469" i="6"/>
  <c r="K3471" i="6"/>
  <c r="K3473" i="6"/>
  <c r="K3475" i="6"/>
  <c r="K3496" i="6"/>
  <c r="K3502" i="6"/>
  <c r="K3506" i="6"/>
  <c r="K3508" i="6"/>
  <c r="K3533" i="6"/>
  <c r="K3535" i="6"/>
  <c r="K3537" i="6"/>
  <c r="K3539" i="6"/>
  <c r="K3560" i="6"/>
  <c r="K3566" i="6"/>
  <c r="K3570" i="6"/>
  <c r="K3572" i="6"/>
  <c r="K3597" i="6"/>
  <c r="K3599" i="6"/>
  <c r="K3601" i="6"/>
  <c r="K3603" i="6"/>
  <c r="K3624" i="6"/>
  <c r="K3630" i="6"/>
  <c r="K3634" i="6"/>
  <c r="K3636" i="6"/>
  <c r="K3666" i="6"/>
  <c r="K3679" i="6"/>
  <c r="K3714" i="6"/>
  <c r="K3729" i="6"/>
  <c r="K3746" i="6"/>
  <c r="K3778" i="6"/>
  <c r="K3793" i="6"/>
  <c r="K3810" i="6"/>
  <c r="K3839" i="6"/>
  <c r="K3841" i="6"/>
  <c r="K3872" i="6"/>
  <c r="K3874" i="6"/>
  <c r="K3767" i="6"/>
  <c r="K3782" i="6"/>
  <c r="K3795" i="6"/>
  <c r="K3799" i="6"/>
  <c r="K3876" i="6"/>
  <c r="K3792" i="6"/>
  <c r="K3832" i="6"/>
  <c r="K3865" i="6"/>
  <c r="K2244" i="6"/>
  <c r="K2303" i="6"/>
  <c r="K2440" i="6"/>
  <c r="K2631" i="6"/>
  <c r="K2758" i="6"/>
  <c r="K3151" i="6"/>
  <c r="K3366" i="6"/>
  <c r="K3517" i="6"/>
  <c r="K3550" i="6"/>
  <c r="K3587" i="6"/>
  <c r="K3620" i="6"/>
  <c r="K3654" i="6"/>
  <c r="K3689" i="6"/>
  <c r="K3770" i="6"/>
  <c r="K2629" i="6"/>
  <c r="K2773" i="6"/>
  <c r="K2987" i="6"/>
  <c r="K3213" i="6"/>
  <c r="K3258" i="6"/>
  <c r="K3325" i="6"/>
  <c r="K3422" i="6"/>
  <c r="K3434" i="6"/>
  <c r="K3461" i="6"/>
  <c r="K3494" i="6"/>
  <c r="K3525" i="6"/>
  <c r="K3616" i="6"/>
  <c r="K3656" i="6"/>
  <c r="K3695" i="6"/>
  <c r="K3744" i="6"/>
  <c r="K3808" i="6"/>
  <c r="K3831" i="6"/>
  <c r="K4" i="6"/>
  <c r="K44" i="6"/>
  <c r="K42" i="6"/>
  <c r="K40" i="6"/>
  <c r="K38" i="6"/>
  <c r="K36" i="6"/>
  <c r="K32" i="6"/>
  <c r="K30" i="6"/>
  <c r="K26" i="6"/>
  <c r="K34" i="6"/>
  <c r="K28" i="6"/>
  <c r="K24" i="6"/>
  <c r="K7" i="6"/>
  <c r="K3" i="6"/>
  <c r="K19" i="6"/>
  <c r="K43" i="6"/>
  <c r="K39" i="6"/>
  <c r="K33" i="6"/>
  <c r="K29" i="6"/>
  <c r="K25" i="6"/>
  <c r="K21" i="6"/>
  <c r="K17" i="6"/>
  <c r="K6" i="6"/>
  <c r="K41" i="6"/>
  <c r="K37" i="6"/>
  <c r="K35" i="6"/>
  <c r="K31" i="6"/>
  <c r="K27" i="6"/>
  <c r="K23" i="6"/>
  <c r="K5" i="6"/>
  <c r="K22" i="6"/>
  <c r="K15" i="6"/>
  <c r="K9" i="6"/>
  <c r="K12" i="6"/>
  <c r="K8" i="6"/>
  <c r="K13" i="6"/>
  <c r="K16" i="6"/>
  <c r="K14" i="6"/>
  <c r="K10" i="6"/>
  <c r="K18" i="6"/>
  <c r="K20" i="6"/>
  <c r="K11" i="6"/>
  <c r="K2" i="6"/>
  <c r="H17" i="5"/>
  <c r="I17" i="5" s="1"/>
  <c r="H37" i="5"/>
  <c r="I37" i="5" s="1"/>
  <c r="H25" i="5"/>
  <c r="I25" i="5" s="1"/>
  <c r="H33" i="5"/>
  <c r="I33" i="5" s="1"/>
  <c r="H29" i="5"/>
  <c r="I29" i="5" s="1"/>
  <c r="H41" i="5"/>
  <c r="I41" i="5" s="1"/>
  <c r="H5" i="5"/>
  <c r="I5" i="5" s="1"/>
  <c r="H9" i="5"/>
  <c r="I9" i="5" s="1"/>
  <c r="H13" i="5"/>
  <c r="I13" i="5" s="1"/>
  <c r="H21" i="5"/>
  <c r="I21" i="5" s="1"/>
  <c r="H43" i="5"/>
  <c r="I43" i="5" s="1"/>
  <c r="H15" i="5"/>
  <c r="I15" i="5" s="1"/>
  <c r="H23" i="5"/>
  <c r="I23" i="5" s="1"/>
  <c r="H7" i="5"/>
  <c r="I7" i="5" s="1"/>
  <c r="H3" i="5"/>
  <c r="I3" i="5" s="1"/>
  <c r="H11" i="5"/>
  <c r="I11" i="5" s="1"/>
  <c r="H31" i="5"/>
  <c r="I31" i="5" s="1"/>
  <c r="H19" i="5"/>
  <c r="I19" i="5" s="1"/>
  <c r="H39" i="5"/>
  <c r="I39" i="5" s="1"/>
  <c r="H27" i="5"/>
  <c r="I27" i="5" s="1"/>
  <c r="H35" i="5"/>
  <c r="I35" i="5" s="1"/>
  <c r="H4" i="5"/>
  <c r="I4" i="5" s="1"/>
  <c r="H16" i="5"/>
  <c r="I16" i="5" s="1"/>
  <c r="H20" i="5"/>
  <c r="I20" i="5" s="1"/>
  <c r="H12" i="5"/>
  <c r="I12" i="5" s="1"/>
  <c r="H32" i="5"/>
  <c r="I32" i="5" s="1"/>
  <c r="H8" i="5"/>
  <c r="I8" i="5" s="1"/>
  <c r="H28" i="5"/>
  <c r="I28" i="5" s="1"/>
  <c r="J39" i="5" s="1"/>
  <c r="K39" i="5" s="1"/>
  <c r="P39" i="5" s="1"/>
  <c r="H36" i="5"/>
  <c r="I36" i="5" s="1"/>
  <c r="H44" i="5"/>
  <c r="I44" i="5" s="1"/>
  <c r="H40" i="5"/>
  <c r="I40" i="5" s="1"/>
  <c r="H24" i="5"/>
  <c r="I24" i="5" s="1"/>
  <c r="L54" i="5"/>
  <c r="L55" i="5"/>
  <c r="E6" i="4"/>
  <c r="D7" i="4" s="1"/>
  <c r="F7" i="4" s="1"/>
  <c r="K5" i="1"/>
  <c r="K3" i="1"/>
  <c r="G3" i="1"/>
  <c r="K4" i="1" s="1"/>
  <c r="L3757" i="6" l="1"/>
  <c r="P3757" i="6"/>
  <c r="L3558" i="6"/>
  <c r="P3558" i="6"/>
  <c r="L3213" i="6"/>
  <c r="P3213" i="6"/>
  <c r="L3654" i="6"/>
  <c r="M3654" i="6" s="1"/>
  <c r="N3654" i="6" s="1"/>
  <c r="P3654" i="6"/>
  <c r="L2758" i="6"/>
  <c r="P2758" i="6"/>
  <c r="L3882" i="6"/>
  <c r="P3882" i="6"/>
  <c r="L3782" i="6"/>
  <c r="P3782" i="6"/>
  <c r="L3837" i="6"/>
  <c r="M3837" i="6" s="1"/>
  <c r="N3837" i="6" s="1"/>
  <c r="P3837" i="6"/>
  <c r="L3714" i="6"/>
  <c r="P3714" i="6"/>
  <c r="L3630" i="6"/>
  <c r="P3630" i="6"/>
  <c r="L3566" i="6"/>
  <c r="P3566" i="6"/>
  <c r="L3502" i="6"/>
  <c r="M3502" i="6" s="1"/>
  <c r="N3502" i="6" s="1"/>
  <c r="P3502" i="6"/>
  <c r="L3438" i="6"/>
  <c r="P3438" i="6"/>
  <c r="L3390" i="6"/>
  <c r="P3390" i="6"/>
  <c r="L2962" i="6"/>
  <c r="P2962" i="6"/>
  <c r="L2396" i="6"/>
  <c r="M2396" i="6" s="1"/>
  <c r="N2396" i="6" s="1"/>
  <c r="P2396" i="6"/>
  <c r="L3787" i="6"/>
  <c r="P3787" i="6"/>
  <c r="L3562" i="6"/>
  <c r="P3562" i="6"/>
  <c r="L3073" i="6"/>
  <c r="P3073" i="6"/>
  <c r="L3583" i="6"/>
  <c r="O3583" i="6" s="1"/>
  <c r="P3583" i="6"/>
  <c r="L2896" i="6"/>
  <c r="P2896" i="6"/>
  <c r="L3846" i="6"/>
  <c r="P3846" i="6"/>
  <c r="L3796" i="6"/>
  <c r="P3796" i="6"/>
  <c r="L3749" i="6"/>
  <c r="O3749" i="6" s="1"/>
  <c r="P3749" i="6"/>
  <c r="L3704" i="6"/>
  <c r="P3704" i="6"/>
  <c r="L3641" i="6"/>
  <c r="P3641" i="6"/>
  <c r="L3577" i="6"/>
  <c r="P3577" i="6"/>
  <c r="L3513" i="6"/>
  <c r="O3513" i="6" s="1"/>
  <c r="P3513" i="6"/>
  <c r="L3449" i="6"/>
  <c r="P3449" i="6"/>
  <c r="L3319" i="6"/>
  <c r="P3319" i="6"/>
  <c r="L3102" i="6"/>
  <c r="P3102" i="6"/>
  <c r="L2775" i="6"/>
  <c r="O2775" i="6" s="1"/>
  <c r="P2775" i="6"/>
  <c r="L3856" i="6"/>
  <c r="P3856" i="6"/>
  <c r="L3350" i="6"/>
  <c r="P3350" i="6"/>
  <c r="L3842" i="6"/>
  <c r="P3842" i="6"/>
  <c r="L3745" i="6"/>
  <c r="O3745" i="6" s="1"/>
  <c r="P3745" i="6"/>
  <c r="L3635" i="6"/>
  <c r="P3635" i="6"/>
  <c r="L3571" i="6"/>
  <c r="P3571" i="6"/>
  <c r="L3507" i="6"/>
  <c r="P3507" i="6"/>
  <c r="L3443" i="6"/>
  <c r="M3443" i="6" s="1"/>
  <c r="N3443" i="6" s="1"/>
  <c r="P3443" i="6"/>
  <c r="L3395" i="6"/>
  <c r="P3395" i="6"/>
  <c r="L3321" i="6"/>
  <c r="P3321" i="6"/>
  <c r="L3141" i="6"/>
  <c r="P3141" i="6"/>
  <c r="L2790" i="6"/>
  <c r="M2790" i="6" s="1"/>
  <c r="N2790" i="6" s="1"/>
  <c r="P2790" i="6"/>
  <c r="L3895" i="6"/>
  <c r="P3895" i="6"/>
  <c r="L3708" i="6"/>
  <c r="P3708" i="6"/>
  <c r="L3465" i="6"/>
  <c r="P3465" i="6"/>
  <c r="L2865" i="6"/>
  <c r="M2865" i="6" s="1"/>
  <c r="N2865" i="6" s="1"/>
  <c r="P2865" i="6"/>
  <c r="L3614" i="6"/>
  <c r="P3614" i="6"/>
  <c r="L2355" i="6"/>
  <c r="P2355" i="6"/>
  <c r="L3771" i="6"/>
  <c r="P3771" i="6"/>
  <c r="L3726" i="6"/>
  <c r="M3726" i="6" s="1"/>
  <c r="N3726" i="6" s="1"/>
  <c r="P3726" i="6"/>
  <c r="L3688" i="6"/>
  <c r="P3688" i="6"/>
  <c r="L3625" i="6"/>
  <c r="P3625" i="6"/>
  <c r="L3561" i="6"/>
  <c r="P3561" i="6"/>
  <c r="L3497" i="6"/>
  <c r="O3497" i="6" s="1"/>
  <c r="P3497" i="6"/>
  <c r="L3433" i="6"/>
  <c r="P3433" i="6"/>
  <c r="L3376" i="6"/>
  <c r="P3376" i="6"/>
  <c r="L3306" i="6"/>
  <c r="P3306" i="6"/>
  <c r="L3143" i="6"/>
  <c r="O3143" i="6" s="1"/>
  <c r="P3143" i="6"/>
  <c r="L2592" i="6"/>
  <c r="P2592" i="6"/>
  <c r="L3486" i="6"/>
  <c r="P3486" i="6"/>
  <c r="L3884" i="6"/>
  <c r="P3884" i="6"/>
  <c r="L3820" i="6"/>
  <c r="O3820" i="6" s="1"/>
  <c r="P3820" i="6"/>
  <c r="L3690" i="6"/>
  <c r="P3690" i="6"/>
  <c r="L3640" i="6"/>
  <c r="P3640" i="6"/>
  <c r="L3576" i="6"/>
  <c r="P3576" i="6"/>
  <c r="L3512" i="6"/>
  <c r="M3512" i="6" s="1"/>
  <c r="N3512" i="6" s="1"/>
  <c r="P3512" i="6"/>
  <c r="L3448" i="6"/>
  <c r="P3448" i="6"/>
  <c r="L3339" i="6"/>
  <c r="P3339" i="6"/>
  <c r="L3232" i="6"/>
  <c r="P3232" i="6"/>
  <c r="L2960" i="6"/>
  <c r="M2960" i="6" s="1"/>
  <c r="N2960" i="6" s="1"/>
  <c r="P2960" i="6"/>
  <c r="L2474" i="6"/>
  <c r="P2474" i="6"/>
  <c r="L3725" i="6"/>
  <c r="P3725" i="6"/>
  <c r="L3500" i="6"/>
  <c r="P3500" i="6"/>
  <c r="L2743" i="6"/>
  <c r="M2743" i="6" s="1"/>
  <c r="N2743" i="6" s="1"/>
  <c r="P2743" i="6"/>
  <c r="L3608" i="6"/>
  <c r="P3608" i="6"/>
  <c r="L3295" i="6"/>
  <c r="P3295" i="6"/>
  <c r="L3894" i="6"/>
  <c r="P3894" i="6"/>
  <c r="L3843" i="6"/>
  <c r="M3843" i="6" s="1"/>
  <c r="N3843" i="6" s="1"/>
  <c r="P3843" i="6"/>
  <c r="L3752" i="6"/>
  <c r="P3752" i="6"/>
  <c r="L3716" i="6"/>
  <c r="P3716" i="6"/>
  <c r="L3644" i="6"/>
  <c r="P3644" i="6"/>
  <c r="L3580" i="6"/>
  <c r="M3580" i="6" s="1"/>
  <c r="N3580" i="6" s="1"/>
  <c r="P3580" i="6"/>
  <c r="L3516" i="6"/>
  <c r="P3516" i="6"/>
  <c r="L3452" i="6"/>
  <c r="P3452" i="6"/>
  <c r="L3378" i="6"/>
  <c r="P3378" i="6"/>
  <c r="L3275" i="6"/>
  <c r="M3275" i="6" s="1"/>
  <c r="N3275" i="6" s="1"/>
  <c r="P3275" i="6"/>
  <c r="L2940" i="6"/>
  <c r="P2940" i="6"/>
  <c r="L3354" i="6"/>
  <c r="P3354" i="6"/>
  <c r="L3288" i="6"/>
  <c r="P3288" i="6"/>
  <c r="L3224" i="6"/>
  <c r="M3224" i="6" s="1"/>
  <c r="N3224" i="6" s="1"/>
  <c r="P3224" i="6"/>
  <c r="L3160" i="6"/>
  <c r="P3160" i="6"/>
  <c r="L3096" i="6"/>
  <c r="P3096" i="6"/>
  <c r="L3059" i="6"/>
  <c r="P3059" i="6"/>
  <c r="L3043" i="6"/>
  <c r="M3043" i="6" s="1"/>
  <c r="N3043" i="6" s="1"/>
  <c r="P3043" i="6"/>
  <c r="L2983" i="6"/>
  <c r="P2983" i="6"/>
  <c r="L2916" i="6"/>
  <c r="P2916" i="6"/>
  <c r="L2850" i="6"/>
  <c r="P2850" i="6"/>
  <c r="L2786" i="6"/>
  <c r="M2786" i="6" s="1"/>
  <c r="N2786" i="6" s="1"/>
  <c r="P2786" i="6"/>
  <c r="L2722" i="6"/>
  <c r="P2722" i="6"/>
  <c r="L2625" i="6"/>
  <c r="P2625" i="6"/>
  <c r="L2561" i="6"/>
  <c r="P2561" i="6"/>
  <c r="L2497" i="6"/>
  <c r="M2497" i="6" s="1"/>
  <c r="N2497" i="6" s="1"/>
  <c r="P2497" i="6"/>
  <c r="L2451" i="6"/>
  <c r="P2451" i="6"/>
  <c r="L2363" i="6"/>
  <c r="P2363" i="6"/>
  <c r="L2341" i="6"/>
  <c r="P2341" i="6"/>
  <c r="L2323" i="6"/>
  <c r="M2323" i="6" s="1"/>
  <c r="N2323" i="6" s="1"/>
  <c r="P2323" i="6"/>
  <c r="L2252" i="6"/>
  <c r="P2252" i="6"/>
  <c r="L2213" i="6"/>
  <c r="P2213" i="6"/>
  <c r="L2132" i="6"/>
  <c r="P2132" i="6"/>
  <c r="L3412" i="6"/>
  <c r="M3412" i="6" s="1"/>
  <c r="N3412" i="6" s="1"/>
  <c r="P3412" i="6"/>
  <c r="L3348" i="6"/>
  <c r="P3348" i="6"/>
  <c r="L3316" i="6"/>
  <c r="P3316" i="6"/>
  <c r="L3251" i="6"/>
  <c r="P3251" i="6"/>
  <c r="L3187" i="6"/>
  <c r="M3187" i="6" s="1"/>
  <c r="N3187" i="6" s="1"/>
  <c r="P3187" i="6"/>
  <c r="L3123" i="6"/>
  <c r="P3123" i="6"/>
  <c r="L3006" i="6"/>
  <c r="P3006" i="6"/>
  <c r="L2925" i="6"/>
  <c r="P2925" i="6"/>
  <c r="L2861" i="6"/>
  <c r="O2861" i="6" s="1"/>
  <c r="P2861" i="6"/>
  <c r="L2797" i="6"/>
  <c r="P2797" i="6"/>
  <c r="L2733" i="6"/>
  <c r="P2733" i="6"/>
  <c r="L2654" i="6"/>
  <c r="P2654" i="6"/>
  <c r="L2590" i="6"/>
  <c r="M2590" i="6" s="1"/>
  <c r="N2590" i="6" s="1"/>
  <c r="P2590" i="6"/>
  <c r="L2526" i="6"/>
  <c r="P2526" i="6"/>
  <c r="L2470" i="6"/>
  <c r="P2470" i="6"/>
  <c r="L2411" i="6"/>
  <c r="P2411" i="6"/>
  <c r="L2371" i="6"/>
  <c r="M2371" i="6" s="1"/>
  <c r="N2371" i="6" s="1"/>
  <c r="P2371" i="6"/>
  <c r="L2288" i="6"/>
  <c r="P2288" i="6"/>
  <c r="L2237" i="6"/>
  <c r="P2237" i="6"/>
  <c r="L2173" i="6"/>
  <c r="P2173" i="6"/>
  <c r="L2060" i="6"/>
  <c r="M2060" i="6" s="1"/>
  <c r="N2060" i="6" s="1"/>
  <c r="P2060" i="6"/>
  <c r="L3245" i="6"/>
  <c r="P3245" i="6"/>
  <c r="L3181" i="6"/>
  <c r="P3181" i="6"/>
  <c r="L3117" i="6"/>
  <c r="P3117" i="6"/>
  <c r="L3031" i="6"/>
  <c r="M3031" i="6" s="1"/>
  <c r="N3031" i="6" s="1"/>
  <c r="P3031" i="6"/>
  <c r="L2972" i="6"/>
  <c r="P2972" i="6"/>
  <c r="L2901" i="6"/>
  <c r="P2901" i="6"/>
  <c r="L2840" i="6"/>
  <c r="P2840" i="6"/>
  <c r="L2776" i="6"/>
  <c r="M2776" i="6" s="1"/>
  <c r="N2776" i="6" s="1"/>
  <c r="P2776" i="6"/>
  <c r="L2713" i="6"/>
  <c r="P2713" i="6"/>
  <c r="L2669" i="6"/>
  <c r="P2669" i="6"/>
  <c r="L2605" i="6"/>
  <c r="P2605" i="6"/>
  <c r="L2541" i="6"/>
  <c r="O2541" i="6" s="1"/>
  <c r="P2541" i="6"/>
  <c r="L2477" i="6"/>
  <c r="P2477" i="6"/>
  <c r="L2417" i="6"/>
  <c r="P2417" i="6"/>
  <c r="L2369" i="6"/>
  <c r="P2369" i="6"/>
  <c r="L2276" i="6"/>
  <c r="M2276" i="6" s="1"/>
  <c r="N2276" i="6" s="1"/>
  <c r="P2276" i="6"/>
  <c r="L2175" i="6"/>
  <c r="P2175" i="6"/>
  <c r="L2134" i="6"/>
  <c r="P2134" i="6"/>
  <c r="L3359" i="6"/>
  <c r="P3359" i="6"/>
  <c r="L3310" i="6"/>
  <c r="M3310" i="6" s="1"/>
  <c r="N3310" i="6" s="1"/>
  <c r="P3310" i="6"/>
  <c r="L3239" i="6"/>
  <c r="P3239" i="6"/>
  <c r="L3175" i="6"/>
  <c r="P3175" i="6"/>
  <c r="L3111" i="6"/>
  <c r="P3111" i="6"/>
  <c r="L3062" i="6"/>
  <c r="M3062" i="6" s="1"/>
  <c r="N3062" i="6" s="1"/>
  <c r="P3062" i="6"/>
  <c r="L3004" i="6"/>
  <c r="P3004" i="6"/>
  <c r="L2968" i="6"/>
  <c r="P2968" i="6"/>
  <c r="L2908" i="6"/>
  <c r="P2908" i="6"/>
  <c r="L2853" i="6"/>
  <c r="O2853" i="6" s="1"/>
  <c r="P2853" i="6"/>
  <c r="L2789" i="6"/>
  <c r="P2789" i="6"/>
  <c r="L2725" i="6"/>
  <c r="P2725" i="6"/>
  <c r="L2682" i="6"/>
  <c r="P2682" i="6"/>
  <c r="L2624" i="6"/>
  <c r="M2624" i="6" s="1"/>
  <c r="N2624" i="6" s="1"/>
  <c r="P2624" i="6"/>
  <c r="L2560" i="6"/>
  <c r="P2560" i="6"/>
  <c r="L2496" i="6"/>
  <c r="P2496" i="6"/>
  <c r="L2385" i="6"/>
  <c r="P2385" i="6"/>
  <c r="L2294" i="6"/>
  <c r="M2294" i="6" s="1"/>
  <c r="N2294" i="6" s="1"/>
  <c r="P2294" i="6"/>
  <c r="L2190" i="6"/>
  <c r="P2190" i="6"/>
  <c r="L2077" i="6"/>
  <c r="P2077" i="6"/>
  <c r="L3132" i="6"/>
  <c r="P3132" i="6"/>
  <c r="L3068" i="6"/>
  <c r="M3068" i="6" s="1"/>
  <c r="N3068" i="6" s="1"/>
  <c r="P3068" i="6"/>
  <c r="L3048" i="6"/>
  <c r="P3048" i="6"/>
  <c r="L2993" i="6"/>
  <c r="P2993" i="6"/>
  <c r="L2926" i="6"/>
  <c r="P2926" i="6"/>
  <c r="L2862" i="6"/>
  <c r="M2862" i="6" s="1"/>
  <c r="N2862" i="6" s="1"/>
  <c r="P2862" i="6"/>
  <c r="L2800" i="6"/>
  <c r="P2800" i="6"/>
  <c r="L2736" i="6"/>
  <c r="P2736" i="6"/>
  <c r="L2653" i="6"/>
  <c r="P2653" i="6"/>
  <c r="L2589" i="6"/>
  <c r="O2589" i="6" s="1"/>
  <c r="P2589" i="6"/>
  <c r="L2525" i="6"/>
  <c r="P2525" i="6"/>
  <c r="L2469" i="6"/>
  <c r="P2469" i="6"/>
  <c r="L2392" i="6"/>
  <c r="P2392" i="6"/>
  <c r="L2344" i="6"/>
  <c r="M2344" i="6" s="1"/>
  <c r="N2344" i="6" s="1"/>
  <c r="P2344" i="6"/>
  <c r="L2300" i="6"/>
  <c r="P2300" i="6"/>
  <c r="L2224" i="6"/>
  <c r="P2224" i="6"/>
  <c r="L2182" i="6"/>
  <c r="P2182" i="6"/>
  <c r="L3341" i="6"/>
  <c r="O3341" i="6" s="1"/>
  <c r="P3341" i="6"/>
  <c r="L3283" i="6"/>
  <c r="P3283" i="6"/>
  <c r="L3219" i="6"/>
  <c r="P3219" i="6"/>
  <c r="L3155" i="6"/>
  <c r="P3155" i="6"/>
  <c r="L3091" i="6"/>
  <c r="M3091" i="6" s="1"/>
  <c r="N3091" i="6" s="1"/>
  <c r="P3091" i="6"/>
  <c r="L2957" i="6"/>
  <c r="P2957" i="6"/>
  <c r="L2893" i="6"/>
  <c r="P2893" i="6"/>
  <c r="L2828" i="6"/>
  <c r="P2828" i="6"/>
  <c r="L2764" i="6"/>
  <c r="M2764" i="6" s="1"/>
  <c r="N2764" i="6" s="1"/>
  <c r="P2764" i="6"/>
  <c r="L2672" i="6"/>
  <c r="P2672" i="6"/>
  <c r="L2608" i="6"/>
  <c r="P2608" i="6"/>
  <c r="L2544" i="6"/>
  <c r="P2544" i="6"/>
  <c r="L2480" i="6"/>
  <c r="M2480" i="6" s="1"/>
  <c r="N2480" i="6" s="1"/>
  <c r="P2480" i="6"/>
  <c r="L2410" i="6"/>
  <c r="P2410" i="6"/>
  <c r="L2364" i="6"/>
  <c r="P2364" i="6"/>
  <c r="L2326" i="6"/>
  <c r="P2326" i="6"/>
  <c r="L2277" i="6"/>
  <c r="O2277" i="6" s="1"/>
  <c r="P2277" i="6"/>
  <c r="L2230" i="6"/>
  <c r="P2230" i="6"/>
  <c r="L2172" i="6"/>
  <c r="P2172" i="6"/>
  <c r="L2106" i="6"/>
  <c r="P2106" i="6"/>
  <c r="L3112" i="6"/>
  <c r="M3112" i="6" s="1"/>
  <c r="N3112" i="6" s="1"/>
  <c r="P3112" i="6"/>
  <c r="L3023" i="6"/>
  <c r="P3023" i="6"/>
  <c r="L2955" i="6"/>
  <c r="P2955" i="6"/>
  <c r="L2891" i="6"/>
  <c r="P2891" i="6"/>
  <c r="L2826" i="6"/>
  <c r="M2826" i="6" s="1"/>
  <c r="N2826" i="6" s="1"/>
  <c r="P2826" i="6"/>
  <c r="L2762" i="6"/>
  <c r="P2762" i="6"/>
  <c r="L2714" i="6"/>
  <c r="P2714" i="6"/>
  <c r="L2683" i="6"/>
  <c r="P2683" i="6"/>
  <c r="L2635" i="6"/>
  <c r="M2635" i="6" s="1"/>
  <c r="N2635" i="6" s="1"/>
  <c r="P2635" i="6"/>
  <c r="L2571" i="6"/>
  <c r="P2571" i="6"/>
  <c r="L2507" i="6"/>
  <c r="P2507" i="6"/>
  <c r="L2433" i="6"/>
  <c r="P2433" i="6"/>
  <c r="L2400" i="6"/>
  <c r="M2400" i="6" s="1"/>
  <c r="N2400" i="6" s="1"/>
  <c r="P2400" i="6"/>
  <c r="L2273" i="6"/>
  <c r="P2273" i="6"/>
  <c r="L2167" i="6"/>
  <c r="P2167" i="6"/>
  <c r="L2099" i="6"/>
  <c r="P2099" i="6"/>
  <c r="L2045" i="6"/>
  <c r="M2045" i="6" s="1"/>
  <c r="N2045" i="6" s="1"/>
  <c r="P2045" i="6"/>
  <c r="L2073" i="6"/>
  <c r="P2073" i="6"/>
  <c r="L1994" i="6"/>
  <c r="P1994" i="6"/>
  <c r="L1930" i="6"/>
  <c r="P1930" i="6"/>
  <c r="L1882" i="6"/>
  <c r="M1882" i="6" s="1"/>
  <c r="N1882" i="6" s="1"/>
  <c r="P1882" i="6"/>
  <c r="L1816" i="6"/>
  <c r="P1816" i="6"/>
  <c r="L1784" i="6"/>
  <c r="P1784" i="6"/>
  <c r="L1726" i="6"/>
  <c r="P1726" i="6"/>
  <c r="L1687" i="6"/>
  <c r="O1687" i="6" s="1"/>
  <c r="P1687" i="6"/>
  <c r="L1636" i="6"/>
  <c r="P1636" i="6"/>
  <c r="L1572" i="6"/>
  <c r="P1572" i="6"/>
  <c r="L1508" i="6"/>
  <c r="P1508" i="6"/>
  <c r="L1444" i="6"/>
  <c r="M1444" i="6" s="1"/>
  <c r="N1444" i="6" s="1"/>
  <c r="P1444" i="6"/>
  <c r="L1376" i="6"/>
  <c r="P1376" i="6"/>
  <c r="L1230" i="6"/>
  <c r="P1230" i="6"/>
  <c r="L2193" i="6"/>
  <c r="P2193" i="6"/>
  <c r="L2169" i="6"/>
  <c r="M2169" i="6" s="1"/>
  <c r="N2169" i="6" s="1"/>
  <c r="P2169" i="6"/>
  <c r="L2119" i="6"/>
  <c r="P2119" i="6"/>
  <c r="L2015" i="6"/>
  <c r="P2015" i="6"/>
  <c r="L1951" i="6"/>
  <c r="P1951" i="6"/>
  <c r="L1903" i="6"/>
  <c r="M1903" i="6" s="1"/>
  <c r="N1903" i="6" s="1"/>
  <c r="P1903" i="6"/>
  <c r="L1733" i="6"/>
  <c r="P1733" i="6"/>
  <c r="L1628" i="6"/>
  <c r="P1628" i="6"/>
  <c r="L1564" i="6"/>
  <c r="P1564" i="6"/>
  <c r="L1500" i="6"/>
  <c r="M1500" i="6" s="1"/>
  <c r="N1500" i="6" s="1"/>
  <c r="P1500" i="6"/>
  <c r="L1436" i="6"/>
  <c r="P1436" i="6"/>
  <c r="L1372" i="6"/>
  <c r="P1372" i="6"/>
  <c r="L1215" i="6"/>
  <c r="P1215" i="6"/>
  <c r="L2121" i="6"/>
  <c r="M2121" i="6" s="1"/>
  <c r="N2121" i="6" s="1"/>
  <c r="P2121" i="6"/>
  <c r="L2043" i="6"/>
  <c r="P2043" i="6"/>
  <c r="L1972" i="6"/>
  <c r="P1972" i="6"/>
  <c r="L1901" i="6"/>
  <c r="P1901" i="6"/>
  <c r="L1863" i="6"/>
  <c r="M1863" i="6" s="1"/>
  <c r="N1863" i="6" s="1"/>
  <c r="P1863" i="6"/>
  <c r="L1745" i="6"/>
  <c r="P1745" i="6"/>
  <c r="L1679" i="6"/>
  <c r="P1679" i="6"/>
  <c r="L1618" i="6"/>
  <c r="P1618" i="6"/>
  <c r="L1554" i="6"/>
  <c r="M1554" i="6" s="1"/>
  <c r="N1554" i="6" s="1"/>
  <c r="P1554" i="6"/>
  <c r="L1490" i="6"/>
  <c r="P1490" i="6"/>
  <c r="L1426" i="6"/>
  <c r="P1426" i="6"/>
  <c r="L1353" i="6"/>
  <c r="P1353" i="6"/>
  <c r="L1337" i="6"/>
  <c r="O1337" i="6" s="1"/>
  <c r="P1337" i="6"/>
  <c r="L1321" i="6"/>
  <c r="P1321" i="6"/>
  <c r="L1252" i="6"/>
  <c r="P1252" i="6"/>
  <c r="L2072" i="6"/>
  <c r="P2072" i="6"/>
  <c r="L2050" i="6"/>
  <c r="M2050" i="6" s="1"/>
  <c r="N2050" i="6" s="1"/>
  <c r="P2050" i="6"/>
  <c r="L1999" i="6"/>
  <c r="P1999" i="6"/>
  <c r="L1935" i="6"/>
  <c r="P1935" i="6"/>
  <c r="L1869" i="6"/>
  <c r="P1869" i="6"/>
  <c r="L1827" i="6"/>
  <c r="M1827" i="6" s="1"/>
  <c r="N1827" i="6" s="1"/>
  <c r="P1827" i="6"/>
  <c r="L1795" i="6"/>
  <c r="P1795" i="6"/>
  <c r="L1758" i="6"/>
  <c r="P1758" i="6"/>
  <c r="L1688" i="6"/>
  <c r="P1688" i="6"/>
  <c r="L1643" i="6"/>
  <c r="O1643" i="6" s="1"/>
  <c r="P1643" i="6"/>
  <c r="L1579" i="6"/>
  <c r="P1579" i="6"/>
  <c r="L1515" i="6"/>
  <c r="P1515" i="6"/>
  <c r="L1451" i="6"/>
  <c r="P1451" i="6"/>
  <c r="L1392" i="6"/>
  <c r="M1392" i="6" s="1"/>
  <c r="N1392" i="6" s="1"/>
  <c r="P1392" i="6"/>
  <c r="L1304" i="6"/>
  <c r="P1304" i="6"/>
  <c r="L1217" i="6"/>
  <c r="P1217" i="6"/>
  <c r="L2026" i="6"/>
  <c r="P2026" i="6"/>
  <c r="L1962" i="6"/>
  <c r="M1962" i="6" s="1"/>
  <c r="N1962" i="6" s="1"/>
  <c r="P1962" i="6"/>
  <c r="L1902" i="6"/>
  <c r="P1902" i="6"/>
  <c r="L1837" i="6"/>
  <c r="P1837" i="6"/>
  <c r="L1805" i="6"/>
  <c r="P1805" i="6"/>
  <c r="L1773" i="6"/>
  <c r="M1773" i="6" s="1"/>
  <c r="N1773" i="6" s="1"/>
  <c r="P1773" i="6"/>
  <c r="L1709" i="6"/>
  <c r="P1709" i="6"/>
  <c r="L1637" i="6"/>
  <c r="P1637" i="6"/>
  <c r="L1573" i="6"/>
  <c r="P1573" i="6"/>
  <c r="L1509" i="6"/>
  <c r="O1509" i="6" s="1"/>
  <c r="P1509" i="6"/>
  <c r="L1445" i="6"/>
  <c r="P1445" i="6"/>
  <c r="L1273" i="6"/>
  <c r="P1273" i="6"/>
  <c r="L1190" i="6"/>
  <c r="P1190" i="6"/>
  <c r="L2006" i="6"/>
  <c r="M2006" i="6" s="1"/>
  <c r="N2006" i="6" s="1"/>
  <c r="P2006" i="6"/>
  <c r="L1942" i="6"/>
  <c r="P1942" i="6"/>
  <c r="L1878" i="6"/>
  <c r="P1878" i="6"/>
  <c r="L1748" i="6"/>
  <c r="P1748" i="6"/>
  <c r="L1682" i="6"/>
  <c r="O1682" i="6" s="1"/>
  <c r="P1682" i="6"/>
  <c r="L1633" i="6"/>
  <c r="P1633" i="6"/>
  <c r="L1569" i="6"/>
  <c r="P1569" i="6"/>
  <c r="L1505" i="6"/>
  <c r="P1505" i="6"/>
  <c r="L1441" i="6"/>
  <c r="O1441" i="6" s="1"/>
  <c r="P1441" i="6"/>
  <c r="L1390" i="6"/>
  <c r="P1390" i="6"/>
  <c r="L1290" i="6"/>
  <c r="P1290" i="6"/>
  <c r="L1124" i="6"/>
  <c r="P1124" i="6"/>
  <c r="L2010" i="6"/>
  <c r="M2010" i="6" s="1"/>
  <c r="N2010" i="6" s="1"/>
  <c r="P2010" i="6"/>
  <c r="L1946" i="6"/>
  <c r="P1946" i="6"/>
  <c r="L1876" i="6"/>
  <c r="P1876" i="6"/>
  <c r="L1739" i="6"/>
  <c r="P1739" i="6"/>
  <c r="L1648" i="6"/>
  <c r="O1648" i="6" s="1"/>
  <c r="P1648" i="6"/>
  <c r="L1584" i="6"/>
  <c r="P1584" i="6"/>
  <c r="L1520" i="6"/>
  <c r="P1520" i="6"/>
  <c r="L1456" i="6"/>
  <c r="P1456" i="6"/>
  <c r="L1388" i="6"/>
  <c r="M1388" i="6" s="1"/>
  <c r="N1388" i="6" s="1"/>
  <c r="P1388" i="6"/>
  <c r="L1344" i="6"/>
  <c r="P1344" i="6"/>
  <c r="L1324" i="6"/>
  <c r="P1324" i="6"/>
  <c r="L1248" i="6"/>
  <c r="P1248" i="6"/>
  <c r="L1167" i="6"/>
  <c r="O1167" i="6" s="1"/>
  <c r="P1167" i="6"/>
  <c r="L2002" i="6"/>
  <c r="P2002" i="6"/>
  <c r="L1938" i="6"/>
  <c r="P1938" i="6"/>
  <c r="L1880" i="6"/>
  <c r="P1880" i="6"/>
  <c r="L1848" i="6"/>
  <c r="M1848" i="6" s="1"/>
  <c r="N1848" i="6" s="1"/>
  <c r="P1848" i="6"/>
  <c r="L1814" i="6"/>
  <c r="P1814" i="6"/>
  <c r="L1782" i="6"/>
  <c r="P1782" i="6"/>
  <c r="L1728" i="6"/>
  <c r="P1728" i="6"/>
  <c r="L1678" i="6"/>
  <c r="M1678" i="6" s="1"/>
  <c r="N1678" i="6" s="1"/>
  <c r="P1678" i="6"/>
  <c r="L1613" i="6"/>
  <c r="P1613" i="6"/>
  <c r="L1549" i="6"/>
  <c r="P1549" i="6"/>
  <c r="L1485" i="6"/>
  <c r="P1485" i="6"/>
  <c r="L1421" i="6"/>
  <c r="O1421" i="6" s="1"/>
  <c r="P1421" i="6"/>
  <c r="L1365" i="6"/>
  <c r="P1365" i="6"/>
  <c r="L1296" i="6"/>
  <c r="P1296" i="6"/>
  <c r="L1253" i="6"/>
  <c r="P1253" i="6"/>
  <c r="L1132" i="6"/>
  <c r="M1132" i="6" s="1"/>
  <c r="N1132" i="6" s="1"/>
  <c r="P1132" i="6"/>
  <c r="L1068" i="6"/>
  <c r="P1068" i="6"/>
  <c r="L1004" i="6"/>
  <c r="P1004" i="6"/>
  <c r="L958" i="6"/>
  <c r="P958" i="6"/>
  <c r="L864" i="6"/>
  <c r="O864" i="6" s="1"/>
  <c r="P864" i="6"/>
  <c r="L818" i="6"/>
  <c r="P818" i="6"/>
  <c r="L742" i="6"/>
  <c r="P742" i="6"/>
  <c r="L650" i="6"/>
  <c r="P650" i="6"/>
  <c r="L587" i="6"/>
  <c r="P587" i="6"/>
  <c r="L430" i="6"/>
  <c r="P430" i="6"/>
  <c r="L1085" i="6"/>
  <c r="P1085" i="6"/>
  <c r="L1021" i="6"/>
  <c r="P1021" i="6"/>
  <c r="L947" i="6"/>
  <c r="P947" i="6"/>
  <c r="L894" i="6"/>
  <c r="P894" i="6"/>
  <c r="L826" i="6"/>
  <c r="P826" i="6"/>
  <c r="L775" i="6"/>
  <c r="P775" i="6"/>
  <c r="L701" i="6"/>
  <c r="P701" i="6"/>
  <c r="L658" i="6"/>
  <c r="P658" i="6"/>
  <c r="L636" i="6"/>
  <c r="P636" i="6"/>
  <c r="L610" i="6"/>
  <c r="P610" i="6"/>
  <c r="L567" i="6"/>
  <c r="P567" i="6"/>
  <c r="L463" i="6"/>
  <c r="P463" i="6"/>
  <c r="L386" i="6"/>
  <c r="P386" i="6"/>
  <c r="L1243" i="6"/>
  <c r="P1243" i="6"/>
  <c r="L1187" i="6"/>
  <c r="P1187" i="6"/>
  <c r="L1121" i="6"/>
  <c r="P1121" i="6"/>
  <c r="L1057" i="6"/>
  <c r="P1057" i="6"/>
  <c r="L993" i="6"/>
  <c r="P993" i="6"/>
  <c r="L905" i="6"/>
  <c r="P905" i="6"/>
  <c r="L847" i="6"/>
  <c r="P847" i="6"/>
  <c r="L769" i="6"/>
  <c r="P769" i="6"/>
  <c r="L738" i="6"/>
  <c r="P738" i="6"/>
  <c r="L680" i="6"/>
  <c r="P680" i="6"/>
  <c r="L628" i="6"/>
  <c r="P628" i="6"/>
  <c r="L504" i="6"/>
  <c r="P504" i="6"/>
  <c r="L1214" i="6"/>
  <c r="P1214" i="6"/>
  <c r="L1170" i="6"/>
  <c r="P1170" i="6"/>
  <c r="L1126" i="6"/>
  <c r="P1126" i="6"/>
  <c r="L1062" i="6"/>
  <c r="P1062" i="6"/>
  <c r="L998" i="6"/>
  <c r="P998" i="6"/>
  <c r="L943" i="6"/>
  <c r="P943" i="6"/>
  <c r="L881" i="6"/>
  <c r="P881" i="6"/>
  <c r="L841" i="6"/>
  <c r="P841" i="6"/>
  <c r="L732" i="6"/>
  <c r="P732" i="6"/>
  <c r="L550" i="6"/>
  <c r="P550" i="6"/>
  <c r="L490" i="6"/>
  <c r="P490" i="6"/>
  <c r="L400" i="6"/>
  <c r="P400" i="6"/>
  <c r="L1268" i="6"/>
  <c r="P1268" i="6"/>
  <c r="L1225" i="6"/>
  <c r="P1225" i="6"/>
  <c r="L1119" i="6"/>
  <c r="P1119" i="6"/>
  <c r="L1055" i="6"/>
  <c r="P1055" i="6"/>
  <c r="L996" i="6"/>
  <c r="P996" i="6"/>
  <c r="L948" i="6"/>
  <c r="P948" i="6"/>
  <c r="L857" i="6"/>
  <c r="P857" i="6"/>
  <c r="L815" i="6"/>
  <c r="P815" i="6"/>
  <c r="L728" i="6"/>
  <c r="P728" i="6"/>
  <c r="L691" i="6"/>
  <c r="P691" i="6"/>
  <c r="L635" i="6"/>
  <c r="P635" i="6"/>
  <c r="L597" i="6"/>
  <c r="P597" i="6"/>
  <c r="L506" i="6"/>
  <c r="P506" i="6"/>
  <c r="L199" i="6"/>
  <c r="P199" i="6"/>
  <c r="L1060" i="6"/>
  <c r="P1060" i="6"/>
  <c r="L994" i="6"/>
  <c r="P994" i="6"/>
  <c r="L937" i="6"/>
  <c r="P937" i="6"/>
  <c r="L895" i="6"/>
  <c r="P895" i="6"/>
  <c r="L829" i="6"/>
  <c r="P829" i="6"/>
  <c r="L776" i="6"/>
  <c r="P776" i="6"/>
  <c r="L735" i="6"/>
  <c r="P735" i="6"/>
  <c r="L673" i="6"/>
  <c r="P673" i="6"/>
  <c r="L641" i="6"/>
  <c r="P641" i="6"/>
  <c r="L601" i="6"/>
  <c r="P601" i="6"/>
  <c r="L503" i="6"/>
  <c r="P503" i="6"/>
  <c r="L179" i="6"/>
  <c r="P179" i="6"/>
  <c r="L1297" i="6"/>
  <c r="P1297" i="6"/>
  <c r="L1242" i="6"/>
  <c r="P1242" i="6"/>
  <c r="L1164" i="6"/>
  <c r="P1164" i="6"/>
  <c r="L1084" i="6"/>
  <c r="P1084" i="6"/>
  <c r="L1020" i="6"/>
  <c r="P1020" i="6"/>
  <c r="L904" i="6"/>
  <c r="P904" i="6"/>
  <c r="L809" i="6"/>
  <c r="P809" i="6"/>
  <c r="L772" i="6"/>
  <c r="P772" i="6"/>
  <c r="L705" i="6"/>
  <c r="P705" i="6"/>
  <c r="L623" i="6"/>
  <c r="P623" i="6"/>
  <c r="L551" i="6"/>
  <c r="P551" i="6"/>
  <c r="L239" i="6"/>
  <c r="P239" i="6"/>
  <c r="L1155" i="6"/>
  <c r="P1155" i="6"/>
  <c r="L1106" i="6"/>
  <c r="P1106" i="6"/>
  <c r="L1042" i="6"/>
  <c r="P1042" i="6"/>
  <c r="L976" i="6"/>
  <c r="P976" i="6"/>
  <c r="L931" i="6"/>
  <c r="P931" i="6"/>
  <c r="L878" i="6"/>
  <c r="P878" i="6"/>
  <c r="L816" i="6"/>
  <c r="P816" i="6"/>
  <c r="L727" i="6"/>
  <c r="P727" i="6"/>
  <c r="L690" i="6"/>
  <c r="P690" i="6"/>
  <c r="L519" i="6"/>
  <c r="P519" i="6"/>
  <c r="L456" i="6"/>
  <c r="P456" i="6"/>
  <c r="L265" i="6"/>
  <c r="P265" i="6"/>
  <c r="L552" i="6"/>
  <c r="P552" i="6"/>
  <c r="L529" i="6"/>
  <c r="P529" i="6"/>
  <c r="L489" i="6"/>
  <c r="P489" i="6"/>
  <c r="L347" i="6"/>
  <c r="P347" i="6"/>
  <c r="L263" i="6"/>
  <c r="P263" i="6"/>
  <c r="L186" i="6"/>
  <c r="P186" i="6"/>
  <c r="L115" i="6"/>
  <c r="P115" i="6"/>
  <c r="L93" i="6"/>
  <c r="P93" i="6"/>
  <c r="L423" i="6"/>
  <c r="P423" i="6"/>
  <c r="L391" i="6"/>
  <c r="P391" i="6"/>
  <c r="L359" i="6"/>
  <c r="P359" i="6"/>
  <c r="L313" i="6"/>
  <c r="P313" i="6"/>
  <c r="L249" i="6"/>
  <c r="P249" i="6"/>
  <c r="L201" i="6"/>
  <c r="P201" i="6"/>
  <c r="L148" i="6"/>
  <c r="P148" i="6"/>
  <c r="L79" i="6"/>
  <c r="P79" i="6"/>
  <c r="L437" i="6"/>
  <c r="P437" i="6"/>
  <c r="L405" i="6"/>
  <c r="P405" i="6"/>
  <c r="L373" i="6"/>
  <c r="P373" i="6"/>
  <c r="L327" i="6"/>
  <c r="P327" i="6"/>
  <c r="L273" i="6"/>
  <c r="P273" i="6"/>
  <c r="L203" i="6"/>
  <c r="P203" i="6"/>
  <c r="L142" i="6"/>
  <c r="P142" i="6"/>
  <c r="L348" i="6"/>
  <c r="P348" i="6"/>
  <c r="L276" i="6"/>
  <c r="P276" i="6"/>
  <c r="L187" i="6"/>
  <c r="P187" i="6"/>
  <c r="L132" i="6"/>
  <c r="P132" i="6"/>
  <c r="L65" i="6"/>
  <c r="P65" i="6"/>
  <c r="L524" i="6"/>
  <c r="P524" i="6"/>
  <c r="L480" i="6"/>
  <c r="P480" i="6"/>
  <c r="L446" i="6"/>
  <c r="P446" i="6"/>
  <c r="L290" i="6"/>
  <c r="P290" i="6"/>
  <c r="L226" i="6"/>
  <c r="P226" i="6"/>
  <c r="L151" i="6"/>
  <c r="P151" i="6"/>
  <c r="L106" i="6"/>
  <c r="P106" i="6"/>
  <c r="L370" i="6"/>
  <c r="P370" i="6"/>
  <c r="L332" i="6"/>
  <c r="P332" i="6"/>
  <c r="L281" i="6"/>
  <c r="P281" i="6"/>
  <c r="L217" i="6"/>
  <c r="P217" i="6"/>
  <c r="L160" i="6"/>
  <c r="P160" i="6"/>
  <c r="L100" i="6"/>
  <c r="P100" i="6"/>
  <c r="L60" i="6"/>
  <c r="P60" i="6"/>
  <c r="L404" i="6"/>
  <c r="P404" i="6"/>
  <c r="L345" i="6"/>
  <c r="P345" i="6"/>
  <c r="L284" i="6"/>
  <c r="P284" i="6"/>
  <c r="L220" i="6"/>
  <c r="P220" i="6"/>
  <c r="L166" i="6"/>
  <c r="P166" i="6"/>
  <c r="L69" i="6"/>
  <c r="P69" i="6"/>
  <c r="L64" i="6"/>
  <c r="P64" i="6"/>
  <c r="L3744" i="6"/>
  <c r="P3744" i="6"/>
  <c r="L3525" i="6"/>
  <c r="P3525" i="6"/>
  <c r="L2987" i="6"/>
  <c r="P2987" i="6"/>
  <c r="L3620" i="6"/>
  <c r="P3620" i="6"/>
  <c r="L2631" i="6"/>
  <c r="P2631" i="6"/>
  <c r="L3876" i="6"/>
  <c r="P3876" i="6"/>
  <c r="L3767" i="6"/>
  <c r="P3767" i="6"/>
  <c r="L3835" i="6"/>
  <c r="P3835" i="6"/>
  <c r="L3697" i="6"/>
  <c r="P3697" i="6"/>
  <c r="L3624" i="6"/>
  <c r="P3624" i="6"/>
  <c r="L3560" i="6"/>
  <c r="P3560" i="6"/>
  <c r="L3496" i="6"/>
  <c r="P3496" i="6"/>
  <c r="L3432" i="6"/>
  <c r="P3432" i="6"/>
  <c r="L3386" i="6"/>
  <c r="P3386" i="6"/>
  <c r="L2854" i="6"/>
  <c r="P2854" i="6"/>
  <c r="L2390" i="6"/>
  <c r="P2390" i="6"/>
  <c r="L3755" i="6"/>
  <c r="P3755" i="6"/>
  <c r="L3529" i="6"/>
  <c r="P3529" i="6"/>
  <c r="L2542" i="6"/>
  <c r="P2542" i="6"/>
  <c r="L3523" i="6"/>
  <c r="P3523" i="6"/>
  <c r="L2162" i="6"/>
  <c r="P2162" i="6"/>
  <c r="L3844" i="6"/>
  <c r="P3844" i="6"/>
  <c r="L3783" i="6"/>
  <c r="P3783" i="6"/>
  <c r="L3747" i="6"/>
  <c r="P3747" i="6"/>
  <c r="L3702" i="6"/>
  <c r="P3702" i="6"/>
  <c r="L3639" i="6"/>
  <c r="P3639" i="6"/>
  <c r="L3575" i="6"/>
  <c r="P3575" i="6"/>
  <c r="L3511" i="6"/>
  <c r="P3511" i="6"/>
  <c r="L3447" i="6"/>
  <c r="P3447" i="6"/>
  <c r="L3279" i="6"/>
  <c r="P3279" i="6"/>
  <c r="L3018" i="6"/>
  <c r="P3018" i="6"/>
  <c r="L2712" i="6"/>
  <c r="P2712" i="6"/>
  <c r="L3825" i="6"/>
  <c r="P3825" i="6"/>
  <c r="L3231" i="6"/>
  <c r="P3231" i="6"/>
  <c r="L3840" i="6"/>
  <c r="P3840" i="6"/>
  <c r="L3730" i="6"/>
  <c r="P3730" i="6"/>
  <c r="L3633" i="6"/>
  <c r="P3633" i="6"/>
  <c r="L3569" i="6"/>
  <c r="P3569" i="6"/>
  <c r="L3505" i="6"/>
  <c r="P3505" i="6"/>
  <c r="L3441" i="6"/>
  <c r="P3441" i="6"/>
  <c r="L3393" i="6"/>
  <c r="P3393" i="6"/>
  <c r="L3289" i="6"/>
  <c r="P3289" i="6"/>
  <c r="L3077" i="6"/>
  <c r="P3077" i="6"/>
  <c r="L2658" i="6"/>
  <c r="P2658" i="6"/>
  <c r="L3866" i="6"/>
  <c r="P3866" i="6"/>
  <c r="L3691" i="6"/>
  <c r="P3691" i="6"/>
  <c r="L3430" i="6"/>
  <c r="P3430" i="6"/>
  <c r="L2311" i="6"/>
  <c r="P2311" i="6"/>
  <c r="L3554" i="6"/>
  <c r="P3554" i="6"/>
  <c r="L3892" i="6"/>
  <c r="P3892" i="6"/>
  <c r="L3760" i="6"/>
  <c r="P3760" i="6"/>
  <c r="L3724" i="6"/>
  <c r="P3724" i="6"/>
  <c r="L3669" i="6"/>
  <c r="P3669" i="6"/>
  <c r="L3623" i="6"/>
  <c r="P3623" i="6"/>
  <c r="L3559" i="6"/>
  <c r="P3559" i="6"/>
  <c r="L3495" i="6"/>
  <c r="P3495" i="6"/>
  <c r="L3431" i="6"/>
  <c r="P3431" i="6"/>
  <c r="L3374" i="6"/>
  <c r="P3374" i="6"/>
  <c r="L3294" i="6"/>
  <c r="P3294" i="6"/>
  <c r="L3104" i="6"/>
  <c r="P3104" i="6"/>
  <c r="L2567" i="6"/>
  <c r="P2567" i="6"/>
  <c r="L3896" i="6"/>
  <c r="P3896" i="6"/>
  <c r="L3857" i="6"/>
  <c r="P3857" i="6"/>
  <c r="L3801" i="6"/>
  <c r="P3801" i="6"/>
  <c r="L3683" i="6"/>
  <c r="P3683" i="6"/>
  <c r="L3619" i="6"/>
  <c r="P3619" i="6"/>
  <c r="L3555" i="6"/>
  <c r="P3555" i="6"/>
  <c r="L3491" i="6"/>
  <c r="P3491" i="6"/>
  <c r="L3419" i="6"/>
  <c r="P3419" i="6"/>
  <c r="L3328" i="6"/>
  <c r="P3328" i="6"/>
  <c r="L3227" i="6"/>
  <c r="P3227" i="6"/>
  <c r="L2852" i="6"/>
  <c r="P2852" i="6"/>
  <c r="L2307" i="6"/>
  <c r="P2307" i="6"/>
  <c r="L3710" i="6"/>
  <c r="P3710" i="6"/>
  <c r="L3463" i="6"/>
  <c r="P3463" i="6"/>
  <c r="L2596" i="6"/>
  <c r="P2596" i="6"/>
  <c r="L3585" i="6"/>
  <c r="P3585" i="6"/>
  <c r="L3238" i="6"/>
  <c r="P3238" i="6"/>
  <c r="L3859" i="6"/>
  <c r="P3859" i="6"/>
  <c r="L3816" i="6"/>
  <c r="P3816" i="6"/>
  <c r="L3750" i="6"/>
  <c r="P3750" i="6"/>
  <c r="L3703" i="6"/>
  <c r="P3703" i="6"/>
  <c r="L3642" i="6"/>
  <c r="P3642" i="6"/>
  <c r="L3578" i="6"/>
  <c r="P3578" i="6"/>
  <c r="L3514" i="6"/>
  <c r="P3514" i="6"/>
  <c r="L3450" i="6"/>
  <c r="P3450" i="6"/>
  <c r="L3369" i="6"/>
  <c r="P3369" i="6"/>
  <c r="L3256" i="6"/>
  <c r="P3256" i="6"/>
  <c r="L2931" i="6"/>
  <c r="P2931" i="6"/>
  <c r="L3324" i="6"/>
  <c r="P3324" i="6"/>
  <c r="L3286" i="6"/>
  <c r="P3286" i="6"/>
  <c r="L3222" i="6"/>
  <c r="P3222" i="6"/>
  <c r="L3158" i="6"/>
  <c r="P3158" i="6"/>
  <c r="L3094" i="6"/>
  <c r="P3094" i="6"/>
  <c r="L3057" i="6"/>
  <c r="P3057" i="6"/>
  <c r="L3041" i="6"/>
  <c r="P3041" i="6"/>
  <c r="L2974" i="6"/>
  <c r="P2974" i="6"/>
  <c r="L2907" i="6"/>
  <c r="P2907" i="6"/>
  <c r="L2848" i="6"/>
  <c r="P2848" i="6"/>
  <c r="L2784" i="6"/>
  <c r="P2784" i="6"/>
  <c r="L2699" i="6"/>
  <c r="P2699" i="6"/>
  <c r="L2623" i="6"/>
  <c r="P2623" i="6"/>
  <c r="L2559" i="6"/>
  <c r="P2559" i="6"/>
  <c r="L2495" i="6"/>
  <c r="P2495" i="6"/>
  <c r="L2436" i="6"/>
  <c r="P2436" i="6"/>
  <c r="L2359" i="6"/>
  <c r="P2359" i="6"/>
  <c r="L2339" i="6"/>
  <c r="P2339" i="6"/>
  <c r="L2319" i="6"/>
  <c r="P2319" i="6"/>
  <c r="L2231" i="6"/>
  <c r="P2231" i="6"/>
  <c r="L2211" i="6"/>
  <c r="P2211" i="6"/>
  <c r="L2114" i="6"/>
  <c r="P2114" i="6"/>
  <c r="L3410" i="6"/>
  <c r="P3410" i="6"/>
  <c r="L3344" i="6"/>
  <c r="P3344" i="6"/>
  <c r="L3314" i="6"/>
  <c r="P3314" i="6"/>
  <c r="L3249" i="6"/>
  <c r="P3249" i="6"/>
  <c r="L3185" i="6"/>
  <c r="P3185" i="6"/>
  <c r="L3121" i="6"/>
  <c r="P3121" i="6"/>
  <c r="L2992" i="6"/>
  <c r="P2992" i="6"/>
  <c r="L2914" i="6"/>
  <c r="P2914" i="6"/>
  <c r="L2846" i="6"/>
  <c r="P2846" i="6"/>
  <c r="L2782" i="6"/>
  <c r="P2782" i="6"/>
  <c r="L2720" i="6"/>
  <c r="P2720" i="6"/>
  <c r="L2644" i="6"/>
  <c r="P2644" i="6"/>
  <c r="L2580" i="6"/>
  <c r="P2580" i="6"/>
  <c r="L2516" i="6"/>
  <c r="P2516" i="6"/>
  <c r="L2466" i="6"/>
  <c r="P2466" i="6"/>
  <c r="L2407" i="6"/>
  <c r="P2407" i="6"/>
  <c r="L2367" i="6"/>
  <c r="P2367" i="6"/>
  <c r="L2282" i="6"/>
  <c r="P2282" i="6"/>
  <c r="L2235" i="6"/>
  <c r="P2235" i="6"/>
  <c r="L2164" i="6"/>
  <c r="P2164" i="6"/>
  <c r="L3312" i="6"/>
  <c r="P3312" i="6"/>
  <c r="L3243" i="6"/>
  <c r="P3243" i="6"/>
  <c r="L3179" i="6"/>
  <c r="P3179" i="6"/>
  <c r="L3115" i="6"/>
  <c r="P3115" i="6"/>
  <c r="L3029" i="6"/>
  <c r="P3029" i="6"/>
  <c r="L2954" i="6"/>
  <c r="P2954" i="6"/>
  <c r="L2890" i="6"/>
  <c r="P2890" i="6"/>
  <c r="L2827" i="6"/>
  <c r="P2827" i="6"/>
  <c r="L2763" i="6"/>
  <c r="P2763" i="6"/>
  <c r="L2710" i="6"/>
  <c r="P2710" i="6"/>
  <c r="L2667" i="6"/>
  <c r="P2667" i="6"/>
  <c r="L2603" i="6"/>
  <c r="P2603" i="6"/>
  <c r="L2539" i="6"/>
  <c r="P2539" i="6"/>
  <c r="L2475" i="6"/>
  <c r="P2475" i="6"/>
  <c r="L2409" i="6"/>
  <c r="P2409" i="6"/>
  <c r="L2306" i="6"/>
  <c r="P2306" i="6"/>
  <c r="L2270" i="6"/>
  <c r="P2270" i="6"/>
  <c r="L2168" i="6"/>
  <c r="P2168" i="6"/>
  <c r="L2116" i="6"/>
  <c r="P2116" i="6"/>
  <c r="L3357" i="6"/>
  <c r="P3357" i="6"/>
  <c r="L3301" i="6"/>
  <c r="P3301" i="6"/>
  <c r="L3237" i="6"/>
  <c r="P3237" i="6"/>
  <c r="L3173" i="6"/>
  <c r="P3173" i="6"/>
  <c r="L3109" i="6"/>
  <c r="P3109" i="6"/>
  <c r="L3054" i="6"/>
  <c r="P3054" i="6"/>
  <c r="L2997" i="6"/>
  <c r="P2997" i="6"/>
  <c r="L2963" i="6"/>
  <c r="P2963" i="6"/>
  <c r="L2899" i="6"/>
  <c r="P2899" i="6"/>
  <c r="L2838" i="6"/>
  <c r="P2838" i="6"/>
  <c r="L2774" i="6"/>
  <c r="P2774" i="6"/>
  <c r="L2723" i="6"/>
  <c r="P2723" i="6"/>
  <c r="L2665" i="6"/>
  <c r="P2665" i="6"/>
  <c r="L2601" i="6"/>
  <c r="P2601" i="6"/>
  <c r="L2537" i="6"/>
  <c r="P2537" i="6"/>
  <c r="L2462" i="6"/>
  <c r="P2462" i="6"/>
  <c r="L2381" i="6"/>
  <c r="P2381" i="6"/>
  <c r="L2292" i="6"/>
  <c r="P2292" i="6"/>
  <c r="L2170" i="6"/>
  <c r="P2170" i="6"/>
  <c r="L2067" i="6"/>
  <c r="P2067" i="6"/>
  <c r="L3130" i="6"/>
  <c r="P3130" i="6"/>
  <c r="L3066" i="6"/>
  <c r="P3066" i="6"/>
  <c r="L3044" i="6"/>
  <c r="P3044" i="6"/>
  <c r="L2982" i="6"/>
  <c r="P2982" i="6"/>
  <c r="L2917" i="6"/>
  <c r="P2917" i="6"/>
  <c r="L2851" i="6"/>
  <c r="P2851" i="6"/>
  <c r="L2787" i="6"/>
  <c r="P2787" i="6"/>
  <c r="L2721" i="6"/>
  <c r="P2721" i="6"/>
  <c r="L2651" i="6"/>
  <c r="P2651" i="6"/>
  <c r="L2587" i="6"/>
  <c r="P2587" i="6"/>
  <c r="L2523" i="6"/>
  <c r="P2523" i="6"/>
  <c r="L2467" i="6"/>
  <c r="P2467" i="6"/>
  <c r="L2389" i="6"/>
  <c r="P2389" i="6"/>
  <c r="L2330" i="6"/>
  <c r="P2330" i="6"/>
  <c r="L2263" i="6"/>
  <c r="P2263" i="6"/>
  <c r="L2218" i="6"/>
  <c r="P2218" i="6"/>
  <c r="L2163" i="6"/>
  <c r="P2163" i="6"/>
  <c r="L3332" i="6"/>
  <c r="P3332" i="6"/>
  <c r="L3281" i="6"/>
  <c r="P3281" i="6"/>
  <c r="L3217" i="6"/>
  <c r="P3217" i="6"/>
  <c r="L3153" i="6"/>
  <c r="P3153" i="6"/>
  <c r="L3089" i="6"/>
  <c r="P3089" i="6"/>
  <c r="L2946" i="6"/>
  <c r="P2946" i="6"/>
  <c r="L2882" i="6"/>
  <c r="P2882" i="6"/>
  <c r="L2815" i="6"/>
  <c r="P2815" i="6"/>
  <c r="L2751" i="6"/>
  <c r="P2751" i="6"/>
  <c r="L2649" i="6"/>
  <c r="P2649" i="6"/>
  <c r="L2585" i="6"/>
  <c r="P2585" i="6"/>
  <c r="L2521" i="6"/>
  <c r="P2521" i="6"/>
  <c r="L2454" i="6"/>
  <c r="P2454" i="6"/>
  <c r="L2408" i="6"/>
  <c r="P2408" i="6"/>
  <c r="L2358" i="6"/>
  <c r="P2358" i="6"/>
  <c r="L2324" i="6"/>
  <c r="P2324" i="6"/>
  <c r="L2275" i="6"/>
  <c r="P2275" i="6"/>
  <c r="L2228" i="6"/>
  <c r="P2228" i="6"/>
  <c r="L2165" i="6"/>
  <c r="P2165" i="6"/>
  <c r="L2104" i="6"/>
  <c r="P2104" i="6"/>
  <c r="L3110" i="6"/>
  <c r="P3110" i="6"/>
  <c r="L3010" i="6"/>
  <c r="P3010" i="6"/>
  <c r="L2953" i="6"/>
  <c r="P2953" i="6"/>
  <c r="L2889" i="6"/>
  <c r="P2889" i="6"/>
  <c r="L2824" i="6"/>
  <c r="P2824" i="6"/>
  <c r="L2760" i="6"/>
  <c r="P2760" i="6"/>
  <c r="L2709" i="6"/>
  <c r="P2709" i="6"/>
  <c r="L2678" i="6"/>
  <c r="P2678" i="6"/>
  <c r="L2614" i="6"/>
  <c r="P2614" i="6"/>
  <c r="L2550" i="6"/>
  <c r="P2550" i="6"/>
  <c r="L2486" i="6"/>
  <c r="P2486" i="6"/>
  <c r="L2431" i="6"/>
  <c r="P2431" i="6"/>
  <c r="L2384" i="6"/>
  <c r="P2384" i="6"/>
  <c r="L2250" i="6"/>
  <c r="P2250" i="6"/>
  <c r="L2160" i="6"/>
  <c r="P2160" i="6"/>
  <c r="L2071" i="6"/>
  <c r="P2071" i="6"/>
  <c r="L2133" i="6"/>
  <c r="P2133" i="6"/>
  <c r="L2065" i="6"/>
  <c r="P2065" i="6"/>
  <c r="L1992" i="6"/>
  <c r="P1992" i="6"/>
  <c r="L1928" i="6"/>
  <c r="P1928" i="6"/>
  <c r="L1842" i="6"/>
  <c r="P1842" i="6"/>
  <c r="L1810" i="6"/>
  <c r="P1810" i="6"/>
  <c r="L1778" i="6"/>
  <c r="P1778" i="6"/>
  <c r="L1721" i="6"/>
  <c r="P1721" i="6"/>
  <c r="L1685" i="6"/>
  <c r="P1685" i="6"/>
  <c r="L1634" i="6"/>
  <c r="P1634" i="6"/>
  <c r="L1570" i="6"/>
  <c r="P1570" i="6"/>
  <c r="L1506" i="6"/>
  <c r="P1506" i="6"/>
  <c r="L1442" i="6"/>
  <c r="P1442" i="6"/>
  <c r="L1374" i="6"/>
  <c r="P1374" i="6"/>
  <c r="L1228" i="6"/>
  <c r="P1228" i="6"/>
  <c r="L2191" i="6"/>
  <c r="P2191" i="6"/>
  <c r="L2161" i="6"/>
  <c r="P2161" i="6"/>
  <c r="L2100" i="6"/>
  <c r="P2100" i="6"/>
  <c r="L2013" i="6"/>
  <c r="P2013" i="6"/>
  <c r="L1949" i="6"/>
  <c r="P1949" i="6"/>
  <c r="L1890" i="6"/>
  <c r="P1890" i="6"/>
  <c r="L1724" i="6"/>
  <c r="P1724" i="6"/>
  <c r="L1626" i="6"/>
  <c r="P1626" i="6"/>
  <c r="L1562" i="6"/>
  <c r="P1562" i="6"/>
  <c r="L1498" i="6"/>
  <c r="P1498" i="6"/>
  <c r="L1434" i="6"/>
  <c r="P1434" i="6"/>
  <c r="L1363" i="6"/>
  <c r="P1363" i="6"/>
  <c r="L1205" i="6"/>
  <c r="P1205" i="6"/>
  <c r="L2117" i="6"/>
  <c r="P2117" i="6"/>
  <c r="L2041" i="6"/>
  <c r="P2041" i="6"/>
  <c r="L1966" i="6"/>
  <c r="P1966" i="6"/>
  <c r="L1899" i="6"/>
  <c r="P1899" i="6"/>
  <c r="L1859" i="6"/>
  <c r="P1859" i="6"/>
  <c r="L1731" i="6"/>
  <c r="P1731" i="6"/>
  <c r="L1670" i="6"/>
  <c r="P1670" i="6"/>
  <c r="L1616" i="6"/>
  <c r="P1616" i="6"/>
  <c r="L1552" i="6"/>
  <c r="P1552" i="6"/>
  <c r="L1488" i="6"/>
  <c r="P1488" i="6"/>
  <c r="L1424" i="6"/>
  <c r="P1424" i="6"/>
  <c r="L1351" i="6"/>
  <c r="P1351" i="6"/>
  <c r="L1335" i="6"/>
  <c r="P1335" i="6"/>
  <c r="L1319" i="6"/>
  <c r="P1319" i="6"/>
  <c r="L1239" i="6"/>
  <c r="P1239" i="6"/>
  <c r="L2070" i="6"/>
  <c r="P2070" i="6"/>
  <c r="L2048" i="6"/>
  <c r="P2048" i="6"/>
  <c r="L1997" i="6"/>
  <c r="P1997" i="6"/>
  <c r="L1933" i="6"/>
  <c r="P1933" i="6"/>
  <c r="L1861" i="6"/>
  <c r="P1861" i="6"/>
  <c r="L1825" i="6"/>
  <c r="P1825" i="6"/>
  <c r="L1793" i="6"/>
  <c r="P1793" i="6"/>
  <c r="L1756" i="6"/>
  <c r="P1756" i="6"/>
  <c r="L1677" i="6"/>
  <c r="P1677" i="6"/>
  <c r="L1614" i="6"/>
  <c r="P1614" i="6"/>
  <c r="L1550" i="6"/>
  <c r="P1550" i="6"/>
  <c r="L1486" i="6"/>
  <c r="P1486" i="6"/>
  <c r="L1422" i="6"/>
  <c r="P1422" i="6"/>
  <c r="L1387" i="6"/>
  <c r="P1387" i="6"/>
  <c r="L1288" i="6"/>
  <c r="P1288" i="6"/>
  <c r="L1193" i="6"/>
  <c r="P1193" i="6"/>
  <c r="L2024" i="6"/>
  <c r="P2024" i="6"/>
  <c r="L1960" i="6"/>
  <c r="P1960" i="6"/>
  <c r="L1897" i="6"/>
  <c r="P1897" i="6"/>
  <c r="L1831" i="6"/>
  <c r="P1831" i="6"/>
  <c r="L1799" i="6"/>
  <c r="P1799" i="6"/>
  <c r="L1771" i="6"/>
  <c r="P1771" i="6"/>
  <c r="L1707" i="6"/>
  <c r="P1707" i="6"/>
  <c r="L1635" i="6"/>
  <c r="P1635" i="6"/>
  <c r="L1571" i="6"/>
  <c r="P1571" i="6"/>
  <c r="L1507" i="6"/>
  <c r="P1507" i="6"/>
  <c r="L1443" i="6"/>
  <c r="P1443" i="6"/>
  <c r="L1266" i="6"/>
  <c r="P1266" i="6"/>
  <c r="L1160" i="6"/>
  <c r="P1160" i="6"/>
  <c r="L1985" i="6"/>
  <c r="P1985" i="6"/>
  <c r="L1921" i="6"/>
  <c r="P1921" i="6"/>
  <c r="L1870" i="6"/>
  <c r="P1870" i="6"/>
  <c r="L1741" i="6"/>
  <c r="P1741" i="6"/>
  <c r="L1680" i="6"/>
  <c r="P1680" i="6"/>
  <c r="L1631" i="6"/>
  <c r="P1631" i="6"/>
  <c r="L1567" i="6"/>
  <c r="P1567" i="6"/>
  <c r="L1503" i="6"/>
  <c r="P1503" i="6"/>
  <c r="L1439" i="6"/>
  <c r="P1439" i="6"/>
  <c r="L1382" i="6"/>
  <c r="P1382" i="6"/>
  <c r="L1285" i="6"/>
  <c r="P1285" i="6"/>
  <c r="L2089" i="6"/>
  <c r="P2089" i="6"/>
  <c r="L2008" i="6"/>
  <c r="P2008" i="6"/>
  <c r="L1944" i="6"/>
  <c r="P1944" i="6"/>
  <c r="L1868" i="6"/>
  <c r="P1868" i="6"/>
  <c r="L1737" i="6"/>
  <c r="P1737" i="6"/>
  <c r="L1625" i="6"/>
  <c r="P1625" i="6"/>
  <c r="L1561" i="6"/>
  <c r="P1561" i="6"/>
  <c r="L1497" i="6"/>
  <c r="P1497" i="6"/>
  <c r="L1433" i="6"/>
  <c r="P1433" i="6"/>
  <c r="L1380" i="6"/>
  <c r="P1380" i="6"/>
  <c r="L1342" i="6"/>
  <c r="P1342" i="6"/>
  <c r="L1320" i="6"/>
  <c r="P1320" i="6"/>
  <c r="L1240" i="6"/>
  <c r="P1240" i="6"/>
  <c r="L1150" i="6"/>
  <c r="P1150" i="6"/>
  <c r="L2000" i="6"/>
  <c r="P2000" i="6"/>
  <c r="L1936" i="6"/>
  <c r="P1936" i="6"/>
  <c r="L1874" i="6"/>
  <c r="P1874" i="6"/>
  <c r="L1844" i="6"/>
  <c r="P1844" i="6"/>
  <c r="L1812" i="6"/>
  <c r="P1812" i="6"/>
  <c r="L1780" i="6"/>
  <c r="P1780" i="6"/>
  <c r="L1716" i="6"/>
  <c r="P1716" i="6"/>
  <c r="L1667" i="6"/>
  <c r="P1667" i="6"/>
  <c r="L1611" i="6"/>
  <c r="P1611" i="6"/>
  <c r="L1547" i="6"/>
  <c r="P1547" i="6"/>
  <c r="L1483" i="6"/>
  <c r="P1483" i="6"/>
  <c r="L1419" i="6"/>
  <c r="P1419" i="6"/>
  <c r="L1356" i="6"/>
  <c r="P1356" i="6"/>
  <c r="L1282" i="6"/>
  <c r="P1282" i="6"/>
  <c r="L1218" i="6"/>
  <c r="P1218" i="6"/>
  <c r="L1130" i="6"/>
  <c r="P1130" i="6"/>
  <c r="L1066" i="6"/>
  <c r="P1066" i="6"/>
  <c r="L1002" i="6"/>
  <c r="P1002" i="6"/>
  <c r="L940" i="6"/>
  <c r="P940" i="6"/>
  <c r="L860" i="6"/>
  <c r="P860" i="6"/>
  <c r="L814" i="6"/>
  <c r="P814" i="6"/>
  <c r="L723" i="6"/>
  <c r="P723" i="6"/>
  <c r="L634" i="6"/>
  <c r="P634" i="6"/>
  <c r="L537" i="6"/>
  <c r="P537" i="6"/>
  <c r="L308" i="6"/>
  <c r="P308" i="6"/>
  <c r="L1078" i="6"/>
  <c r="P1078" i="6"/>
  <c r="L1014" i="6"/>
  <c r="P1014" i="6"/>
  <c r="L945" i="6"/>
  <c r="P945" i="6"/>
  <c r="L892" i="6"/>
  <c r="P892" i="6"/>
  <c r="L820" i="6"/>
  <c r="P820" i="6"/>
  <c r="L773" i="6"/>
  <c r="P773" i="6"/>
  <c r="L686" i="6"/>
  <c r="P686" i="6"/>
  <c r="L656" i="6"/>
  <c r="P656" i="6"/>
  <c r="L632" i="6"/>
  <c r="P632" i="6"/>
  <c r="L606" i="6"/>
  <c r="P606" i="6"/>
  <c r="L565" i="6"/>
  <c r="P565" i="6"/>
  <c r="L450" i="6"/>
  <c r="P450" i="6"/>
  <c r="L298" i="6"/>
  <c r="P298" i="6"/>
  <c r="L1241" i="6"/>
  <c r="P1241" i="6"/>
  <c r="L1180" i="6"/>
  <c r="P1180" i="6"/>
  <c r="L1116" i="6"/>
  <c r="P1116" i="6"/>
  <c r="L1052" i="6"/>
  <c r="P1052" i="6"/>
  <c r="L986" i="6"/>
  <c r="P986" i="6"/>
  <c r="L903" i="6"/>
  <c r="P903" i="6"/>
  <c r="L828" i="6"/>
  <c r="P828" i="6"/>
  <c r="L767" i="6"/>
  <c r="P767" i="6"/>
  <c r="L734" i="6"/>
  <c r="P734" i="6"/>
  <c r="L678" i="6"/>
  <c r="P678" i="6"/>
  <c r="L592" i="6"/>
  <c r="P592" i="6"/>
  <c r="L478" i="6"/>
  <c r="P478" i="6"/>
  <c r="L1210" i="6"/>
  <c r="P1210" i="6"/>
  <c r="L1161" i="6"/>
  <c r="P1161" i="6"/>
  <c r="L1107" i="6"/>
  <c r="P1107" i="6"/>
  <c r="L1043" i="6"/>
  <c r="P1043" i="6"/>
  <c r="L991" i="6"/>
  <c r="P991" i="6"/>
  <c r="L941" i="6"/>
  <c r="P941" i="6"/>
  <c r="L879" i="6"/>
  <c r="P879" i="6"/>
  <c r="L839" i="6"/>
  <c r="P839" i="6"/>
  <c r="L704" i="6"/>
  <c r="P704" i="6"/>
  <c r="L548" i="6"/>
  <c r="P548" i="6"/>
  <c r="L487" i="6"/>
  <c r="P487" i="6"/>
  <c r="L394" i="6"/>
  <c r="P394" i="6"/>
  <c r="L1264" i="6"/>
  <c r="P1264" i="6"/>
  <c r="L1212" i="6"/>
  <c r="P1212" i="6"/>
  <c r="L1112" i="6"/>
  <c r="P1112" i="6"/>
  <c r="L1048" i="6"/>
  <c r="P1048" i="6"/>
  <c r="L989" i="6"/>
  <c r="P989" i="6"/>
  <c r="L930" i="6"/>
  <c r="P930" i="6"/>
  <c r="L837" i="6"/>
  <c r="P837" i="6"/>
  <c r="L813" i="6"/>
  <c r="P813" i="6"/>
  <c r="L726" i="6"/>
  <c r="P726" i="6"/>
  <c r="L689" i="6"/>
  <c r="P689" i="6"/>
  <c r="L621" i="6"/>
  <c r="P621" i="6"/>
  <c r="L595" i="6"/>
  <c r="P595" i="6"/>
  <c r="L496" i="6"/>
  <c r="P496" i="6"/>
  <c r="L129" i="6"/>
  <c r="P129" i="6"/>
  <c r="L1058" i="6"/>
  <c r="P1058" i="6"/>
  <c r="L987" i="6"/>
  <c r="P987" i="6"/>
  <c r="L935" i="6"/>
  <c r="P935" i="6"/>
  <c r="L884" i="6"/>
  <c r="P884" i="6"/>
  <c r="L827" i="6"/>
  <c r="P827" i="6"/>
  <c r="L774" i="6"/>
  <c r="P774" i="6"/>
  <c r="L716" i="6"/>
  <c r="P716" i="6"/>
  <c r="L665" i="6"/>
  <c r="P665" i="6"/>
  <c r="L633" i="6"/>
  <c r="P633" i="6"/>
  <c r="L599" i="6"/>
  <c r="P599" i="6"/>
  <c r="L484" i="6"/>
  <c r="P484" i="6"/>
  <c r="L158" i="6"/>
  <c r="P158" i="6"/>
  <c r="L1295" i="6"/>
  <c r="P1295" i="6"/>
  <c r="L1238" i="6"/>
  <c r="P1238" i="6"/>
  <c r="L1157" i="6"/>
  <c r="P1157" i="6"/>
  <c r="L1082" i="6"/>
  <c r="P1082" i="6"/>
  <c r="L1018" i="6"/>
  <c r="P1018" i="6"/>
  <c r="L902" i="6"/>
  <c r="P902" i="6"/>
  <c r="L801" i="6"/>
  <c r="P801" i="6"/>
  <c r="L766" i="6"/>
  <c r="P766" i="6"/>
  <c r="L681" i="6"/>
  <c r="P681" i="6"/>
  <c r="L593" i="6"/>
  <c r="P593" i="6"/>
  <c r="L549" i="6"/>
  <c r="P549" i="6"/>
  <c r="L173" i="6"/>
  <c r="P173" i="6"/>
  <c r="L1148" i="6"/>
  <c r="P1148" i="6"/>
  <c r="L1101" i="6"/>
  <c r="P1101" i="6"/>
  <c r="L1037" i="6"/>
  <c r="P1037" i="6"/>
  <c r="L974" i="6"/>
  <c r="P974" i="6"/>
  <c r="L922" i="6"/>
  <c r="P922" i="6"/>
  <c r="L873" i="6"/>
  <c r="P873" i="6"/>
  <c r="L793" i="6"/>
  <c r="P793" i="6"/>
  <c r="L725" i="6"/>
  <c r="P725" i="6"/>
  <c r="L679" i="6"/>
  <c r="P679" i="6"/>
  <c r="L512" i="6"/>
  <c r="P512" i="6"/>
  <c r="L438" i="6"/>
  <c r="P438" i="6"/>
  <c r="L244" i="6"/>
  <c r="P244" i="6"/>
  <c r="L545" i="6"/>
  <c r="P545" i="6"/>
  <c r="L527" i="6"/>
  <c r="P527" i="6"/>
  <c r="L485" i="6"/>
  <c r="P485" i="6"/>
  <c r="L333" i="6"/>
  <c r="P333" i="6"/>
  <c r="L261" i="6"/>
  <c r="P261" i="6"/>
  <c r="L171" i="6"/>
  <c r="P171" i="6"/>
  <c r="L113" i="6"/>
  <c r="P113" i="6"/>
  <c r="L91" i="6"/>
  <c r="P91" i="6"/>
  <c r="L419" i="6"/>
  <c r="P419" i="6"/>
  <c r="L387" i="6"/>
  <c r="P387" i="6"/>
  <c r="L355" i="6"/>
  <c r="P355" i="6"/>
  <c r="L292" i="6"/>
  <c r="P292" i="6"/>
  <c r="L228" i="6"/>
  <c r="P228" i="6"/>
  <c r="L197" i="6"/>
  <c r="P197" i="6"/>
  <c r="L146" i="6"/>
  <c r="P146" i="6"/>
  <c r="L77" i="6"/>
  <c r="P77" i="6"/>
  <c r="L433" i="6"/>
  <c r="P433" i="6"/>
  <c r="L401" i="6"/>
  <c r="P401" i="6"/>
  <c r="L369" i="6"/>
  <c r="P369" i="6"/>
  <c r="L316" i="6"/>
  <c r="P316" i="6"/>
  <c r="L252" i="6"/>
  <c r="P252" i="6"/>
  <c r="L195" i="6"/>
  <c r="P195" i="6"/>
  <c r="L140" i="6"/>
  <c r="P140" i="6"/>
  <c r="L346" i="6"/>
  <c r="P346" i="6"/>
  <c r="L271" i="6"/>
  <c r="P271" i="6"/>
  <c r="L182" i="6"/>
  <c r="P182" i="6"/>
  <c r="L130" i="6"/>
  <c r="P130" i="6"/>
  <c r="L581" i="6"/>
  <c r="P581" i="6"/>
  <c r="L522" i="6"/>
  <c r="P522" i="6"/>
  <c r="L476" i="6"/>
  <c r="P476" i="6"/>
  <c r="L442" i="6"/>
  <c r="P442" i="6"/>
  <c r="L283" i="6"/>
  <c r="P283" i="6"/>
  <c r="L219" i="6"/>
  <c r="P219" i="6"/>
  <c r="L149" i="6"/>
  <c r="P149" i="6"/>
  <c r="L98" i="6"/>
  <c r="P98" i="6"/>
  <c r="L368" i="6"/>
  <c r="P368" i="6"/>
  <c r="L326" i="6"/>
  <c r="P326" i="6"/>
  <c r="L260" i="6"/>
  <c r="P260" i="6"/>
  <c r="L210" i="6"/>
  <c r="P210" i="6"/>
  <c r="L147" i="6"/>
  <c r="P147" i="6"/>
  <c r="L94" i="6"/>
  <c r="P94" i="6"/>
  <c r="L46" i="6"/>
  <c r="P46" i="6"/>
  <c r="L396" i="6"/>
  <c r="P396" i="6"/>
  <c r="L341" i="6"/>
  <c r="P341" i="6"/>
  <c r="L279" i="6"/>
  <c r="P279" i="6"/>
  <c r="L215" i="6"/>
  <c r="P215" i="6"/>
  <c r="L164" i="6"/>
  <c r="P164" i="6"/>
  <c r="L62" i="6"/>
  <c r="P62" i="6"/>
  <c r="L51" i="6"/>
  <c r="P51" i="6"/>
  <c r="L3727" i="6"/>
  <c r="P3727" i="6"/>
  <c r="L3494" i="6"/>
  <c r="P3494" i="6"/>
  <c r="L2773" i="6"/>
  <c r="P2773" i="6"/>
  <c r="L3587" i="6"/>
  <c r="P3587" i="6"/>
  <c r="L2440" i="6"/>
  <c r="P2440" i="6"/>
  <c r="L3847" i="6"/>
  <c r="P3847" i="6"/>
  <c r="L3874" i="6"/>
  <c r="P3874" i="6"/>
  <c r="L3810" i="6"/>
  <c r="P3810" i="6"/>
  <c r="L3679" i="6"/>
  <c r="P3679" i="6"/>
  <c r="L3603" i="6"/>
  <c r="P3603" i="6"/>
  <c r="L3539" i="6"/>
  <c r="P3539" i="6"/>
  <c r="L3475" i="6"/>
  <c r="P3475" i="6"/>
  <c r="L3424" i="6"/>
  <c r="P3424" i="6"/>
  <c r="L3380" i="6"/>
  <c r="P3380" i="6"/>
  <c r="L2756" i="6"/>
  <c r="P2756" i="6"/>
  <c r="L2382" i="6"/>
  <c r="P2382" i="6"/>
  <c r="L3723" i="6"/>
  <c r="P3723" i="6"/>
  <c r="L3488" i="6"/>
  <c r="P3488" i="6"/>
  <c r="L2301" i="6"/>
  <c r="P2301" i="6"/>
  <c r="L3492" i="6"/>
  <c r="P3492" i="6"/>
  <c r="L3881" i="6"/>
  <c r="P3881" i="6"/>
  <c r="L3817" i="6"/>
  <c r="P3817" i="6"/>
  <c r="L3781" i="6"/>
  <c r="P3781" i="6"/>
  <c r="L3736" i="6"/>
  <c r="P3736" i="6"/>
  <c r="L3700" i="6"/>
  <c r="P3700" i="6"/>
  <c r="L3637" i="6"/>
  <c r="P3637" i="6"/>
  <c r="L3573" i="6"/>
  <c r="P3573" i="6"/>
  <c r="L3509" i="6"/>
  <c r="P3509" i="6"/>
  <c r="L3445" i="6"/>
  <c r="P3445" i="6"/>
  <c r="L3265" i="6"/>
  <c r="P3265" i="6"/>
  <c r="L2998" i="6"/>
  <c r="P2998" i="6"/>
  <c r="L2670" i="6"/>
  <c r="P2670" i="6"/>
  <c r="L3753" i="6"/>
  <c r="P3753" i="6"/>
  <c r="L3166" i="6"/>
  <c r="P3166" i="6"/>
  <c r="L3838" i="6"/>
  <c r="P3838" i="6"/>
  <c r="L3713" i="6"/>
  <c r="P3713" i="6"/>
  <c r="L3631" i="6"/>
  <c r="P3631" i="6"/>
  <c r="L3567" i="6"/>
  <c r="P3567" i="6"/>
  <c r="L3503" i="6"/>
  <c r="P3503" i="6"/>
  <c r="L3439" i="6"/>
  <c r="P3439" i="6"/>
  <c r="L3391" i="6"/>
  <c r="P3391" i="6"/>
  <c r="L3267" i="6"/>
  <c r="P3267" i="6"/>
  <c r="L3008" i="6"/>
  <c r="P3008" i="6"/>
  <c r="L2565" i="6"/>
  <c r="P2565" i="6"/>
  <c r="L3827" i="6"/>
  <c r="P3827" i="6"/>
  <c r="L3649" i="6"/>
  <c r="P3649" i="6"/>
  <c r="L3416" i="6"/>
  <c r="P3416" i="6"/>
  <c r="L3885" i="6"/>
  <c r="P3885" i="6"/>
  <c r="L3490" i="6"/>
  <c r="P3490" i="6"/>
  <c r="L3861" i="6"/>
  <c r="P3861" i="6"/>
  <c r="L3758" i="6"/>
  <c r="P3758" i="6"/>
  <c r="L3711" i="6"/>
  <c r="P3711" i="6"/>
  <c r="L3665" i="6"/>
  <c r="P3665" i="6"/>
  <c r="L3621" i="6"/>
  <c r="P3621" i="6"/>
  <c r="L3557" i="6"/>
  <c r="P3557" i="6"/>
  <c r="L3493" i="6"/>
  <c r="P3493" i="6"/>
  <c r="L3427" i="6"/>
  <c r="P3427" i="6"/>
  <c r="L3372" i="6"/>
  <c r="P3372" i="6"/>
  <c r="L3269" i="6"/>
  <c r="P3269" i="6"/>
  <c r="L3034" i="6"/>
  <c r="P3034" i="6"/>
  <c r="L2297" i="6"/>
  <c r="P2297" i="6"/>
  <c r="L3863" i="6"/>
  <c r="P3863" i="6"/>
  <c r="L3855" i="6"/>
  <c r="P3855" i="6"/>
  <c r="L3786" i="6"/>
  <c r="P3786" i="6"/>
  <c r="L3678" i="6"/>
  <c r="P3678" i="6"/>
  <c r="L3617" i="6"/>
  <c r="P3617" i="6"/>
  <c r="L3553" i="6"/>
  <c r="P3553" i="6"/>
  <c r="L3489" i="6"/>
  <c r="P3489" i="6"/>
  <c r="L3417" i="6"/>
  <c r="P3417" i="6"/>
  <c r="L3323" i="6"/>
  <c r="P3323" i="6"/>
  <c r="L3209" i="6"/>
  <c r="P3209" i="6"/>
  <c r="L2822" i="6"/>
  <c r="P2822" i="6"/>
  <c r="L3893" i="6"/>
  <c r="P3893" i="6"/>
  <c r="L3693" i="6"/>
  <c r="P3693" i="6"/>
  <c r="L3436" i="6"/>
  <c r="P3436" i="6"/>
  <c r="L2256" i="6"/>
  <c r="P2256" i="6"/>
  <c r="L3544" i="6"/>
  <c r="P3544" i="6"/>
  <c r="L3137" i="6"/>
  <c r="P3137" i="6"/>
  <c r="L3828" i="6"/>
  <c r="P3828" i="6"/>
  <c r="L3812" i="6"/>
  <c r="P3812" i="6"/>
  <c r="L3748" i="6"/>
  <c r="P3748" i="6"/>
  <c r="L3701" i="6"/>
  <c r="P3701" i="6"/>
  <c r="L3638" i="6"/>
  <c r="P3638" i="6"/>
  <c r="L3574" i="6"/>
  <c r="P3574" i="6"/>
  <c r="L3510" i="6"/>
  <c r="P3510" i="6"/>
  <c r="L3446" i="6"/>
  <c r="P3446" i="6"/>
  <c r="L3367" i="6"/>
  <c r="P3367" i="6"/>
  <c r="L3234" i="6"/>
  <c r="P3234" i="6"/>
  <c r="L2839" i="6"/>
  <c r="P2839" i="6"/>
  <c r="L3322" i="6"/>
  <c r="P3322" i="6"/>
  <c r="L3263" i="6"/>
  <c r="P3263" i="6"/>
  <c r="L3199" i="6"/>
  <c r="P3199" i="6"/>
  <c r="L3135" i="6"/>
  <c r="P3135" i="6"/>
  <c r="L3071" i="6"/>
  <c r="P3071" i="6"/>
  <c r="L3055" i="6"/>
  <c r="P3055" i="6"/>
  <c r="L3036" i="6"/>
  <c r="P3036" i="6"/>
  <c r="L2967" i="6"/>
  <c r="P2967" i="6"/>
  <c r="L2905" i="6"/>
  <c r="P2905" i="6"/>
  <c r="L2835" i="6"/>
  <c r="P2835" i="6"/>
  <c r="L2771" i="6"/>
  <c r="P2771" i="6"/>
  <c r="L2694" i="6"/>
  <c r="P2694" i="6"/>
  <c r="L2621" i="6"/>
  <c r="P2621" i="6"/>
  <c r="L2557" i="6"/>
  <c r="P2557" i="6"/>
  <c r="L2493" i="6"/>
  <c r="P2493" i="6"/>
  <c r="L2425" i="6"/>
  <c r="P2425" i="6"/>
  <c r="L2357" i="6"/>
  <c r="P2357" i="6"/>
  <c r="L2337" i="6"/>
  <c r="P2337" i="6"/>
  <c r="L2317" i="6"/>
  <c r="P2317" i="6"/>
  <c r="L2229" i="6"/>
  <c r="P2229" i="6"/>
  <c r="L2207" i="6"/>
  <c r="P2207" i="6"/>
  <c r="L2112" i="6"/>
  <c r="P2112" i="6"/>
  <c r="L3406" i="6"/>
  <c r="P3406" i="6"/>
  <c r="L3342" i="6"/>
  <c r="P3342" i="6"/>
  <c r="L3284" i="6"/>
  <c r="P3284" i="6"/>
  <c r="L3220" i="6"/>
  <c r="P3220" i="6"/>
  <c r="L3156" i="6"/>
  <c r="P3156" i="6"/>
  <c r="L3092" i="6"/>
  <c r="P3092" i="6"/>
  <c r="L2981" i="6"/>
  <c r="P2981" i="6"/>
  <c r="L2912" i="6"/>
  <c r="P2912" i="6"/>
  <c r="L2844" i="6"/>
  <c r="P2844" i="6"/>
  <c r="L2780" i="6"/>
  <c r="P2780" i="6"/>
  <c r="L2717" i="6"/>
  <c r="P2717" i="6"/>
  <c r="L2642" i="6"/>
  <c r="P2642" i="6"/>
  <c r="L2578" i="6"/>
  <c r="P2578" i="6"/>
  <c r="L2514" i="6"/>
  <c r="P2514" i="6"/>
  <c r="L2464" i="6"/>
  <c r="P2464" i="6"/>
  <c r="L2405" i="6"/>
  <c r="P2405" i="6"/>
  <c r="L2365" i="6"/>
  <c r="P2365" i="6"/>
  <c r="L2280" i="6"/>
  <c r="P2280" i="6"/>
  <c r="L2233" i="6"/>
  <c r="P2233" i="6"/>
  <c r="L2157" i="6"/>
  <c r="P2157" i="6"/>
  <c r="L3303" i="6"/>
  <c r="P3303" i="6"/>
  <c r="L3241" i="6"/>
  <c r="P3241" i="6"/>
  <c r="L3177" i="6"/>
  <c r="P3177" i="6"/>
  <c r="L3113" i="6"/>
  <c r="P3113" i="6"/>
  <c r="L3027" i="6"/>
  <c r="P3027" i="6"/>
  <c r="L2952" i="6"/>
  <c r="P2952" i="6"/>
  <c r="L2888" i="6"/>
  <c r="P2888" i="6"/>
  <c r="L2825" i="6"/>
  <c r="P2825" i="6"/>
  <c r="L2761" i="6"/>
  <c r="P2761" i="6"/>
  <c r="L2708" i="6"/>
  <c r="P2708" i="6"/>
  <c r="L2646" i="6"/>
  <c r="P2646" i="6"/>
  <c r="L2582" i="6"/>
  <c r="P2582" i="6"/>
  <c r="L2518" i="6"/>
  <c r="P2518" i="6"/>
  <c r="L2460" i="6"/>
  <c r="P2460" i="6"/>
  <c r="L2403" i="6"/>
  <c r="P2403" i="6"/>
  <c r="L2304" i="6"/>
  <c r="P2304" i="6"/>
  <c r="L2268" i="6"/>
  <c r="P2268" i="6"/>
  <c r="L2166" i="6"/>
  <c r="P2166" i="6"/>
  <c r="L2109" i="6"/>
  <c r="P2109" i="6"/>
  <c r="L3351" i="6"/>
  <c r="P3351" i="6"/>
  <c r="L3299" i="6"/>
  <c r="P3299" i="6"/>
  <c r="L3235" i="6"/>
  <c r="P3235" i="6"/>
  <c r="L3171" i="6"/>
  <c r="P3171" i="6"/>
  <c r="L3107" i="6"/>
  <c r="P3107" i="6"/>
  <c r="L3046" i="6"/>
  <c r="P3046" i="6"/>
  <c r="L2988" i="6"/>
  <c r="P2988" i="6"/>
  <c r="L2961" i="6"/>
  <c r="P2961" i="6"/>
  <c r="L2897" i="6"/>
  <c r="P2897" i="6"/>
  <c r="L2836" i="6"/>
  <c r="P2836" i="6"/>
  <c r="L2772" i="6"/>
  <c r="P2772" i="6"/>
  <c r="L2702" i="6"/>
  <c r="P2702" i="6"/>
  <c r="L2663" i="6"/>
  <c r="P2663" i="6"/>
  <c r="L2599" i="6"/>
  <c r="P2599" i="6"/>
  <c r="L2535" i="6"/>
  <c r="P2535" i="6"/>
  <c r="L2458" i="6"/>
  <c r="P2458" i="6"/>
  <c r="L2354" i="6"/>
  <c r="P2354" i="6"/>
  <c r="L2255" i="6"/>
  <c r="P2255" i="6"/>
  <c r="L2154" i="6"/>
  <c r="P2154" i="6"/>
  <c r="L3192" i="6"/>
  <c r="P3192" i="6"/>
  <c r="L3128" i="6"/>
  <c r="P3128" i="6"/>
  <c r="L3064" i="6"/>
  <c r="P3064" i="6"/>
  <c r="L3042" i="6"/>
  <c r="P3042" i="6"/>
  <c r="L2975" i="6"/>
  <c r="P2975" i="6"/>
  <c r="L2906" i="6"/>
  <c r="P2906" i="6"/>
  <c r="L2849" i="6"/>
  <c r="P2849" i="6"/>
  <c r="L2785" i="6"/>
  <c r="P2785" i="6"/>
  <c r="L2718" i="6"/>
  <c r="P2718" i="6"/>
  <c r="L2630" i="6"/>
  <c r="P2630" i="6"/>
  <c r="L2566" i="6"/>
  <c r="P2566" i="6"/>
  <c r="L2502" i="6"/>
  <c r="P2502" i="6"/>
  <c r="L2452" i="6"/>
  <c r="P2452" i="6"/>
  <c r="L2387" i="6"/>
  <c r="P2387" i="6"/>
  <c r="L2328" i="6"/>
  <c r="P2328" i="6"/>
  <c r="L2261" i="6"/>
  <c r="P2261" i="6"/>
  <c r="L2216" i="6"/>
  <c r="P2216" i="6"/>
  <c r="L2147" i="6"/>
  <c r="P2147" i="6"/>
  <c r="L3317" i="6"/>
  <c r="P3317" i="6"/>
  <c r="L3252" i="6"/>
  <c r="P3252" i="6"/>
  <c r="L3188" i="6"/>
  <c r="P3188" i="6"/>
  <c r="L3124" i="6"/>
  <c r="P3124" i="6"/>
  <c r="L3040" i="6"/>
  <c r="P3040" i="6"/>
  <c r="L2944" i="6"/>
  <c r="P2944" i="6"/>
  <c r="L2880" i="6"/>
  <c r="P2880" i="6"/>
  <c r="L2813" i="6"/>
  <c r="P2813" i="6"/>
  <c r="L2749" i="6"/>
  <c r="P2749" i="6"/>
  <c r="L2647" i="6"/>
  <c r="P2647" i="6"/>
  <c r="L2583" i="6"/>
  <c r="P2583" i="6"/>
  <c r="L2519" i="6"/>
  <c r="P2519" i="6"/>
  <c r="L2450" i="6"/>
  <c r="P2450" i="6"/>
  <c r="L2394" i="6"/>
  <c r="P2394" i="6"/>
  <c r="L2350" i="6"/>
  <c r="P2350" i="6"/>
  <c r="L2318" i="6"/>
  <c r="P2318" i="6"/>
  <c r="L2271" i="6"/>
  <c r="P2271" i="6"/>
  <c r="L2222" i="6"/>
  <c r="P2222" i="6"/>
  <c r="L2156" i="6"/>
  <c r="P2156" i="6"/>
  <c r="L2097" i="6"/>
  <c r="P2097" i="6"/>
  <c r="L3087" i="6"/>
  <c r="P3087" i="6"/>
  <c r="L3005" i="6"/>
  <c r="P3005" i="6"/>
  <c r="L2942" i="6"/>
  <c r="P2942" i="6"/>
  <c r="L2878" i="6"/>
  <c r="P2878" i="6"/>
  <c r="L2811" i="6"/>
  <c r="P2811" i="6"/>
  <c r="L2747" i="6"/>
  <c r="P2747" i="6"/>
  <c r="L2707" i="6"/>
  <c r="P2707" i="6"/>
  <c r="L2668" i="6"/>
  <c r="P2668" i="6"/>
  <c r="L2604" i="6"/>
  <c r="P2604" i="6"/>
  <c r="L2540" i="6"/>
  <c r="P2540" i="6"/>
  <c r="L2476" i="6"/>
  <c r="P2476" i="6"/>
  <c r="L2429" i="6"/>
  <c r="P2429" i="6"/>
  <c r="L2366" i="6"/>
  <c r="P2366" i="6"/>
  <c r="L2248" i="6"/>
  <c r="P2248" i="6"/>
  <c r="L2158" i="6"/>
  <c r="P2158" i="6"/>
  <c r="L2053" i="6"/>
  <c r="P2053" i="6"/>
  <c r="L2131" i="6"/>
  <c r="P2131" i="6"/>
  <c r="L2057" i="6"/>
  <c r="P2057" i="6"/>
  <c r="L1988" i="6"/>
  <c r="P1988" i="6"/>
  <c r="L1924" i="6"/>
  <c r="P1924" i="6"/>
  <c r="L1840" i="6"/>
  <c r="P1840" i="6"/>
  <c r="L1808" i="6"/>
  <c r="P1808" i="6"/>
  <c r="L1776" i="6"/>
  <c r="P1776" i="6"/>
  <c r="L1714" i="6"/>
  <c r="P1714" i="6"/>
  <c r="L1676" i="6"/>
  <c r="P1676" i="6"/>
  <c r="L1632" i="6"/>
  <c r="P1632" i="6"/>
  <c r="L1568" i="6"/>
  <c r="P1568" i="6"/>
  <c r="L1504" i="6"/>
  <c r="P1504" i="6"/>
  <c r="L1440" i="6"/>
  <c r="P1440" i="6"/>
  <c r="L1284" i="6"/>
  <c r="P1284" i="6"/>
  <c r="L1203" i="6"/>
  <c r="P1203" i="6"/>
  <c r="L2189" i="6"/>
  <c r="P2189" i="6"/>
  <c r="L2153" i="6"/>
  <c r="P2153" i="6"/>
  <c r="L2094" i="6"/>
  <c r="P2094" i="6"/>
  <c r="L2011" i="6"/>
  <c r="P2011" i="6"/>
  <c r="L1947" i="6"/>
  <c r="P1947" i="6"/>
  <c r="L1770" i="6"/>
  <c r="P1770" i="6"/>
  <c r="L1710" i="6"/>
  <c r="P1710" i="6"/>
  <c r="L1624" i="6"/>
  <c r="P1624" i="6"/>
  <c r="L1560" i="6"/>
  <c r="P1560" i="6"/>
  <c r="L1496" i="6"/>
  <c r="P1496" i="6"/>
  <c r="L1432" i="6"/>
  <c r="P1432" i="6"/>
  <c r="L1361" i="6"/>
  <c r="P1361" i="6"/>
  <c r="L1196" i="6"/>
  <c r="P1196" i="6"/>
  <c r="L2115" i="6"/>
  <c r="P2115" i="6"/>
  <c r="L2009" i="6"/>
  <c r="P2009" i="6"/>
  <c r="L1945" i="6"/>
  <c r="P1945" i="6"/>
  <c r="L1879" i="6"/>
  <c r="P1879" i="6"/>
  <c r="L1857" i="6"/>
  <c r="P1857" i="6"/>
  <c r="L1729" i="6"/>
  <c r="P1729" i="6"/>
  <c r="L1657" i="6"/>
  <c r="P1657" i="6"/>
  <c r="L1593" i="6"/>
  <c r="P1593" i="6"/>
  <c r="L1529" i="6"/>
  <c r="P1529" i="6"/>
  <c r="L1465" i="6"/>
  <c r="P1465" i="6"/>
  <c r="L1417" i="6"/>
  <c r="P1417" i="6"/>
  <c r="L1349" i="6"/>
  <c r="P1349" i="6"/>
  <c r="L1333" i="6"/>
  <c r="P1333" i="6"/>
  <c r="L1317" i="6"/>
  <c r="P1317" i="6"/>
  <c r="L1220" i="6"/>
  <c r="P1220" i="6"/>
  <c r="L2066" i="6"/>
  <c r="P2066" i="6"/>
  <c r="L2046" i="6"/>
  <c r="P2046" i="6"/>
  <c r="L1995" i="6"/>
  <c r="P1995" i="6"/>
  <c r="L1931" i="6"/>
  <c r="P1931" i="6"/>
  <c r="L1853" i="6"/>
  <c r="P1853" i="6"/>
  <c r="L1819" i="6"/>
  <c r="P1819" i="6"/>
  <c r="L1787" i="6"/>
  <c r="P1787" i="6"/>
  <c r="L1738" i="6"/>
  <c r="P1738" i="6"/>
  <c r="L1668" i="6"/>
  <c r="P1668" i="6"/>
  <c r="L1612" i="6"/>
  <c r="P1612" i="6"/>
  <c r="L1548" i="6"/>
  <c r="P1548" i="6"/>
  <c r="L1484" i="6"/>
  <c r="P1484" i="6"/>
  <c r="L1420" i="6"/>
  <c r="P1420" i="6"/>
  <c r="L1384" i="6"/>
  <c r="P1384" i="6"/>
  <c r="L1283" i="6"/>
  <c r="P1283" i="6"/>
  <c r="L1151" i="6"/>
  <c r="P1151" i="6"/>
  <c r="L2020" i="6"/>
  <c r="P2020" i="6"/>
  <c r="L1956" i="6"/>
  <c r="P1956" i="6"/>
  <c r="L1895" i="6"/>
  <c r="P1895" i="6"/>
  <c r="L1829" i="6"/>
  <c r="P1829" i="6"/>
  <c r="L1797" i="6"/>
  <c r="P1797" i="6"/>
  <c r="L1769" i="6"/>
  <c r="P1769" i="6"/>
  <c r="L1702" i="6"/>
  <c r="P1702" i="6"/>
  <c r="L1606" i="6"/>
  <c r="P1606" i="6"/>
  <c r="L1542" i="6"/>
  <c r="P1542" i="6"/>
  <c r="L1478" i="6"/>
  <c r="P1478" i="6"/>
  <c r="L1413" i="6"/>
  <c r="P1413" i="6"/>
  <c r="L1259" i="6"/>
  <c r="P1259" i="6"/>
  <c r="L1158" i="6"/>
  <c r="P1158" i="6"/>
  <c r="L1983" i="6"/>
  <c r="P1983" i="6"/>
  <c r="L1919" i="6"/>
  <c r="P1919" i="6"/>
  <c r="L1862" i="6"/>
  <c r="P1862" i="6"/>
  <c r="L1732" i="6"/>
  <c r="P1732" i="6"/>
  <c r="L1673" i="6"/>
  <c r="P1673" i="6"/>
  <c r="L1629" i="6"/>
  <c r="P1629" i="6"/>
  <c r="L1565" i="6"/>
  <c r="P1565" i="6"/>
  <c r="L1501" i="6"/>
  <c r="P1501" i="6"/>
  <c r="L1437" i="6"/>
  <c r="P1437" i="6"/>
  <c r="L1377" i="6"/>
  <c r="P1377" i="6"/>
  <c r="L1246" i="6"/>
  <c r="P1246" i="6"/>
  <c r="L2085" i="6"/>
  <c r="P2085" i="6"/>
  <c r="L2004" i="6"/>
  <c r="P2004" i="6"/>
  <c r="L1940" i="6"/>
  <c r="P1940" i="6"/>
  <c r="L1860" i="6"/>
  <c r="P1860" i="6"/>
  <c r="L1723" i="6"/>
  <c r="P1723" i="6"/>
  <c r="L1623" i="6"/>
  <c r="P1623" i="6"/>
  <c r="L1559" i="6"/>
  <c r="P1559" i="6"/>
  <c r="L1495" i="6"/>
  <c r="P1495" i="6"/>
  <c r="L1431" i="6"/>
  <c r="P1431" i="6"/>
  <c r="L1362" i="6"/>
  <c r="P1362" i="6"/>
  <c r="L1340" i="6"/>
  <c r="P1340" i="6"/>
  <c r="L1318" i="6"/>
  <c r="P1318" i="6"/>
  <c r="L1235" i="6"/>
  <c r="P1235" i="6"/>
  <c r="L1143" i="6"/>
  <c r="P1143" i="6"/>
  <c r="L1996" i="6"/>
  <c r="P1996" i="6"/>
  <c r="L1932" i="6"/>
  <c r="P1932" i="6"/>
  <c r="L1872" i="6"/>
  <c r="P1872" i="6"/>
  <c r="L1838" i="6"/>
  <c r="P1838" i="6"/>
  <c r="L1806" i="6"/>
  <c r="P1806" i="6"/>
  <c r="L1774" i="6"/>
  <c r="P1774" i="6"/>
  <c r="L1705" i="6"/>
  <c r="P1705" i="6"/>
  <c r="L1646" i="6"/>
  <c r="P1646" i="6"/>
  <c r="L1582" i="6"/>
  <c r="P1582" i="6"/>
  <c r="L1518" i="6"/>
  <c r="P1518" i="6"/>
  <c r="L1454" i="6"/>
  <c r="P1454" i="6"/>
  <c r="L1414" i="6"/>
  <c r="P1414" i="6"/>
  <c r="L1354" i="6"/>
  <c r="P1354" i="6"/>
  <c r="L1279" i="6"/>
  <c r="P1279" i="6"/>
  <c r="L1213" i="6"/>
  <c r="P1213" i="6"/>
  <c r="L1125" i="6"/>
  <c r="P1125" i="6"/>
  <c r="L1061" i="6"/>
  <c r="P1061" i="6"/>
  <c r="L995" i="6"/>
  <c r="P995" i="6"/>
  <c r="L920" i="6"/>
  <c r="P920" i="6"/>
  <c r="L858" i="6"/>
  <c r="P858" i="6"/>
  <c r="L785" i="6"/>
  <c r="P785" i="6"/>
  <c r="L717" i="6"/>
  <c r="P717" i="6"/>
  <c r="L618" i="6"/>
  <c r="P618" i="6"/>
  <c r="L509" i="6"/>
  <c r="P509" i="6"/>
  <c r="L291" i="6"/>
  <c r="P291" i="6"/>
  <c r="L1059" i="6"/>
  <c r="P1059" i="6"/>
  <c r="L988" i="6"/>
  <c r="P988" i="6"/>
  <c r="L938" i="6"/>
  <c r="P938" i="6"/>
  <c r="L890" i="6"/>
  <c r="P890" i="6"/>
  <c r="L812" i="6"/>
  <c r="P812" i="6"/>
  <c r="L771" i="6"/>
  <c r="P771" i="6"/>
  <c r="L684" i="6"/>
  <c r="P684" i="6"/>
  <c r="L654" i="6"/>
  <c r="P654" i="6"/>
  <c r="L626" i="6"/>
  <c r="P626" i="6"/>
  <c r="L604" i="6"/>
  <c r="P604" i="6"/>
  <c r="L557" i="6"/>
  <c r="P557" i="6"/>
  <c r="L445" i="6"/>
  <c r="P445" i="6"/>
  <c r="L272" i="6"/>
  <c r="P272" i="6"/>
  <c r="L1229" i="6"/>
  <c r="P1229" i="6"/>
  <c r="L1178" i="6"/>
  <c r="P1178" i="6"/>
  <c r="L1114" i="6"/>
  <c r="P1114" i="6"/>
  <c r="L1050" i="6"/>
  <c r="P1050" i="6"/>
  <c r="L979" i="6"/>
  <c r="P979" i="6"/>
  <c r="L883" i="6"/>
  <c r="P883" i="6"/>
  <c r="L804" i="6"/>
  <c r="P804" i="6"/>
  <c r="L765" i="6"/>
  <c r="P765" i="6"/>
  <c r="L730" i="6"/>
  <c r="P730" i="6"/>
  <c r="L676" i="6"/>
  <c r="P676" i="6"/>
  <c r="L577" i="6"/>
  <c r="P577" i="6"/>
  <c r="L460" i="6"/>
  <c r="P460" i="6"/>
  <c r="L1208" i="6"/>
  <c r="P1208" i="6"/>
  <c r="L1156" i="6"/>
  <c r="P1156" i="6"/>
  <c r="L1095" i="6"/>
  <c r="P1095" i="6"/>
  <c r="L1031" i="6"/>
  <c r="P1031" i="6"/>
  <c r="L977" i="6"/>
  <c r="P977" i="6"/>
  <c r="L932" i="6"/>
  <c r="P932" i="6"/>
  <c r="L877" i="6"/>
  <c r="P877" i="6"/>
  <c r="L821" i="6"/>
  <c r="P821" i="6"/>
  <c r="L699" i="6"/>
  <c r="P699" i="6"/>
  <c r="L546" i="6"/>
  <c r="P546" i="6"/>
  <c r="L475" i="6"/>
  <c r="P475" i="6"/>
  <c r="L343" i="6"/>
  <c r="P343" i="6"/>
  <c r="L1262" i="6"/>
  <c r="P1262" i="6"/>
  <c r="L1204" i="6"/>
  <c r="P1204" i="6"/>
  <c r="L1105" i="6"/>
  <c r="P1105" i="6"/>
  <c r="L1041" i="6"/>
  <c r="P1041" i="6"/>
  <c r="L984" i="6"/>
  <c r="P984" i="6"/>
  <c r="L921" i="6"/>
  <c r="P921" i="6"/>
  <c r="L835" i="6"/>
  <c r="P835" i="6"/>
  <c r="L811" i="6"/>
  <c r="P811" i="6"/>
  <c r="L724" i="6"/>
  <c r="P724" i="6"/>
  <c r="L685" i="6"/>
  <c r="P685" i="6"/>
  <c r="L619" i="6"/>
  <c r="P619" i="6"/>
  <c r="L590" i="6"/>
  <c r="P590" i="6"/>
  <c r="L482" i="6"/>
  <c r="P482" i="6"/>
  <c r="L1117" i="6"/>
  <c r="P1117" i="6"/>
  <c r="L1053" i="6"/>
  <c r="P1053" i="6"/>
  <c r="L982" i="6"/>
  <c r="P982" i="6"/>
  <c r="L928" i="6"/>
  <c r="P928" i="6"/>
  <c r="L882" i="6"/>
  <c r="P882" i="6"/>
  <c r="L825" i="6"/>
  <c r="P825" i="6"/>
  <c r="L770" i="6"/>
  <c r="P770" i="6"/>
  <c r="L714" i="6"/>
  <c r="P714" i="6"/>
  <c r="L661" i="6"/>
  <c r="P661" i="6"/>
  <c r="L629" i="6"/>
  <c r="P629" i="6"/>
  <c r="L580" i="6"/>
  <c r="P580" i="6"/>
  <c r="L454" i="6"/>
  <c r="P454" i="6"/>
  <c r="L1309" i="6"/>
  <c r="P1309" i="6"/>
  <c r="L1293" i="6"/>
  <c r="P1293" i="6"/>
  <c r="L1222" i="6"/>
  <c r="P1222" i="6"/>
  <c r="L1141" i="6"/>
  <c r="P1141" i="6"/>
  <c r="L1077" i="6"/>
  <c r="P1077" i="6"/>
  <c r="L1013" i="6"/>
  <c r="P1013" i="6"/>
  <c r="L891" i="6"/>
  <c r="P891" i="6"/>
  <c r="L799" i="6"/>
  <c r="P799" i="6"/>
  <c r="L762" i="6"/>
  <c r="P762" i="6"/>
  <c r="L671" i="6"/>
  <c r="P671" i="6"/>
  <c r="L582" i="6"/>
  <c r="P582" i="6"/>
  <c r="L479" i="6"/>
  <c r="P479" i="6"/>
  <c r="L117" i="6"/>
  <c r="P117" i="6"/>
  <c r="L1146" i="6"/>
  <c r="P1146" i="6"/>
  <c r="L1094" i="6"/>
  <c r="P1094" i="6"/>
  <c r="L1030" i="6"/>
  <c r="P1030" i="6"/>
  <c r="L970" i="6"/>
  <c r="P970" i="6"/>
  <c r="L913" i="6"/>
  <c r="P913" i="6"/>
  <c r="L871" i="6"/>
  <c r="P871" i="6"/>
  <c r="L764" i="6"/>
  <c r="P764" i="6"/>
  <c r="L721" i="6"/>
  <c r="P721" i="6"/>
  <c r="L591" i="6"/>
  <c r="P591" i="6"/>
  <c r="L500" i="6"/>
  <c r="P500" i="6"/>
  <c r="L422" i="6"/>
  <c r="P422" i="6"/>
  <c r="L227" i="6"/>
  <c r="P227" i="6"/>
  <c r="L543" i="6"/>
  <c r="P543" i="6"/>
  <c r="L525" i="6"/>
  <c r="P525" i="6"/>
  <c r="L473" i="6"/>
  <c r="P473" i="6"/>
  <c r="L322" i="6"/>
  <c r="P322" i="6"/>
  <c r="L258" i="6"/>
  <c r="P258" i="6"/>
  <c r="L169" i="6"/>
  <c r="P169" i="6"/>
  <c r="L109" i="6"/>
  <c r="P109" i="6"/>
  <c r="L89" i="6"/>
  <c r="P89" i="6"/>
  <c r="L415" i="6"/>
  <c r="P415" i="6"/>
  <c r="L383" i="6"/>
  <c r="P383" i="6"/>
  <c r="L350" i="6"/>
  <c r="P350" i="6"/>
  <c r="L287" i="6"/>
  <c r="P287" i="6"/>
  <c r="L223" i="6"/>
  <c r="P223" i="6"/>
  <c r="L191" i="6"/>
  <c r="P191" i="6"/>
  <c r="L136" i="6"/>
  <c r="P136" i="6"/>
  <c r="L75" i="6"/>
  <c r="P75" i="6"/>
  <c r="L429" i="6"/>
  <c r="P429" i="6"/>
  <c r="L397" i="6"/>
  <c r="P397" i="6"/>
  <c r="L365" i="6"/>
  <c r="P365" i="6"/>
  <c r="L311" i="6"/>
  <c r="P311" i="6"/>
  <c r="L247" i="6"/>
  <c r="P247" i="6"/>
  <c r="L193" i="6"/>
  <c r="P193" i="6"/>
  <c r="L138" i="6"/>
  <c r="P138" i="6"/>
  <c r="L344" i="6"/>
  <c r="P344" i="6"/>
  <c r="L269" i="6"/>
  <c r="P269" i="6"/>
  <c r="L180" i="6"/>
  <c r="P180" i="6"/>
  <c r="L120" i="6"/>
  <c r="P120" i="6"/>
  <c r="L555" i="6"/>
  <c r="P555" i="6"/>
  <c r="L518" i="6"/>
  <c r="P518" i="6"/>
  <c r="L474" i="6"/>
  <c r="P474" i="6"/>
  <c r="L440" i="6"/>
  <c r="P440" i="6"/>
  <c r="L264" i="6"/>
  <c r="P264" i="6"/>
  <c r="L212" i="6"/>
  <c r="P212" i="6"/>
  <c r="L126" i="6"/>
  <c r="P126" i="6"/>
  <c r="L90" i="6"/>
  <c r="P90" i="6"/>
  <c r="L366" i="6"/>
  <c r="P366" i="6"/>
  <c r="L319" i="6"/>
  <c r="P319" i="6"/>
  <c r="L255" i="6"/>
  <c r="P255" i="6"/>
  <c r="L208" i="6"/>
  <c r="P208" i="6"/>
  <c r="L145" i="6"/>
  <c r="P145" i="6"/>
  <c r="L92" i="6"/>
  <c r="P92" i="6"/>
  <c r="L483" i="6"/>
  <c r="P483" i="6"/>
  <c r="L388" i="6"/>
  <c r="P388" i="6"/>
  <c r="L330" i="6"/>
  <c r="P330" i="6"/>
  <c r="L277" i="6"/>
  <c r="P277" i="6"/>
  <c r="L213" i="6"/>
  <c r="P213" i="6"/>
  <c r="L162" i="6"/>
  <c r="P162" i="6"/>
  <c r="L48" i="6"/>
  <c r="P48" i="6"/>
  <c r="L49" i="6"/>
  <c r="P49" i="6"/>
  <c r="L3695" i="6"/>
  <c r="P3695" i="6"/>
  <c r="L3461" i="6"/>
  <c r="P3461" i="6"/>
  <c r="L2629" i="6"/>
  <c r="P2629" i="6"/>
  <c r="L3550" i="6"/>
  <c r="P3550" i="6"/>
  <c r="L2303" i="6"/>
  <c r="P2303" i="6"/>
  <c r="L3845" i="6"/>
  <c r="P3845" i="6"/>
  <c r="L3872" i="6"/>
  <c r="P3872" i="6"/>
  <c r="L3793" i="6"/>
  <c r="P3793" i="6"/>
  <c r="L3666" i="6"/>
  <c r="P3666" i="6"/>
  <c r="L3601" i="6"/>
  <c r="P3601" i="6"/>
  <c r="L3537" i="6"/>
  <c r="P3537" i="6"/>
  <c r="L3473" i="6"/>
  <c r="P3473" i="6"/>
  <c r="L3408" i="6"/>
  <c r="P3408" i="6"/>
  <c r="L3353" i="6"/>
  <c r="P3353" i="6"/>
  <c r="L2726" i="6"/>
  <c r="P2726" i="6"/>
  <c r="L2309" i="6"/>
  <c r="P2309" i="6"/>
  <c r="L3712" i="6"/>
  <c r="P3712" i="6"/>
  <c r="L3467" i="6"/>
  <c r="P3467" i="6"/>
  <c r="L3887" i="6"/>
  <c r="P3887" i="6"/>
  <c r="L3457" i="6"/>
  <c r="P3457" i="6"/>
  <c r="L3879" i="6"/>
  <c r="P3879" i="6"/>
  <c r="L3815" i="6"/>
  <c r="P3815" i="6"/>
  <c r="L3779" i="6"/>
  <c r="P3779" i="6"/>
  <c r="L3734" i="6"/>
  <c r="P3734" i="6"/>
  <c r="L3682" i="6"/>
  <c r="P3682" i="6"/>
  <c r="L3612" i="6"/>
  <c r="P3612" i="6"/>
  <c r="L3548" i="6"/>
  <c r="P3548" i="6"/>
  <c r="L3484" i="6"/>
  <c r="P3484" i="6"/>
  <c r="L3405" i="6"/>
  <c r="P3405" i="6"/>
  <c r="L3260" i="6"/>
  <c r="P3260" i="6"/>
  <c r="L2971" i="6"/>
  <c r="P2971" i="6"/>
  <c r="L2563" i="6"/>
  <c r="P2563" i="6"/>
  <c r="L3721" i="6"/>
  <c r="P3721" i="6"/>
  <c r="L3013" i="6"/>
  <c r="P3013" i="6"/>
  <c r="L3836" i="6"/>
  <c r="P3836" i="6"/>
  <c r="L3698" i="6"/>
  <c r="P3698" i="6"/>
  <c r="L3629" i="6"/>
  <c r="P3629" i="6"/>
  <c r="L3565" i="6"/>
  <c r="P3565" i="6"/>
  <c r="L3501" i="6"/>
  <c r="P3501" i="6"/>
  <c r="L3437" i="6"/>
  <c r="P3437" i="6"/>
  <c r="L3389" i="6"/>
  <c r="P3389" i="6"/>
  <c r="L3240" i="6"/>
  <c r="P3240" i="6"/>
  <c r="L2976" i="6"/>
  <c r="P2976" i="6"/>
  <c r="L2532" i="6"/>
  <c r="P2532" i="6"/>
  <c r="L3804" i="6"/>
  <c r="P3804" i="6"/>
  <c r="L3622" i="6"/>
  <c r="P3622" i="6"/>
  <c r="L3362" i="6"/>
  <c r="P3362" i="6"/>
  <c r="L3854" i="6"/>
  <c r="P3854" i="6"/>
  <c r="L3459" i="6"/>
  <c r="P3459" i="6"/>
  <c r="L3830" i="6"/>
  <c r="P3830" i="6"/>
  <c r="L3756" i="6"/>
  <c r="P3756" i="6"/>
  <c r="L3709" i="6"/>
  <c r="P3709" i="6"/>
  <c r="L3663" i="6"/>
  <c r="P3663" i="6"/>
  <c r="L3596" i="6"/>
  <c r="P3596" i="6"/>
  <c r="L3532" i="6"/>
  <c r="P3532" i="6"/>
  <c r="L3468" i="6"/>
  <c r="P3468" i="6"/>
  <c r="L3425" i="6"/>
  <c r="P3425" i="6"/>
  <c r="L3365" i="6"/>
  <c r="P3365" i="6"/>
  <c r="L3254" i="6"/>
  <c r="P3254" i="6"/>
  <c r="L2929" i="6"/>
  <c r="P2929" i="6"/>
  <c r="L2246" i="6"/>
  <c r="P2246" i="6"/>
  <c r="L3834" i="6"/>
  <c r="P3834" i="6"/>
  <c r="L3853" i="6"/>
  <c r="P3853" i="6"/>
  <c r="L3769" i="6"/>
  <c r="P3769" i="6"/>
  <c r="L3671" i="6"/>
  <c r="P3671" i="6"/>
  <c r="L3615" i="6"/>
  <c r="P3615" i="6"/>
  <c r="L3551" i="6"/>
  <c r="P3551" i="6"/>
  <c r="L3487" i="6"/>
  <c r="P3487" i="6"/>
  <c r="L3415" i="6"/>
  <c r="P3415" i="6"/>
  <c r="L3296" i="6"/>
  <c r="P3296" i="6"/>
  <c r="L3207" i="6"/>
  <c r="P3207" i="6"/>
  <c r="L2724" i="6"/>
  <c r="P2724" i="6"/>
  <c r="L3862" i="6"/>
  <c r="P3862" i="6"/>
  <c r="L3662" i="6"/>
  <c r="P3662" i="6"/>
  <c r="L3428" i="6"/>
  <c r="P3428" i="6"/>
  <c r="L3889" i="6"/>
  <c r="P3889" i="6"/>
  <c r="L3519" i="6"/>
  <c r="P3519" i="6"/>
  <c r="L3075" i="6"/>
  <c r="P3075" i="6"/>
  <c r="L3805" i="6"/>
  <c r="P3805" i="6"/>
  <c r="L3797" i="6"/>
  <c r="P3797" i="6"/>
  <c r="L3735" i="6"/>
  <c r="P3735" i="6"/>
  <c r="L3699" i="6"/>
  <c r="P3699" i="6"/>
  <c r="L3632" i="6"/>
  <c r="P3632" i="6"/>
  <c r="L3568" i="6"/>
  <c r="P3568" i="6"/>
  <c r="L3504" i="6"/>
  <c r="P3504" i="6"/>
  <c r="L3440" i="6"/>
  <c r="P3440" i="6"/>
  <c r="L3360" i="6"/>
  <c r="P3360" i="6"/>
  <c r="L3211" i="6"/>
  <c r="P3211" i="6"/>
  <c r="L2741" i="6"/>
  <c r="P2741" i="6"/>
  <c r="L3309" i="6"/>
  <c r="P3309" i="6"/>
  <c r="L3261" i="6"/>
  <c r="P3261" i="6"/>
  <c r="L3197" i="6"/>
  <c r="P3197" i="6"/>
  <c r="L3133" i="6"/>
  <c r="P3133" i="6"/>
  <c r="L3069" i="6"/>
  <c r="P3069" i="6"/>
  <c r="L3053" i="6"/>
  <c r="P3053" i="6"/>
  <c r="L3021" i="6"/>
  <c r="P3021" i="6"/>
  <c r="L2958" i="6"/>
  <c r="P2958" i="6"/>
  <c r="L2894" i="6"/>
  <c r="P2894" i="6"/>
  <c r="L2833" i="6"/>
  <c r="P2833" i="6"/>
  <c r="L2769" i="6"/>
  <c r="P2769" i="6"/>
  <c r="L2690" i="6"/>
  <c r="P2690" i="6"/>
  <c r="L2619" i="6"/>
  <c r="P2619" i="6"/>
  <c r="L2555" i="6"/>
  <c r="P2555" i="6"/>
  <c r="L2491" i="6"/>
  <c r="P2491" i="6"/>
  <c r="L2423" i="6"/>
  <c r="P2423" i="6"/>
  <c r="L2353" i="6"/>
  <c r="P2353" i="6"/>
  <c r="L2335" i="6"/>
  <c r="P2335" i="6"/>
  <c r="L2315" i="6"/>
  <c r="P2315" i="6"/>
  <c r="L2227" i="6"/>
  <c r="P2227" i="6"/>
  <c r="L2200" i="6"/>
  <c r="P2200" i="6"/>
  <c r="L2103" i="6"/>
  <c r="P2103" i="6"/>
  <c r="L3400" i="6"/>
  <c r="P3400" i="6"/>
  <c r="L3340" i="6"/>
  <c r="P3340" i="6"/>
  <c r="L3282" i="6"/>
  <c r="P3282" i="6"/>
  <c r="L3218" i="6"/>
  <c r="P3218" i="6"/>
  <c r="L3154" i="6"/>
  <c r="P3154" i="6"/>
  <c r="L3090" i="6"/>
  <c r="P3090" i="6"/>
  <c r="L2965" i="6"/>
  <c r="P2965" i="6"/>
  <c r="L2903" i="6"/>
  <c r="P2903" i="6"/>
  <c r="L2831" i="6"/>
  <c r="P2831" i="6"/>
  <c r="L2767" i="6"/>
  <c r="P2767" i="6"/>
  <c r="L2688" i="6"/>
  <c r="P2688" i="6"/>
  <c r="L2640" i="6"/>
  <c r="P2640" i="6"/>
  <c r="L2576" i="6"/>
  <c r="P2576" i="6"/>
  <c r="L2512" i="6"/>
  <c r="P2512" i="6"/>
  <c r="L2438" i="6"/>
  <c r="P2438" i="6"/>
  <c r="L2393" i="6"/>
  <c r="P2393" i="6"/>
  <c r="L2361" i="6"/>
  <c r="P2361" i="6"/>
  <c r="L2274" i="6"/>
  <c r="P2274" i="6"/>
  <c r="L2225" i="6"/>
  <c r="P2225" i="6"/>
  <c r="L2148" i="6"/>
  <c r="P2148" i="6"/>
  <c r="L3276" i="6"/>
  <c r="P3276" i="6"/>
  <c r="L3212" i="6"/>
  <c r="P3212" i="6"/>
  <c r="L3148" i="6"/>
  <c r="P3148" i="6"/>
  <c r="L3084" i="6"/>
  <c r="P3084" i="6"/>
  <c r="L3019" i="6"/>
  <c r="P3019" i="6"/>
  <c r="L2943" i="6"/>
  <c r="P2943" i="6"/>
  <c r="L2879" i="6"/>
  <c r="P2879" i="6"/>
  <c r="L2810" i="6"/>
  <c r="P2810" i="6"/>
  <c r="L2746" i="6"/>
  <c r="P2746" i="6"/>
  <c r="L2706" i="6"/>
  <c r="P2706" i="6"/>
  <c r="L2636" i="6"/>
  <c r="P2636" i="6"/>
  <c r="L2572" i="6"/>
  <c r="P2572" i="6"/>
  <c r="L2508" i="6"/>
  <c r="P2508" i="6"/>
  <c r="L2449" i="6"/>
  <c r="P2449" i="6"/>
  <c r="L2399" i="6"/>
  <c r="P2399" i="6"/>
  <c r="L2298" i="6"/>
  <c r="P2298" i="6"/>
  <c r="L2247" i="6"/>
  <c r="P2247" i="6"/>
  <c r="L2159" i="6"/>
  <c r="P2159" i="6"/>
  <c r="L2105" i="6"/>
  <c r="P2105" i="6"/>
  <c r="L3346" i="6"/>
  <c r="P3346" i="6"/>
  <c r="L3297" i="6"/>
  <c r="P3297" i="6"/>
  <c r="L3233" i="6"/>
  <c r="P3233" i="6"/>
  <c r="L3169" i="6"/>
  <c r="P3169" i="6"/>
  <c r="L3105" i="6"/>
  <c r="P3105" i="6"/>
  <c r="L3039" i="6"/>
  <c r="P3039" i="6"/>
  <c r="L2986" i="6"/>
  <c r="P2986" i="6"/>
  <c r="L2950" i="6"/>
  <c r="P2950" i="6"/>
  <c r="L2886" i="6"/>
  <c r="P2886" i="6"/>
  <c r="L2823" i="6"/>
  <c r="P2823" i="6"/>
  <c r="L2759" i="6"/>
  <c r="P2759" i="6"/>
  <c r="L2697" i="6"/>
  <c r="P2697" i="6"/>
  <c r="L2661" i="6"/>
  <c r="P2661" i="6"/>
  <c r="L2597" i="6"/>
  <c r="P2597" i="6"/>
  <c r="L2533" i="6"/>
  <c r="P2533" i="6"/>
  <c r="L2456" i="6"/>
  <c r="P2456" i="6"/>
  <c r="L2352" i="6"/>
  <c r="P2352" i="6"/>
  <c r="L2253" i="6"/>
  <c r="P2253" i="6"/>
  <c r="L2138" i="6"/>
  <c r="P2138" i="6"/>
  <c r="L3190" i="6"/>
  <c r="P3190" i="6"/>
  <c r="L3126" i="6"/>
  <c r="P3126" i="6"/>
  <c r="L3060" i="6"/>
  <c r="P3060" i="6"/>
  <c r="L3025" i="6"/>
  <c r="P3025" i="6"/>
  <c r="L2966" i="6"/>
  <c r="P2966" i="6"/>
  <c r="L2904" i="6"/>
  <c r="P2904" i="6"/>
  <c r="L2834" i="6"/>
  <c r="P2834" i="6"/>
  <c r="L2770" i="6"/>
  <c r="P2770" i="6"/>
  <c r="L2711" i="6"/>
  <c r="P2711" i="6"/>
  <c r="L2620" i="6"/>
  <c r="P2620" i="6"/>
  <c r="L2556" i="6"/>
  <c r="P2556" i="6"/>
  <c r="L2492" i="6"/>
  <c r="P2492" i="6"/>
  <c r="L2441" i="6"/>
  <c r="P2441" i="6"/>
  <c r="L2376" i="6"/>
  <c r="P2376" i="6"/>
  <c r="L2322" i="6"/>
  <c r="P2322" i="6"/>
  <c r="L2259" i="6"/>
  <c r="P2259" i="6"/>
  <c r="L2210" i="6"/>
  <c r="P2210" i="6"/>
  <c r="L2128" i="6"/>
  <c r="P2128" i="6"/>
  <c r="L3315" i="6"/>
  <c r="P3315" i="6"/>
  <c r="L3250" i="6"/>
  <c r="P3250" i="6"/>
  <c r="L3186" i="6"/>
  <c r="P3186" i="6"/>
  <c r="L3122" i="6"/>
  <c r="P3122" i="6"/>
  <c r="L3032" i="6"/>
  <c r="P3032" i="6"/>
  <c r="L2935" i="6"/>
  <c r="P2935" i="6"/>
  <c r="L2871" i="6"/>
  <c r="P2871" i="6"/>
  <c r="L2798" i="6"/>
  <c r="P2798" i="6"/>
  <c r="L2734" i="6"/>
  <c r="P2734" i="6"/>
  <c r="L2645" i="6"/>
  <c r="P2645" i="6"/>
  <c r="L2581" i="6"/>
  <c r="P2581" i="6"/>
  <c r="L2517" i="6"/>
  <c r="P2517" i="6"/>
  <c r="L2448" i="6"/>
  <c r="P2448" i="6"/>
  <c r="L2379" i="6"/>
  <c r="P2379" i="6"/>
  <c r="L2348" i="6"/>
  <c r="P2348" i="6"/>
  <c r="L2316" i="6"/>
  <c r="P2316" i="6"/>
  <c r="L2269" i="6"/>
  <c r="P2269" i="6"/>
  <c r="L2220" i="6"/>
  <c r="P2220" i="6"/>
  <c r="L2149" i="6"/>
  <c r="P2149" i="6"/>
  <c r="L2087" i="6"/>
  <c r="P2087" i="6"/>
  <c r="L3085" i="6"/>
  <c r="P3085" i="6"/>
  <c r="L3000" i="6"/>
  <c r="P3000" i="6"/>
  <c r="L2933" i="6"/>
  <c r="P2933" i="6"/>
  <c r="L2869" i="6"/>
  <c r="P2869" i="6"/>
  <c r="L2809" i="6"/>
  <c r="P2809" i="6"/>
  <c r="L2745" i="6"/>
  <c r="P2745" i="6"/>
  <c r="L2703" i="6"/>
  <c r="P2703" i="6"/>
  <c r="L2666" i="6"/>
  <c r="P2666" i="6"/>
  <c r="L2602" i="6"/>
  <c r="P2602" i="6"/>
  <c r="L2538" i="6"/>
  <c r="P2538" i="6"/>
  <c r="L2465" i="6"/>
  <c r="P2465" i="6"/>
  <c r="L2427" i="6"/>
  <c r="P2427" i="6"/>
  <c r="L2295" i="6"/>
  <c r="P2295" i="6"/>
  <c r="L2238" i="6"/>
  <c r="P2238" i="6"/>
  <c r="L2151" i="6"/>
  <c r="P2151" i="6"/>
  <c r="L2146" i="6"/>
  <c r="P2146" i="6"/>
  <c r="L2127" i="6"/>
  <c r="P2127" i="6"/>
  <c r="L2034" i="6"/>
  <c r="P2034" i="6"/>
  <c r="L1982" i="6"/>
  <c r="P1982" i="6"/>
  <c r="L1918" i="6"/>
  <c r="P1918" i="6"/>
  <c r="L1834" i="6"/>
  <c r="P1834" i="6"/>
  <c r="L1802" i="6"/>
  <c r="P1802" i="6"/>
  <c r="L1757" i="6"/>
  <c r="P1757" i="6"/>
  <c r="L1712" i="6"/>
  <c r="P1712" i="6"/>
  <c r="L1674" i="6"/>
  <c r="P1674" i="6"/>
  <c r="L1609" i="6"/>
  <c r="P1609" i="6"/>
  <c r="L1545" i="6"/>
  <c r="P1545" i="6"/>
  <c r="L1481" i="6"/>
  <c r="P1481" i="6"/>
  <c r="L1412" i="6"/>
  <c r="P1412" i="6"/>
  <c r="L1274" i="6"/>
  <c r="P1274" i="6"/>
  <c r="L1179" i="6"/>
  <c r="P1179" i="6"/>
  <c r="L2187" i="6"/>
  <c r="P2187" i="6"/>
  <c r="L2145" i="6"/>
  <c r="P2145" i="6"/>
  <c r="L2090" i="6"/>
  <c r="P2090" i="6"/>
  <c r="L1986" i="6"/>
  <c r="P1986" i="6"/>
  <c r="L1922" i="6"/>
  <c r="P1922" i="6"/>
  <c r="L1768" i="6"/>
  <c r="P1768" i="6"/>
  <c r="L1706" i="6"/>
  <c r="P1706" i="6"/>
  <c r="L1601" i="6"/>
  <c r="P1601" i="6"/>
  <c r="L1537" i="6"/>
  <c r="P1537" i="6"/>
  <c r="L1473" i="6"/>
  <c r="P1473" i="6"/>
  <c r="L1407" i="6"/>
  <c r="P1407" i="6"/>
  <c r="L1300" i="6"/>
  <c r="P1300" i="6"/>
  <c r="L1142" i="6"/>
  <c r="P1142" i="6"/>
  <c r="L2111" i="6"/>
  <c r="P2111" i="6"/>
  <c r="L2007" i="6"/>
  <c r="P2007" i="6"/>
  <c r="L1943" i="6"/>
  <c r="P1943" i="6"/>
  <c r="L1875" i="6"/>
  <c r="P1875" i="6"/>
  <c r="L1855" i="6"/>
  <c r="P1855" i="6"/>
  <c r="L1719" i="6"/>
  <c r="P1719" i="6"/>
  <c r="L1655" i="6"/>
  <c r="P1655" i="6"/>
  <c r="L1591" i="6"/>
  <c r="P1591" i="6"/>
  <c r="L1527" i="6"/>
  <c r="P1527" i="6"/>
  <c r="L1463" i="6"/>
  <c r="P1463" i="6"/>
  <c r="L1405" i="6"/>
  <c r="P1405" i="6"/>
  <c r="L1347" i="6"/>
  <c r="P1347" i="6"/>
  <c r="L1331" i="6"/>
  <c r="P1331" i="6"/>
  <c r="L1315" i="6"/>
  <c r="P1315" i="6"/>
  <c r="L1207" i="6"/>
  <c r="P1207" i="6"/>
  <c r="L2064" i="6"/>
  <c r="P2064" i="6"/>
  <c r="L2039" i="6"/>
  <c r="P2039" i="6"/>
  <c r="L1970" i="6"/>
  <c r="P1970" i="6"/>
  <c r="L1908" i="6"/>
  <c r="P1908" i="6"/>
  <c r="L1847" i="6"/>
  <c r="P1847" i="6"/>
  <c r="L1817" i="6"/>
  <c r="P1817" i="6"/>
  <c r="L1785" i="6"/>
  <c r="P1785" i="6"/>
  <c r="L1736" i="6"/>
  <c r="P1736" i="6"/>
  <c r="L1666" i="6"/>
  <c r="P1666" i="6"/>
  <c r="L1610" i="6"/>
  <c r="P1610" i="6"/>
  <c r="L1546" i="6"/>
  <c r="P1546" i="6"/>
  <c r="L1482" i="6"/>
  <c r="P1482" i="6"/>
  <c r="L1415" i="6"/>
  <c r="P1415" i="6"/>
  <c r="L1379" i="6"/>
  <c r="P1379" i="6"/>
  <c r="L1276" i="6"/>
  <c r="P1276" i="6"/>
  <c r="L1144" i="6"/>
  <c r="P1144" i="6"/>
  <c r="L2014" i="6"/>
  <c r="P2014" i="6"/>
  <c r="L1950" i="6"/>
  <c r="P1950" i="6"/>
  <c r="L1891" i="6"/>
  <c r="P1891" i="6"/>
  <c r="L1823" i="6"/>
  <c r="P1823" i="6"/>
  <c r="L1791" i="6"/>
  <c r="P1791" i="6"/>
  <c r="L1743" i="6"/>
  <c r="P1743" i="6"/>
  <c r="L1694" i="6"/>
  <c r="P1694" i="6"/>
  <c r="L1604" i="6"/>
  <c r="P1604" i="6"/>
  <c r="L1540" i="6"/>
  <c r="P1540" i="6"/>
  <c r="L1476" i="6"/>
  <c r="P1476" i="6"/>
  <c r="L1408" i="6"/>
  <c r="P1408" i="6"/>
  <c r="L1256" i="6"/>
  <c r="P1256" i="6"/>
  <c r="L1129" i="6"/>
  <c r="P1129" i="6"/>
  <c r="L1981" i="6"/>
  <c r="P1981" i="6"/>
  <c r="L1917" i="6"/>
  <c r="P1917" i="6"/>
  <c r="L1854" i="6"/>
  <c r="P1854" i="6"/>
  <c r="L1725" i="6"/>
  <c r="P1725" i="6"/>
  <c r="L1671" i="6"/>
  <c r="P1671" i="6"/>
  <c r="L1627" i="6"/>
  <c r="P1627" i="6"/>
  <c r="L1563" i="6"/>
  <c r="P1563" i="6"/>
  <c r="L1499" i="6"/>
  <c r="P1499" i="6"/>
  <c r="L1435" i="6"/>
  <c r="P1435" i="6"/>
  <c r="L1375" i="6"/>
  <c r="P1375" i="6"/>
  <c r="L1233" i="6"/>
  <c r="P1233" i="6"/>
  <c r="L2083" i="6"/>
  <c r="P2083" i="6"/>
  <c r="L1998" i="6"/>
  <c r="P1998" i="6"/>
  <c r="L1934" i="6"/>
  <c r="P1934" i="6"/>
  <c r="L1852" i="6"/>
  <c r="P1852" i="6"/>
  <c r="L1718" i="6"/>
  <c r="P1718" i="6"/>
  <c r="L1621" i="6"/>
  <c r="P1621" i="6"/>
  <c r="L1557" i="6"/>
  <c r="P1557" i="6"/>
  <c r="L1493" i="6"/>
  <c r="P1493" i="6"/>
  <c r="L1429" i="6"/>
  <c r="P1429" i="6"/>
  <c r="L1360" i="6"/>
  <c r="P1360" i="6"/>
  <c r="L1336" i="6"/>
  <c r="P1336" i="6"/>
  <c r="L1316" i="6"/>
  <c r="P1316" i="6"/>
  <c r="L1226" i="6"/>
  <c r="P1226" i="6"/>
  <c r="L1104" i="6"/>
  <c r="P1104" i="6"/>
  <c r="L1990" i="6"/>
  <c r="P1990" i="6"/>
  <c r="L1926" i="6"/>
  <c r="P1926" i="6"/>
  <c r="L1866" i="6"/>
  <c r="P1866" i="6"/>
  <c r="L1836" i="6"/>
  <c r="P1836" i="6"/>
  <c r="L1804" i="6"/>
  <c r="P1804" i="6"/>
  <c r="L1772" i="6"/>
  <c r="P1772" i="6"/>
  <c r="L1701" i="6"/>
  <c r="P1701" i="6"/>
  <c r="L1644" i="6"/>
  <c r="P1644" i="6"/>
  <c r="L1580" i="6"/>
  <c r="P1580" i="6"/>
  <c r="L1516" i="6"/>
  <c r="P1516" i="6"/>
  <c r="L1452" i="6"/>
  <c r="P1452" i="6"/>
  <c r="L1401" i="6"/>
  <c r="P1401" i="6"/>
  <c r="L1346" i="6"/>
  <c r="P1346" i="6"/>
  <c r="L1277" i="6"/>
  <c r="P1277" i="6"/>
  <c r="L1194" i="6"/>
  <c r="P1194" i="6"/>
  <c r="L1118" i="6"/>
  <c r="P1118" i="6"/>
  <c r="L1054" i="6"/>
  <c r="P1054" i="6"/>
  <c r="L990" i="6"/>
  <c r="P990" i="6"/>
  <c r="L918" i="6"/>
  <c r="P918" i="6"/>
  <c r="L844" i="6"/>
  <c r="P844" i="6"/>
  <c r="L783" i="6"/>
  <c r="P783" i="6"/>
  <c r="L696" i="6"/>
  <c r="P696" i="6"/>
  <c r="L616" i="6"/>
  <c r="P616" i="6"/>
  <c r="L507" i="6"/>
  <c r="P507" i="6"/>
  <c r="L234" i="6"/>
  <c r="P234" i="6"/>
  <c r="L1047" i="6"/>
  <c r="P1047" i="6"/>
  <c r="L981" i="6"/>
  <c r="P981" i="6"/>
  <c r="L936" i="6"/>
  <c r="P936" i="6"/>
  <c r="L876" i="6"/>
  <c r="P876" i="6"/>
  <c r="L810" i="6"/>
  <c r="P810" i="6"/>
  <c r="L748" i="6"/>
  <c r="P748" i="6"/>
  <c r="L674" i="6"/>
  <c r="P674" i="6"/>
  <c r="L652" i="6"/>
  <c r="P652" i="6"/>
  <c r="L624" i="6"/>
  <c r="P624" i="6"/>
  <c r="L598" i="6"/>
  <c r="P598" i="6"/>
  <c r="L544" i="6"/>
  <c r="P544" i="6"/>
  <c r="L432" i="6"/>
  <c r="P432" i="6"/>
  <c r="L188" i="6"/>
  <c r="P188" i="6"/>
  <c r="L1221" i="6"/>
  <c r="P1221" i="6"/>
  <c r="L1176" i="6"/>
  <c r="P1176" i="6"/>
  <c r="L1109" i="6"/>
  <c r="P1109" i="6"/>
  <c r="L1045" i="6"/>
  <c r="P1045" i="6"/>
  <c r="L952" i="6"/>
  <c r="P952" i="6"/>
  <c r="L867" i="6"/>
  <c r="P867" i="6"/>
  <c r="L798" i="6"/>
  <c r="P798" i="6"/>
  <c r="L763" i="6"/>
  <c r="P763" i="6"/>
  <c r="L715" i="6"/>
  <c r="P715" i="6"/>
  <c r="L662" i="6"/>
  <c r="P662" i="6"/>
  <c r="L575" i="6"/>
  <c r="P575" i="6"/>
  <c r="L349" i="6"/>
  <c r="P349" i="6"/>
  <c r="L1202" i="6"/>
  <c r="P1202" i="6"/>
  <c r="L1154" i="6"/>
  <c r="P1154" i="6"/>
  <c r="L1088" i="6"/>
  <c r="P1088" i="6"/>
  <c r="L1024" i="6"/>
  <c r="P1024" i="6"/>
  <c r="L975" i="6"/>
  <c r="P975" i="6"/>
  <c r="L912" i="6"/>
  <c r="P912" i="6"/>
  <c r="L870" i="6"/>
  <c r="P870" i="6"/>
  <c r="L796" i="6"/>
  <c r="P796" i="6"/>
  <c r="L697" i="6"/>
  <c r="P697" i="6"/>
  <c r="L528" i="6"/>
  <c r="P528" i="6"/>
  <c r="L470" i="6"/>
  <c r="P470" i="6"/>
  <c r="L237" i="6"/>
  <c r="P237" i="6"/>
  <c r="L1260" i="6"/>
  <c r="P1260" i="6"/>
  <c r="L1183" i="6"/>
  <c r="P1183" i="6"/>
  <c r="L1100" i="6"/>
  <c r="P1100" i="6"/>
  <c r="L1036" i="6"/>
  <c r="P1036" i="6"/>
  <c r="L967" i="6"/>
  <c r="P967" i="6"/>
  <c r="L919" i="6"/>
  <c r="P919" i="6"/>
  <c r="L833" i="6"/>
  <c r="P833" i="6"/>
  <c r="L782" i="6"/>
  <c r="P782" i="6"/>
  <c r="L722" i="6"/>
  <c r="P722" i="6"/>
  <c r="L669" i="6"/>
  <c r="P669" i="6"/>
  <c r="L613" i="6"/>
  <c r="P613" i="6"/>
  <c r="L588" i="6"/>
  <c r="P588" i="6"/>
  <c r="L467" i="6"/>
  <c r="P467" i="6"/>
  <c r="L1110" i="6"/>
  <c r="P1110" i="6"/>
  <c r="L1046" i="6"/>
  <c r="P1046" i="6"/>
  <c r="L963" i="6"/>
  <c r="P963" i="6"/>
  <c r="L926" i="6"/>
  <c r="P926" i="6"/>
  <c r="L868" i="6"/>
  <c r="P868" i="6"/>
  <c r="L807" i="6"/>
  <c r="P807" i="6"/>
  <c r="L768" i="6"/>
  <c r="P768" i="6"/>
  <c r="L702" i="6"/>
  <c r="P702" i="6"/>
  <c r="L659" i="6"/>
  <c r="P659" i="6"/>
  <c r="L627" i="6"/>
  <c r="P627" i="6"/>
  <c r="L578" i="6"/>
  <c r="P578" i="6"/>
  <c r="L449" i="6"/>
  <c r="P449" i="6"/>
  <c r="L1307" i="6"/>
  <c r="P1307" i="6"/>
  <c r="L1291" i="6"/>
  <c r="P1291" i="6"/>
  <c r="L1192" i="6"/>
  <c r="P1192" i="6"/>
  <c r="L1134" i="6"/>
  <c r="P1134" i="6"/>
  <c r="L1070" i="6"/>
  <c r="P1070" i="6"/>
  <c r="L1006" i="6"/>
  <c r="P1006" i="6"/>
  <c r="L875" i="6"/>
  <c r="P875" i="6"/>
  <c r="L797" i="6"/>
  <c r="P797" i="6"/>
  <c r="L760" i="6"/>
  <c r="P760" i="6"/>
  <c r="L663" i="6"/>
  <c r="P663" i="6"/>
  <c r="L566" i="6"/>
  <c r="P566" i="6"/>
  <c r="L477" i="6"/>
  <c r="P477" i="6"/>
  <c r="L1188" i="6"/>
  <c r="P1188" i="6"/>
  <c r="L1139" i="6"/>
  <c r="P1139" i="6"/>
  <c r="L1075" i="6"/>
  <c r="P1075" i="6"/>
  <c r="L1011" i="6"/>
  <c r="P1011" i="6"/>
  <c r="L968" i="6"/>
  <c r="P968" i="6"/>
  <c r="L911" i="6"/>
  <c r="P911" i="6"/>
  <c r="L869" i="6"/>
  <c r="P869" i="6"/>
  <c r="L756" i="6"/>
  <c r="P756" i="6"/>
  <c r="L719" i="6"/>
  <c r="P719" i="6"/>
  <c r="L589" i="6"/>
  <c r="P589" i="6"/>
  <c r="L491" i="6"/>
  <c r="P491" i="6"/>
  <c r="L416" i="6"/>
  <c r="P416" i="6"/>
  <c r="L131" i="6"/>
  <c r="P131" i="6"/>
  <c r="L541" i="6"/>
  <c r="P541" i="6"/>
  <c r="L523" i="6"/>
  <c r="P523" i="6"/>
  <c r="L465" i="6"/>
  <c r="P465" i="6"/>
  <c r="L315" i="6"/>
  <c r="P315" i="6"/>
  <c r="L251" i="6"/>
  <c r="P251" i="6"/>
  <c r="L144" i="6"/>
  <c r="P144" i="6"/>
  <c r="L107" i="6"/>
  <c r="P107" i="6"/>
  <c r="L85" i="6"/>
  <c r="P85" i="6"/>
  <c r="L411" i="6"/>
  <c r="P411" i="6"/>
  <c r="L379" i="6"/>
  <c r="P379" i="6"/>
  <c r="L331" i="6"/>
  <c r="P331" i="6"/>
  <c r="L285" i="6"/>
  <c r="P285" i="6"/>
  <c r="L221" i="6"/>
  <c r="P221" i="6"/>
  <c r="L189" i="6"/>
  <c r="P189" i="6"/>
  <c r="L111" i="6"/>
  <c r="P111" i="6"/>
  <c r="L61" i="6"/>
  <c r="P61" i="6"/>
  <c r="L425" i="6"/>
  <c r="P425" i="6"/>
  <c r="L393" i="6"/>
  <c r="P393" i="6"/>
  <c r="L361" i="6"/>
  <c r="P361" i="6"/>
  <c r="L309" i="6"/>
  <c r="P309" i="6"/>
  <c r="L245" i="6"/>
  <c r="P245" i="6"/>
  <c r="L176" i="6"/>
  <c r="P176" i="6"/>
  <c r="L128" i="6"/>
  <c r="P128" i="6"/>
  <c r="L342" i="6"/>
  <c r="P342" i="6"/>
  <c r="L266" i="6"/>
  <c r="P266" i="6"/>
  <c r="L178" i="6"/>
  <c r="P178" i="6"/>
  <c r="L112" i="6"/>
  <c r="P112" i="6"/>
  <c r="L540" i="6"/>
  <c r="P540" i="6"/>
  <c r="L510" i="6"/>
  <c r="P510" i="6"/>
  <c r="L472" i="6"/>
  <c r="P472" i="6"/>
  <c r="L334" i="6"/>
  <c r="P334" i="6"/>
  <c r="L262" i="6"/>
  <c r="P262" i="6"/>
  <c r="L200" i="6"/>
  <c r="P200" i="6"/>
  <c r="L124" i="6"/>
  <c r="P124" i="6"/>
  <c r="L74" i="6"/>
  <c r="P74" i="6"/>
  <c r="L362" i="6"/>
  <c r="P362" i="6"/>
  <c r="L317" i="6"/>
  <c r="P317" i="6"/>
  <c r="L253" i="6"/>
  <c r="P253" i="6"/>
  <c r="L206" i="6"/>
  <c r="P206" i="6"/>
  <c r="L143" i="6"/>
  <c r="P143" i="6"/>
  <c r="L86" i="6"/>
  <c r="P86" i="6"/>
  <c r="L452" i="6"/>
  <c r="P452" i="6"/>
  <c r="L380" i="6"/>
  <c r="P380" i="6"/>
  <c r="L328" i="6"/>
  <c r="P328" i="6"/>
  <c r="L274" i="6"/>
  <c r="P274" i="6"/>
  <c r="L196" i="6"/>
  <c r="P196" i="6"/>
  <c r="L152" i="6"/>
  <c r="P152" i="6"/>
  <c r="L72" i="6"/>
  <c r="P72" i="6"/>
  <c r="L47" i="6"/>
  <c r="P47" i="6"/>
  <c r="L3864" i="6"/>
  <c r="P3864" i="6"/>
  <c r="L3668" i="6"/>
  <c r="P3668" i="6"/>
  <c r="L3434" i="6"/>
  <c r="P3434" i="6"/>
  <c r="L3883" i="6"/>
  <c r="P3883" i="6"/>
  <c r="L3517" i="6"/>
  <c r="P3517" i="6"/>
  <c r="L2244" i="6"/>
  <c r="P2244" i="6"/>
  <c r="L3818" i="6"/>
  <c r="P3818" i="6"/>
  <c r="L3870" i="6"/>
  <c r="P3870" i="6"/>
  <c r="L3778" i="6"/>
  <c r="P3778" i="6"/>
  <c r="L3664" i="6"/>
  <c r="P3664" i="6"/>
  <c r="L3599" i="6"/>
  <c r="P3599" i="6"/>
  <c r="L3535" i="6"/>
  <c r="P3535" i="6"/>
  <c r="L3471" i="6"/>
  <c r="P3471" i="6"/>
  <c r="L3404" i="6"/>
  <c r="P3404" i="6"/>
  <c r="L3174" i="6"/>
  <c r="P3174" i="6"/>
  <c r="L2627" i="6"/>
  <c r="P2627" i="6"/>
  <c r="L3891" i="6"/>
  <c r="P3891" i="6"/>
  <c r="L3672" i="6"/>
  <c r="P3672" i="6"/>
  <c r="L3426" i="6"/>
  <c r="P3426" i="6"/>
  <c r="L3858" i="6"/>
  <c r="P3858" i="6"/>
  <c r="L3368" i="6"/>
  <c r="P3368" i="6"/>
  <c r="L3877" i="6"/>
  <c r="P3877" i="6"/>
  <c r="L3813" i="6"/>
  <c r="P3813" i="6"/>
  <c r="L3768" i="6"/>
  <c r="P3768" i="6"/>
  <c r="L3732" i="6"/>
  <c r="P3732" i="6"/>
  <c r="L3677" i="6"/>
  <c r="P3677" i="6"/>
  <c r="L3610" i="6"/>
  <c r="P3610" i="6"/>
  <c r="L3546" i="6"/>
  <c r="P3546" i="6"/>
  <c r="L3482" i="6"/>
  <c r="P3482" i="6"/>
  <c r="L3399" i="6"/>
  <c r="P3399" i="6"/>
  <c r="L3215" i="6"/>
  <c r="P3215" i="6"/>
  <c r="L2887" i="6"/>
  <c r="P2887" i="6"/>
  <c r="L2505" i="6"/>
  <c r="P2505" i="6"/>
  <c r="L3680" i="6"/>
  <c r="P3680" i="6"/>
  <c r="L3873" i="6"/>
  <c r="P3873" i="6"/>
  <c r="L3809" i="6"/>
  <c r="P3809" i="6"/>
  <c r="L3685" i="6"/>
  <c r="P3685" i="6"/>
  <c r="L3604" i="6"/>
  <c r="P3604" i="6"/>
  <c r="L3540" i="6"/>
  <c r="P3540" i="6"/>
  <c r="L3476" i="6"/>
  <c r="P3476" i="6"/>
  <c r="L3429" i="6"/>
  <c r="P3429" i="6"/>
  <c r="L3385" i="6"/>
  <c r="P3385" i="6"/>
  <c r="L3225" i="6"/>
  <c r="P3225" i="6"/>
  <c r="L2918" i="6"/>
  <c r="P2918" i="6"/>
  <c r="L2478" i="6"/>
  <c r="P2478" i="6"/>
  <c r="L3789" i="6"/>
  <c r="P3789" i="6"/>
  <c r="L3591" i="6"/>
  <c r="P3591" i="6"/>
  <c r="L3293" i="6"/>
  <c r="P3293" i="6"/>
  <c r="L3819" i="6"/>
  <c r="P3819" i="6"/>
  <c r="L3418" i="6"/>
  <c r="P3418" i="6"/>
  <c r="L3803" i="6"/>
  <c r="P3803" i="6"/>
  <c r="L3743" i="6"/>
  <c r="P3743" i="6"/>
  <c r="L3707" i="6"/>
  <c r="P3707" i="6"/>
  <c r="L3659" i="6"/>
  <c r="P3659" i="6"/>
  <c r="L3594" i="6"/>
  <c r="P3594" i="6"/>
  <c r="L3530" i="6"/>
  <c r="P3530" i="6"/>
  <c r="L3466" i="6"/>
  <c r="P3466" i="6"/>
  <c r="L3423" i="6"/>
  <c r="P3423" i="6"/>
  <c r="L3337" i="6"/>
  <c r="P3337" i="6"/>
  <c r="L3230" i="6"/>
  <c r="P3230" i="6"/>
  <c r="L2837" i="6"/>
  <c r="P2837" i="6"/>
  <c r="L3823" i="6"/>
  <c r="P3823" i="6"/>
  <c r="L3807" i="6"/>
  <c r="P3807" i="6"/>
  <c r="L3851" i="6"/>
  <c r="P3851" i="6"/>
  <c r="L3754" i="6"/>
  <c r="P3754" i="6"/>
  <c r="L3657" i="6"/>
  <c r="P3657" i="6"/>
  <c r="L3613" i="6"/>
  <c r="P3613" i="6"/>
  <c r="L3549" i="6"/>
  <c r="P3549" i="6"/>
  <c r="L3485" i="6"/>
  <c r="P3485" i="6"/>
  <c r="L3413" i="6"/>
  <c r="P3413" i="6"/>
  <c r="L3291" i="6"/>
  <c r="P3291" i="6"/>
  <c r="L3147" i="6"/>
  <c r="P3147" i="6"/>
  <c r="L2705" i="6"/>
  <c r="P2705" i="6"/>
  <c r="L3829" i="6"/>
  <c r="P3829" i="6"/>
  <c r="L3628" i="6"/>
  <c r="P3628" i="6"/>
  <c r="L3388" i="6"/>
  <c r="P3388" i="6"/>
  <c r="L3852" i="6"/>
  <c r="P3852" i="6"/>
  <c r="L3480" i="6"/>
  <c r="P3480" i="6"/>
  <c r="L2788" i="6"/>
  <c r="P2788" i="6"/>
  <c r="L3790" i="6"/>
  <c r="P3790" i="6"/>
  <c r="L3784" i="6"/>
  <c r="P3784" i="6"/>
  <c r="L3733" i="6"/>
  <c r="P3733" i="6"/>
  <c r="L3686" i="6"/>
  <c r="P3686" i="6"/>
  <c r="L3611" i="6"/>
  <c r="P3611" i="6"/>
  <c r="L3547" i="6"/>
  <c r="P3547" i="6"/>
  <c r="L3483" i="6"/>
  <c r="P3483" i="6"/>
  <c r="L3398" i="6"/>
  <c r="P3398" i="6"/>
  <c r="L3358" i="6"/>
  <c r="P3358" i="6"/>
  <c r="L3180" i="6"/>
  <c r="P3180" i="6"/>
  <c r="L2594" i="6"/>
  <c r="P2594" i="6"/>
  <c r="L3307" i="6"/>
  <c r="P3307" i="6"/>
  <c r="L3259" i="6"/>
  <c r="P3259" i="6"/>
  <c r="L3195" i="6"/>
  <c r="P3195" i="6"/>
  <c r="L3131" i="6"/>
  <c r="P3131" i="6"/>
  <c r="L3067" i="6"/>
  <c r="P3067" i="6"/>
  <c r="L3051" i="6"/>
  <c r="P3051" i="6"/>
  <c r="L3016" i="6"/>
  <c r="P3016" i="6"/>
  <c r="L2949" i="6"/>
  <c r="P2949" i="6"/>
  <c r="L2885" i="6"/>
  <c r="P2885" i="6"/>
  <c r="L2818" i="6"/>
  <c r="P2818" i="6"/>
  <c r="L2754" i="6"/>
  <c r="P2754" i="6"/>
  <c r="L2662" i="6"/>
  <c r="P2662" i="6"/>
  <c r="L2598" i="6"/>
  <c r="P2598" i="6"/>
  <c r="L2534" i="6"/>
  <c r="P2534" i="6"/>
  <c r="L2468" i="6"/>
  <c r="P2468" i="6"/>
  <c r="L2421" i="6"/>
  <c r="P2421" i="6"/>
  <c r="L2351" i="6"/>
  <c r="P2351" i="6"/>
  <c r="L2333" i="6"/>
  <c r="P2333" i="6"/>
  <c r="L2313" i="6"/>
  <c r="P2313" i="6"/>
  <c r="L2223" i="6"/>
  <c r="P2223" i="6"/>
  <c r="L2198" i="6"/>
  <c r="P2198" i="6"/>
  <c r="L2101" i="6"/>
  <c r="P2101" i="6"/>
  <c r="L3379" i="6"/>
  <c r="P3379" i="6"/>
  <c r="L3333" i="6"/>
  <c r="P3333" i="6"/>
  <c r="L3280" i="6"/>
  <c r="P3280" i="6"/>
  <c r="L3216" i="6"/>
  <c r="P3216" i="6"/>
  <c r="L3152" i="6"/>
  <c r="P3152" i="6"/>
  <c r="L3088" i="6"/>
  <c r="P3088" i="6"/>
  <c r="L2956" i="6"/>
  <c r="P2956" i="6"/>
  <c r="L2892" i="6"/>
  <c r="P2892" i="6"/>
  <c r="L2829" i="6"/>
  <c r="P2829" i="6"/>
  <c r="L2765" i="6"/>
  <c r="P2765" i="6"/>
  <c r="L2681" i="6"/>
  <c r="P2681" i="6"/>
  <c r="L2617" i="6"/>
  <c r="P2617" i="6"/>
  <c r="L2553" i="6"/>
  <c r="P2553" i="6"/>
  <c r="L2489" i="6"/>
  <c r="P2489" i="6"/>
  <c r="L2434" i="6"/>
  <c r="P2434" i="6"/>
  <c r="L2388" i="6"/>
  <c r="P2388" i="6"/>
  <c r="L2345" i="6"/>
  <c r="P2345" i="6"/>
  <c r="L2272" i="6"/>
  <c r="P2272" i="6"/>
  <c r="L2217" i="6"/>
  <c r="P2217" i="6"/>
  <c r="L2141" i="6"/>
  <c r="P2141" i="6"/>
  <c r="L3274" i="6"/>
  <c r="P3274" i="6"/>
  <c r="L3210" i="6"/>
  <c r="P3210" i="6"/>
  <c r="L3146" i="6"/>
  <c r="P3146" i="6"/>
  <c r="L3082" i="6"/>
  <c r="P3082" i="6"/>
  <c r="L3014" i="6"/>
  <c r="P3014" i="6"/>
  <c r="L2932" i="6"/>
  <c r="P2932" i="6"/>
  <c r="L2868" i="6"/>
  <c r="P2868" i="6"/>
  <c r="L2808" i="6"/>
  <c r="P2808" i="6"/>
  <c r="L2744" i="6"/>
  <c r="P2744" i="6"/>
  <c r="L2704" i="6"/>
  <c r="P2704" i="6"/>
  <c r="L2634" i="6"/>
  <c r="P2634" i="6"/>
  <c r="L2570" i="6"/>
  <c r="P2570" i="6"/>
  <c r="L2506" i="6"/>
  <c r="P2506" i="6"/>
  <c r="L2447" i="6"/>
  <c r="P2447" i="6"/>
  <c r="L2397" i="6"/>
  <c r="P2397" i="6"/>
  <c r="L2296" i="6"/>
  <c r="P2296" i="6"/>
  <c r="L2245" i="6"/>
  <c r="P2245" i="6"/>
  <c r="L2152" i="6"/>
  <c r="P2152" i="6"/>
  <c r="L2075" i="6"/>
  <c r="P2075" i="6"/>
  <c r="L3336" i="6"/>
  <c r="P3336" i="6"/>
  <c r="L3268" i="6"/>
  <c r="P3268" i="6"/>
  <c r="L3204" i="6"/>
  <c r="P3204" i="6"/>
  <c r="L3140" i="6"/>
  <c r="P3140" i="6"/>
  <c r="L3076" i="6"/>
  <c r="P3076" i="6"/>
  <c r="L3037" i="6"/>
  <c r="P3037" i="6"/>
  <c r="L2984" i="6"/>
  <c r="P2984" i="6"/>
  <c r="L2941" i="6"/>
  <c r="P2941" i="6"/>
  <c r="L2877" i="6"/>
  <c r="P2877" i="6"/>
  <c r="L2821" i="6"/>
  <c r="P2821" i="6"/>
  <c r="L2757" i="6"/>
  <c r="P2757" i="6"/>
  <c r="L2695" i="6"/>
  <c r="P2695" i="6"/>
  <c r="L2659" i="6"/>
  <c r="P2659" i="6"/>
  <c r="L2595" i="6"/>
  <c r="P2595" i="6"/>
  <c r="L2531" i="6"/>
  <c r="P2531" i="6"/>
  <c r="L2430" i="6"/>
  <c r="P2430" i="6"/>
  <c r="L2338" i="6"/>
  <c r="P2338" i="6"/>
  <c r="L2251" i="6"/>
  <c r="P2251" i="6"/>
  <c r="L2126" i="6"/>
  <c r="P2126" i="6"/>
  <c r="L3167" i="6"/>
  <c r="P3167" i="6"/>
  <c r="L3103" i="6"/>
  <c r="P3103" i="6"/>
  <c r="L3058" i="6"/>
  <c r="P3058" i="6"/>
  <c r="L3017" i="6"/>
  <c r="P3017" i="6"/>
  <c r="L2959" i="6"/>
  <c r="P2959" i="6"/>
  <c r="L2895" i="6"/>
  <c r="P2895" i="6"/>
  <c r="L2832" i="6"/>
  <c r="P2832" i="6"/>
  <c r="L2768" i="6"/>
  <c r="P2768" i="6"/>
  <c r="L2700" i="6"/>
  <c r="P2700" i="6"/>
  <c r="L2618" i="6"/>
  <c r="P2618" i="6"/>
  <c r="L2554" i="6"/>
  <c r="P2554" i="6"/>
  <c r="L2490" i="6"/>
  <c r="P2490" i="6"/>
  <c r="L2439" i="6"/>
  <c r="P2439" i="6"/>
  <c r="L2362" i="6"/>
  <c r="P2362" i="6"/>
  <c r="L2320" i="6"/>
  <c r="P2320" i="6"/>
  <c r="L2257" i="6"/>
  <c r="P2257" i="6"/>
  <c r="L2208" i="6"/>
  <c r="P2208" i="6"/>
  <c r="L2069" i="6"/>
  <c r="P2069" i="6"/>
  <c r="L3313" i="6"/>
  <c r="P3313" i="6"/>
  <c r="L3248" i="6"/>
  <c r="P3248" i="6"/>
  <c r="L3184" i="6"/>
  <c r="P3184" i="6"/>
  <c r="L3120" i="6"/>
  <c r="P3120" i="6"/>
  <c r="L3020" i="6"/>
  <c r="P3020" i="6"/>
  <c r="L2924" i="6"/>
  <c r="P2924" i="6"/>
  <c r="L2860" i="6"/>
  <c r="P2860" i="6"/>
  <c r="L2796" i="6"/>
  <c r="P2796" i="6"/>
  <c r="L2732" i="6"/>
  <c r="P2732" i="6"/>
  <c r="L2643" i="6"/>
  <c r="P2643" i="6"/>
  <c r="L2579" i="6"/>
  <c r="P2579" i="6"/>
  <c r="L2515" i="6"/>
  <c r="P2515" i="6"/>
  <c r="L2422" i="6"/>
  <c r="P2422" i="6"/>
  <c r="L2374" i="6"/>
  <c r="P2374" i="6"/>
  <c r="L2342" i="6"/>
  <c r="P2342" i="6"/>
  <c r="L2287" i="6"/>
  <c r="P2287" i="6"/>
  <c r="L2267" i="6"/>
  <c r="P2267" i="6"/>
  <c r="L2214" i="6"/>
  <c r="P2214" i="6"/>
  <c r="L2140" i="6"/>
  <c r="P2140" i="6"/>
  <c r="L2061" i="6"/>
  <c r="P2061" i="6"/>
  <c r="L3083" i="6"/>
  <c r="P3083" i="6"/>
  <c r="L2991" i="6"/>
  <c r="P2991" i="6"/>
  <c r="L2922" i="6"/>
  <c r="P2922" i="6"/>
  <c r="L2858" i="6"/>
  <c r="P2858" i="6"/>
  <c r="L2794" i="6"/>
  <c r="P2794" i="6"/>
  <c r="L2730" i="6"/>
  <c r="P2730" i="6"/>
  <c r="L2696" i="6"/>
  <c r="P2696" i="6"/>
  <c r="L2664" i="6"/>
  <c r="P2664" i="6"/>
  <c r="L2600" i="6"/>
  <c r="P2600" i="6"/>
  <c r="L2536" i="6"/>
  <c r="P2536" i="6"/>
  <c r="L2463" i="6"/>
  <c r="P2463" i="6"/>
  <c r="L2414" i="6"/>
  <c r="P2414" i="6"/>
  <c r="L2293" i="6"/>
  <c r="P2293" i="6"/>
  <c r="L2236" i="6"/>
  <c r="P2236" i="6"/>
  <c r="L2144" i="6"/>
  <c r="P2144" i="6"/>
  <c r="L2110" i="6"/>
  <c r="P2110" i="6"/>
  <c r="L2108" i="6"/>
  <c r="P2108" i="6"/>
  <c r="L2025" i="6"/>
  <c r="P2025" i="6"/>
  <c r="L1961" i="6"/>
  <c r="P1961" i="6"/>
  <c r="L1898" i="6"/>
  <c r="P1898" i="6"/>
  <c r="L1832" i="6"/>
  <c r="P1832" i="6"/>
  <c r="L1800" i="6"/>
  <c r="P1800" i="6"/>
  <c r="L1755" i="6"/>
  <c r="P1755" i="6"/>
  <c r="L1708" i="6"/>
  <c r="P1708" i="6"/>
  <c r="L1672" i="6"/>
  <c r="P1672" i="6"/>
  <c r="L1607" i="6"/>
  <c r="P1607" i="6"/>
  <c r="L1543" i="6"/>
  <c r="P1543" i="6"/>
  <c r="L1479" i="6"/>
  <c r="P1479" i="6"/>
  <c r="L1409" i="6"/>
  <c r="P1409" i="6"/>
  <c r="L1267" i="6"/>
  <c r="P1267" i="6"/>
  <c r="L1159" i="6"/>
  <c r="P1159" i="6"/>
  <c r="L2183" i="6"/>
  <c r="P2183" i="6"/>
  <c r="L2137" i="6"/>
  <c r="P2137" i="6"/>
  <c r="L2088" i="6"/>
  <c r="P2088" i="6"/>
  <c r="L1984" i="6"/>
  <c r="P1984" i="6"/>
  <c r="L1920" i="6"/>
  <c r="P1920" i="6"/>
  <c r="L1766" i="6"/>
  <c r="P1766" i="6"/>
  <c r="L1683" i="6"/>
  <c r="P1683" i="6"/>
  <c r="L1599" i="6"/>
  <c r="P1599" i="6"/>
  <c r="L1535" i="6"/>
  <c r="P1535" i="6"/>
  <c r="L1471" i="6"/>
  <c r="P1471" i="6"/>
  <c r="L1402" i="6"/>
  <c r="P1402" i="6"/>
  <c r="L1298" i="6"/>
  <c r="P1298" i="6"/>
  <c r="L2205" i="6"/>
  <c r="P2205" i="6"/>
  <c r="L2092" i="6"/>
  <c r="P2092" i="6"/>
  <c r="L2005" i="6"/>
  <c r="P2005" i="6"/>
  <c r="L1941" i="6"/>
  <c r="P1941" i="6"/>
  <c r="L1873" i="6"/>
  <c r="P1873" i="6"/>
  <c r="L1851" i="6"/>
  <c r="P1851" i="6"/>
  <c r="L1717" i="6"/>
  <c r="P1717" i="6"/>
  <c r="L1653" i="6"/>
  <c r="P1653" i="6"/>
  <c r="L1589" i="6"/>
  <c r="P1589" i="6"/>
  <c r="L1525" i="6"/>
  <c r="P1525" i="6"/>
  <c r="L1461" i="6"/>
  <c r="P1461" i="6"/>
  <c r="L1397" i="6"/>
  <c r="P1397" i="6"/>
  <c r="L1345" i="6"/>
  <c r="P1345" i="6"/>
  <c r="L1329" i="6"/>
  <c r="P1329" i="6"/>
  <c r="L1313" i="6"/>
  <c r="P1313" i="6"/>
  <c r="L1181" i="6"/>
  <c r="P1181" i="6"/>
  <c r="L2062" i="6"/>
  <c r="P2062" i="6"/>
  <c r="L2035" i="6"/>
  <c r="P2035" i="6"/>
  <c r="L1968" i="6"/>
  <c r="P1968" i="6"/>
  <c r="L1887" i="6"/>
  <c r="P1887" i="6"/>
  <c r="L1843" i="6"/>
  <c r="P1843" i="6"/>
  <c r="L1811" i="6"/>
  <c r="P1811" i="6"/>
  <c r="L1779" i="6"/>
  <c r="P1779" i="6"/>
  <c r="L1722" i="6"/>
  <c r="P1722" i="6"/>
  <c r="L1664" i="6"/>
  <c r="P1664" i="6"/>
  <c r="L1608" i="6"/>
  <c r="P1608" i="6"/>
  <c r="L1544" i="6"/>
  <c r="P1544" i="6"/>
  <c r="L1480" i="6"/>
  <c r="P1480" i="6"/>
  <c r="L1410" i="6"/>
  <c r="P1410" i="6"/>
  <c r="L1370" i="6"/>
  <c r="P1370" i="6"/>
  <c r="L1271" i="6"/>
  <c r="P1271" i="6"/>
  <c r="L1122" i="6"/>
  <c r="P1122" i="6"/>
  <c r="L1993" i="6"/>
  <c r="P1993" i="6"/>
  <c r="L1929" i="6"/>
  <c r="P1929" i="6"/>
  <c r="L1889" i="6"/>
  <c r="P1889" i="6"/>
  <c r="L1821" i="6"/>
  <c r="P1821" i="6"/>
  <c r="L1789" i="6"/>
  <c r="P1789" i="6"/>
  <c r="L1734" i="6"/>
  <c r="P1734" i="6"/>
  <c r="L1692" i="6"/>
  <c r="P1692" i="6"/>
  <c r="L1602" i="6"/>
  <c r="P1602" i="6"/>
  <c r="L1538" i="6"/>
  <c r="P1538" i="6"/>
  <c r="L1474" i="6"/>
  <c r="P1474" i="6"/>
  <c r="L1373" i="6"/>
  <c r="P1373" i="6"/>
  <c r="L1231" i="6"/>
  <c r="P1231" i="6"/>
  <c r="L2031" i="6"/>
  <c r="P2031" i="6"/>
  <c r="L1979" i="6"/>
  <c r="P1979" i="6"/>
  <c r="L1915" i="6"/>
  <c r="P1915" i="6"/>
  <c r="L1767" i="6"/>
  <c r="P1767" i="6"/>
  <c r="L1720" i="6"/>
  <c r="P1720" i="6"/>
  <c r="L1662" i="6"/>
  <c r="P1662" i="6"/>
  <c r="L1598" i="6"/>
  <c r="P1598" i="6"/>
  <c r="L1534" i="6"/>
  <c r="P1534" i="6"/>
  <c r="L1470" i="6"/>
  <c r="P1470" i="6"/>
  <c r="L1418" i="6"/>
  <c r="P1418" i="6"/>
  <c r="L1371" i="6"/>
  <c r="P1371" i="6"/>
  <c r="L1199" i="6"/>
  <c r="P1199" i="6"/>
  <c r="L2079" i="6"/>
  <c r="P2079" i="6"/>
  <c r="L1977" i="6"/>
  <c r="P1977" i="6"/>
  <c r="L1913" i="6"/>
  <c r="P1913" i="6"/>
  <c r="L1846" i="6"/>
  <c r="P1846" i="6"/>
  <c r="L1669" i="6"/>
  <c r="P1669" i="6"/>
  <c r="L1619" i="6"/>
  <c r="P1619" i="6"/>
  <c r="L1555" i="6"/>
  <c r="P1555" i="6"/>
  <c r="L1491" i="6"/>
  <c r="P1491" i="6"/>
  <c r="L1427" i="6"/>
  <c r="P1427" i="6"/>
  <c r="L1358" i="6"/>
  <c r="P1358" i="6"/>
  <c r="L1334" i="6"/>
  <c r="P1334" i="6"/>
  <c r="L1312" i="6"/>
  <c r="P1312" i="6"/>
  <c r="L1224" i="6"/>
  <c r="P1224" i="6"/>
  <c r="L2038" i="6"/>
  <c r="P2038" i="6"/>
  <c r="L1969" i="6"/>
  <c r="P1969" i="6"/>
  <c r="L1909" i="6"/>
  <c r="P1909" i="6"/>
  <c r="L1864" i="6"/>
  <c r="P1864" i="6"/>
  <c r="L1830" i="6"/>
  <c r="P1830" i="6"/>
  <c r="L1798" i="6"/>
  <c r="P1798" i="6"/>
  <c r="L1759" i="6"/>
  <c r="P1759" i="6"/>
  <c r="L1699" i="6"/>
  <c r="P1699" i="6"/>
  <c r="L1642" i="6"/>
  <c r="P1642" i="6"/>
  <c r="L1578" i="6"/>
  <c r="P1578" i="6"/>
  <c r="L1514" i="6"/>
  <c r="P1514" i="6"/>
  <c r="L1450" i="6"/>
  <c r="P1450" i="6"/>
  <c r="L1393" i="6"/>
  <c r="P1393" i="6"/>
  <c r="L1338" i="6"/>
  <c r="P1338" i="6"/>
  <c r="L1272" i="6"/>
  <c r="P1272" i="6"/>
  <c r="L1174" i="6"/>
  <c r="P1174" i="6"/>
  <c r="L1099" i="6"/>
  <c r="P1099" i="6"/>
  <c r="L1035" i="6"/>
  <c r="P1035" i="6"/>
  <c r="L983" i="6"/>
  <c r="P983" i="6"/>
  <c r="L909" i="6"/>
  <c r="P909" i="6"/>
  <c r="L838" i="6"/>
  <c r="P838" i="6"/>
  <c r="L781" i="6"/>
  <c r="P781" i="6"/>
  <c r="L694" i="6"/>
  <c r="P694" i="6"/>
  <c r="L608" i="6"/>
  <c r="P608" i="6"/>
  <c r="L493" i="6"/>
  <c r="P493" i="6"/>
  <c r="L175" i="6"/>
  <c r="P175" i="6"/>
  <c r="L1040" i="6"/>
  <c r="P1040" i="6"/>
  <c r="L964" i="6"/>
  <c r="P964" i="6"/>
  <c r="L929" i="6"/>
  <c r="P929" i="6"/>
  <c r="L874" i="6"/>
  <c r="P874" i="6"/>
  <c r="L808" i="6"/>
  <c r="P808" i="6"/>
  <c r="L744" i="6"/>
  <c r="P744" i="6"/>
  <c r="L672" i="6"/>
  <c r="P672" i="6"/>
  <c r="L648" i="6"/>
  <c r="P648" i="6"/>
  <c r="L622" i="6"/>
  <c r="P622" i="6"/>
  <c r="L596" i="6"/>
  <c r="P596" i="6"/>
  <c r="L542" i="6"/>
  <c r="P542" i="6"/>
  <c r="L424" i="6"/>
  <c r="P424" i="6"/>
  <c r="L154" i="6"/>
  <c r="P154" i="6"/>
  <c r="L1219" i="6"/>
  <c r="P1219" i="6"/>
  <c r="L1163" i="6"/>
  <c r="P1163" i="6"/>
  <c r="L1102" i="6"/>
  <c r="P1102" i="6"/>
  <c r="L1038" i="6"/>
  <c r="P1038" i="6"/>
  <c r="L934" i="6"/>
  <c r="P934" i="6"/>
  <c r="L861" i="6"/>
  <c r="P861" i="6"/>
  <c r="L794" i="6"/>
  <c r="P794" i="6"/>
  <c r="L759" i="6"/>
  <c r="P759" i="6"/>
  <c r="L713" i="6"/>
  <c r="P713" i="6"/>
  <c r="L660" i="6"/>
  <c r="P660" i="6"/>
  <c r="L573" i="6"/>
  <c r="P573" i="6"/>
  <c r="L335" i="6"/>
  <c r="P335" i="6"/>
  <c r="L1200" i="6"/>
  <c r="P1200" i="6"/>
  <c r="L1147" i="6"/>
  <c r="P1147" i="6"/>
  <c r="L1081" i="6"/>
  <c r="P1081" i="6"/>
  <c r="L1017" i="6"/>
  <c r="P1017" i="6"/>
  <c r="L973" i="6"/>
  <c r="P973" i="6"/>
  <c r="L910" i="6"/>
  <c r="P910" i="6"/>
  <c r="L865" i="6"/>
  <c r="P865" i="6"/>
  <c r="L788" i="6"/>
  <c r="P788" i="6"/>
  <c r="L693" i="6"/>
  <c r="P693" i="6"/>
  <c r="L526" i="6"/>
  <c r="P526" i="6"/>
  <c r="L447" i="6"/>
  <c r="P447" i="6"/>
  <c r="L156" i="6"/>
  <c r="P156" i="6"/>
  <c r="L1251" i="6"/>
  <c r="P1251" i="6"/>
  <c r="L1168" i="6"/>
  <c r="P1168" i="6"/>
  <c r="L1098" i="6"/>
  <c r="P1098" i="6"/>
  <c r="L1034" i="6"/>
  <c r="P1034" i="6"/>
  <c r="L965" i="6"/>
  <c r="P965" i="6"/>
  <c r="L908" i="6"/>
  <c r="P908" i="6"/>
  <c r="L831" i="6"/>
  <c r="P831" i="6"/>
  <c r="L753" i="6"/>
  <c r="P753" i="6"/>
  <c r="L720" i="6"/>
  <c r="P720" i="6"/>
  <c r="L667" i="6"/>
  <c r="P667" i="6"/>
  <c r="L611" i="6"/>
  <c r="P611" i="6"/>
  <c r="L586" i="6"/>
  <c r="P586" i="6"/>
  <c r="L457" i="6"/>
  <c r="P457" i="6"/>
  <c r="L1091" i="6"/>
  <c r="P1091" i="6"/>
  <c r="L1027" i="6"/>
  <c r="P1027" i="6"/>
  <c r="L955" i="6"/>
  <c r="P955" i="6"/>
  <c r="L917" i="6"/>
  <c r="P917" i="6"/>
  <c r="L866" i="6"/>
  <c r="P866" i="6"/>
  <c r="L805" i="6"/>
  <c r="P805" i="6"/>
  <c r="L745" i="6"/>
  <c r="P745" i="6"/>
  <c r="L687" i="6"/>
  <c r="P687" i="6"/>
  <c r="L657" i="6"/>
  <c r="P657" i="6"/>
  <c r="L625" i="6"/>
  <c r="P625" i="6"/>
  <c r="L576" i="6"/>
  <c r="P576" i="6"/>
  <c r="L414" i="6"/>
  <c r="P414" i="6"/>
  <c r="L1305" i="6"/>
  <c r="P1305" i="6"/>
  <c r="L1289" i="6"/>
  <c r="P1289" i="6"/>
  <c r="L1186" i="6"/>
  <c r="P1186" i="6"/>
  <c r="L1115" i="6"/>
  <c r="P1115" i="6"/>
  <c r="L1051" i="6"/>
  <c r="P1051" i="6"/>
  <c r="L999" i="6"/>
  <c r="P999" i="6"/>
  <c r="L862" i="6"/>
  <c r="P862" i="6"/>
  <c r="L795" i="6"/>
  <c r="P795" i="6"/>
  <c r="L758" i="6"/>
  <c r="P758" i="6"/>
  <c r="L655" i="6"/>
  <c r="P655" i="6"/>
  <c r="L564" i="6"/>
  <c r="P564" i="6"/>
  <c r="L464" i="6"/>
  <c r="P464" i="6"/>
  <c r="L1184" i="6"/>
  <c r="P1184" i="6"/>
  <c r="L1127" i="6"/>
  <c r="P1127" i="6"/>
  <c r="L1063" i="6"/>
  <c r="P1063" i="6"/>
  <c r="L997" i="6"/>
  <c r="P997" i="6"/>
  <c r="L951" i="6"/>
  <c r="P951" i="6"/>
  <c r="L900" i="6"/>
  <c r="P900" i="6"/>
  <c r="L856" i="6"/>
  <c r="P856" i="6"/>
  <c r="L754" i="6"/>
  <c r="P754" i="6"/>
  <c r="L710" i="6"/>
  <c r="P710" i="6"/>
  <c r="L574" i="6"/>
  <c r="P574" i="6"/>
  <c r="L486" i="6"/>
  <c r="P486" i="6"/>
  <c r="L410" i="6"/>
  <c r="P410" i="6"/>
  <c r="L569" i="6"/>
  <c r="P569" i="6"/>
  <c r="L539" i="6"/>
  <c r="P539" i="6"/>
  <c r="L521" i="6"/>
  <c r="P521" i="6"/>
  <c r="L459" i="6"/>
  <c r="P459" i="6"/>
  <c r="L296" i="6"/>
  <c r="P296" i="6"/>
  <c r="L232" i="6"/>
  <c r="P232" i="6"/>
  <c r="L127" i="6"/>
  <c r="P127" i="6"/>
  <c r="L105" i="6"/>
  <c r="P105" i="6"/>
  <c r="L81" i="6"/>
  <c r="P81" i="6"/>
  <c r="L407" i="6"/>
  <c r="P407" i="6"/>
  <c r="L375" i="6"/>
  <c r="P375" i="6"/>
  <c r="L329" i="6"/>
  <c r="P329" i="6"/>
  <c r="L282" i="6"/>
  <c r="P282" i="6"/>
  <c r="L218" i="6"/>
  <c r="P218" i="6"/>
  <c r="L184" i="6"/>
  <c r="P184" i="6"/>
  <c r="L103" i="6"/>
  <c r="P103" i="6"/>
  <c r="L52" i="6"/>
  <c r="P52" i="6"/>
  <c r="L421" i="6"/>
  <c r="P421" i="6"/>
  <c r="L389" i="6"/>
  <c r="P389" i="6"/>
  <c r="L357" i="6"/>
  <c r="P357" i="6"/>
  <c r="L306" i="6"/>
  <c r="P306" i="6"/>
  <c r="L242" i="6"/>
  <c r="P242" i="6"/>
  <c r="L163" i="6"/>
  <c r="P163" i="6"/>
  <c r="L63" i="6"/>
  <c r="P63" i="6"/>
  <c r="L323" i="6"/>
  <c r="P323" i="6"/>
  <c r="L259" i="6"/>
  <c r="P259" i="6"/>
  <c r="L168" i="6"/>
  <c r="P168" i="6"/>
  <c r="L104" i="6"/>
  <c r="P104" i="6"/>
  <c r="L538" i="6"/>
  <c r="P538" i="6"/>
  <c r="L502" i="6"/>
  <c r="P502" i="6"/>
  <c r="L468" i="6"/>
  <c r="P468" i="6"/>
  <c r="L321" i="6"/>
  <c r="P321" i="6"/>
  <c r="L257" i="6"/>
  <c r="P257" i="6"/>
  <c r="L198" i="6"/>
  <c r="P198" i="6"/>
  <c r="L122" i="6"/>
  <c r="P122" i="6"/>
  <c r="L58" i="6"/>
  <c r="P58" i="6"/>
  <c r="L360" i="6"/>
  <c r="P360" i="6"/>
  <c r="L314" i="6"/>
  <c r="P314" i="6"/>
  <c r="L250" i="6"/>
  <c r="P250" i="6"/>
  <c r="L204" i="6"/>
  <c r="P204" i="6"/>
  <c r="L141" i="6"/>
  <c r="P141" i="6"/>
  <c r="L84" i="6"/>
  <c r="P84" i="6"/>
  <c r="L436" i="6"/>
  <c r="P436" i="6"/>
  <c r="L372" i="6"/>
  <c r="P372" i="6"/>
  <c r="L324" i="6"/>
  <c r="P324" i="6"/>
  <c r="L267" i="6"/>
  <c r="P267" i="6"/>
  <c r="L190" i="6"/>
  <c r="P190" i="6"/>
  <c r="L139" i="6"/>
  <c r="P139" i="6"/>
  <c r="L59" i="6"/>
  <c r="P59" i="6"/>
  <c r="L45" i="6"/>
  <c r="P45" i="6"/>
  <c r="L3831" i="6"/>
  <c r="P3831" i="6"/>
  <c r="L3656" i="6"/>
  <c r="P3656" i="6"/>
  <c r="L3422" i="6"/>
  <c r="P3422" i="6"/>
  <c r="L3821" i="6"/>
  <c r="P3821" i="6"/>
  <c r="L3455" i="6"/>
  <c r="P3455" i="6"/>
  <c r="L3865" i="6"/>
  <c r="P3865" i="6"/>
  <c r="L3814" i="6"/>
  <c r="P3814" i="6"/>
  <c r="L3868" i="6"/>
  <c r="P3868" i="6"/>
  <c r="L3761" i="6"/>
  <c r="P3761" i="6"/>
  <c r="L3651" i="6"/>
  <c r="P3651" i="6"/>
  <c r="L3597" i="6"/>
  <c r="P3597" i="6"/>
  <c r="L3533" i="6"/>
  <c r="P3533" i="6"/>
  <c r="L3469" i="6"/>
  <c r="P3469" i="6"/>
  <c r="L3402" i="6"/>
  <c r="P3402" i="6"/>
  <c r="L3149" i="6"/>
  <c r="P3149" i="6"/>
  <c r="L2569" i="6"/>
  <c r="P2569" i="6"/>
  <c r="L3860" i="6"/>
  <c r="P3860" i="6"/>
  <c r="L3660" i="6"/>
  <c r="P3660" i="6"/>
  <c r="L3371" i="6"/>
  <c r="P3371" i="6"/>
  <c r="L3785" i="6"/>
  <c r="P3785" i="6"/>
  <c r="L3338" i="6"/>
  <c r="P3338" i="6"/>
  <c r="L3875" i="6"/>
  <c r="P3875" i="6"/>
  <c r="L3811" i="6"/>
  <c r="P3811" i="6"/>
  <c r="L3766" i="6"/>
  <c r="P3766" i="6"/>
  <c r="L3719" i="6"/>
  <c r="P3719" i="6"/>
  <c r="L3675" i="6"/>
  <c r="P3675" i="6"/>
  <c r="L3606" i="6"/>
  <c r="P3606" i="6"/>
  <c r="L3542" i="6"/>
  <c r="P3542" i="6"/>
  <c r="L3478" i="6"/>
  <c r="P3478" i="6"/>
  <c r="L3397" i="6"/>
  <c r="P3397" i="6"/>
  <c r="L3201" i="6"/>
  <c r="P3201" i="6"/>
  <c r="L2876" i="6"/>
  <c r="P2876" i="6"/>
  <c r="L2398" i="6"/>
  <c r="P2398" i="6"/>
  <c r="L3556" i="6"/>
  <c r="P3556" i="6"/>
  <c r="L3871" i="6"/>
  <c r="P3871" i="6"/>
  <c r="L3794" i="6"/>
  <c r="P3794" i="6"/>
  <c r="L3673" i="6"/>
  <c r="P3673" i="6"/>
  <c r="L3602" i="6"/>
  <c r="P3602" i="6"/>
  <c r="L3538" i="6"/>
  <c r="P3538" i="6"/>
  <c r="L3474" i="6"/>
  <c r="P3474" i="6"/>
  <c r="L3407" i="6"/>
  <c r="P3407" i="6"/>
  <c r="L3383" i="6"/>
  <c r="P3383" i="6"/>
  <c r="L3203" i="6"/>
  <c r="P3203" i="6"/>
  <c r="L2909" i="6"/>
  <c r="P2909" i="6"/>
  <c r="L2472" i="6"/>
  <c r="P2472" i="6"/>
  <c r="L3774" i="6"/>
  <c r="P3774" i="6"/>
  <c r="L3552" i="6"/>
  <c r="P3552" i="6"/>
  <c r="L3244" i="6"/>
  <c r="P3244" i="6"/>
  <c r="L3738" i="6"/>
  <c r="P3738" i="6"/>
  <c r="L3364" i="6"/>
  <c r="P3364" i="6"/>
  <c r="L3788" i="6"/>
  <c r="P3788" i="6"/>
  <c r="L3741" i="6"/>
  <c r="P3741" i="6"/>
  <c r="L3696" i="6"/>
  <c r="P3696" i="6"/>
  <c r="L3650" i="6"/>
  <c r="P3650" i="6"/>
  <c r="L3590" i="6"/>
  <c r="P3590" i="6"/>
  <c r="L3526" i="6"/>
  <c r="P3526" i="6"/>
  <c r="L3462" i="6"/>
  <c r="P3462" i="6"/>
  <c r="L3421" i="6"/>
  <c r="P3421" i="6"/>
  <c r="L3335" i="6"/>
  <c r="P3335" i="6"/>
  <c r="L3205" i="6"/>
  <c r="P3205" i="6"/>
  <c r="L2807" i="6"/>
  <c r="P2807" i="6"/>
  <c r="L3684" i="6"/>
  <c r="P3684" i="6"/>
  <c r="L3890" i="6"/>
  <c r="P3890" i="6"/>
  <c r="L3826" i="6"/>
  <c r="P3826" i="6"/>
  <c r="L3737" i="6"/>
  <c r="P3737" i="6"/>
  <c r="L3655" i="6"/>
  <c r="P3655" i="6"/>
  <c r="L3588" i="6"/>
  <c r="P3588" i="6"/>
  <c r="L3524" i="6"/>
  <c r="P3524" i="6"/>
  <c r="L3460" i="6"/>
  <c r="P3460" i="6"/>
  <c r="L3411" i="6"/>
  <c r="P3411" i="6"/>
  <c r="L3273" i="6"/>
  <c r="P3273" i="6"/>
  <c r="L3106" i="6"/>
  <c r="P3106" i="6"/>
  <c r="L2660" i="6"/>
  <c r="P2660" i="6"/>
  <c r="L3791" i="6"/>
  <c r="P3791" i="6"/>
  <c r="L3589" i="6"/>
  <c r="P3589" i="6"/>
  <c r="L3277" i="6"/>
  <c r="P3277" i="6"/>
  <c r="L3802" i="6"/>
  <c r="P3802" i="6"/>
  <c r="L3453" i="6"/>
  <c r="P3453" i="6"/>
  <c r="L2701" i="6"/>
  <c r="P2701" i="6"/>
  <c r="L3880" i="6"/>
  <c r="P3880" i="6"/>
  <c r="L3780" i="6"/>
  <c r="P3780" i="6"/>
  <c r="L3731" i="6"/>
  <c r="P3731" i="6"/>
  <c r="L3681" i="6"/>
  <c r="P3681" i="6"/>
  <c r="L3609" i="6"/>
  <c r="P3609" i="6"/>
  <c r="L3545" i="6"/>
  <c r="P3545" i="6"/>
  <c r="L3481" i="6"/>
  <c r="P3481" i="6"/>
  <c r="L3392" i="6"/>
  <c r="P3392" i="6"/>
  <c r="L3330" i="6"/>
  <c r="P3330" i="6"/>
  <c r="L3172" i="6"/>
  <c r="P3172" i="6"/>
  <c r="L2501" i="6"/>
  <c r="P2501" i="6"/>
  <c r="L3305" i="6"/>
  <c r="P3305" i="6"/>
  <c r="L3257" i="6"/>
  <c r="P3257" i="6"/>
  <c r="L3193" i="6"/>
  <c r="P3193" i="6"/>
  <c r="L3129" i="6"/>
  <c r="P3129" i="6"/>
  <c r="L3065" i="6"/>
  <c r="P3065" i="6"/>
  <c r="L3049" i="6"/>
  <c r="P3049" i="6"/>
  <c r="L3003" i="6"/>
  <c r="P3003" i="6"/>
  <c r="L2938" i="6"/>
  <c r="P2938" i="6"/>
  <c r="L2874" i="6"/>
  <c r="P2874" i="6"/>
  <c r="L2816" i="6"/>
  <c r="P2816" i="6"/>
  <c r="L2752" i="6"/>
  <c r="P2752" i="6"/>
  <c r="L2652" i="6"/>
  <c r="P2652" i="6"/>
  <c r="L2588" i="6"/>
  <c r="P2588" i="6"/>
  <c r="L2524" i="6"/>
  <c r="P2524" i="6"/>
  <c r="L2457" i="6"/>
  <c r="P2457" i="6"/>
  <c r="L2419" i="6"/>
  <c r="P2419" i="6"/>
  <c r="L2349" i="6"/>
  <c r="P2349" i="6"/>
  <c r="L2331" i="6"/>
  <c r="P2331" i="6"/>
  <c r="L2266" i="6"/>
  <c r="P2266" i="6"/>
  <c r="L2221" i="6"/>
  <c r="P2221" i="6"/>
  <c r="L2171" i="6"/>
  <c r="P2171" i="6"/>
  <c r="L2068" i="6"/>
  <c r="P2068" i="6"/>
  <c r="L3377" i="6"/>
  <c r="P3377" i="6"/>
  <c r="L3331" i="6"/>
  <c r="P3331" i="6"/>
  <c r="L3278" i="6"/>
  <c r="P3278" i="6"/>
  <c r="L3214" i="6"/>
  <c r="P3214" i="6"/>
  <c r="L3150" i="6"/>
  <c r="P3150" i="6"/>
  <c r="L3086" i="6"/>
  <c r="P3086" i="6"/>
  <c r="L2947" i="6"/>
  <c r="P2947" i="6"/>
  <c r="L2883" i="6"/>
  <c r="P2883" i="6"/>
  <c r="L2814" i="6"/>
  <c r="P2814" i="6"/>
  <c r="L2750" i="6"/>
  <c r="P2750" i="6"/>
  <c r="L2679" i="6"/>
  <c r="P2679" i="6"/>
  <c r="L2615" i="6"/>
  <c r="P2615" i="6"/>
  <c r="L2551" i="6"/>
  <c r="P2551" i="6"/>
  <c r="L2487" i="6"/>
  <c r="P2487" i="6"/>
  <c r="L2432" i="6"/>
  <c r="P2432" i="6"/>
  <c r="L2383" i="6"/>
  <c r="P2383" i="6"/>
  <c r="L2329" i="6"/>
  <c r="P2329" i="6"/>
  <c r="L2262" i="6"/>
  <c r="P2262" i="6"/>
  <c r="L2209" i="6"/>
  <c r="P2209" i="6"/>
  <c r="L2124" i="6"/>
  <c r="P2124" i="6"/>
  <c r="L3272" i="6"/>
  <c r="P3272" i="6"/>
  <c r="L3208" i="6"/>
  <c r="P3208" i="6"/>
  <c r="L3144" i="6"/>
  <c r="P3144" i="6"/>
  <c r="L3080" i="6"/>
  <c r="P3080" i="6"/>
  <c r="L3001" i="6"/>
  <c r="P3001" i="6"/>
  <c r="L2923" i="6"/>
  <c r="P2923" i="6"/>
  <c r="L2859" i="6"/>
  <c r="P2859" i="6"/>
  <c r="L2795" i="6"/>
  <c r="P2795" i="6"/>
  <c r="L2731" i="6"/>
  <c r="P2731" i="6"/>
  <c r="L2684" i="6"/>
  <c r="P2684" i="6"/>
  <c r="L2632" i="6"/>
  <c r="P2632" i="6"/>
  <c r="L2568" i="6"/>
  <c r="P2568" i="6"/>
  <c r="L2504" i="6"/>
  <c r="P2504" i="6"/>
  <c r="L2445" i="6"/>
  <c r="P2445" i="6"/>
  <c r="L2395" i="6"/>
  <c r="P2395" i="6"/>
  <c r="L2286" i="6"/>
  <c r="P2286" i="6"/>
  <c r="L2243" i="6"/>
  <c r="P2243" i="6"/>
  <c r="L2150" i="6"/>
  <c r="P2150" i="6"/>
  <c r="L2052" i="6"/>
  <c r="P2052" i="6"/>
  <c r="L3334" i="6"/>
  <c r="P3334" i="6"/>
  <c r="L3266" i="6"/>
  <c r="P3266" i="6"/>
  <c r="L3202" i="6"/>
  <c r="P3202" i="6"/>
  <c r="L3138" i="6"/>
  <c r="P3138" i="6"/>
  <c r="L3074" i="6"/>
  <c r="P3074" i="6"/>
  <c r="L3035" i="6"/>
  <c r="P3035" i="6"/>
  <c r="L2979" i="6"/>
  <c r="P2979" i="6"/>
  <c r="L2930" i="6"/>
  <c r="P2930" i="6"/>
  <c r="L2866" i="6"/>
  <c r="P2866" i="6"/>
  <c r="L2806" i="6"/>
  <c r="P2806" i="6"/>
  <c r="L2742" i="6"/>
  <c r="P2742" i="6"/>
  <c r="L2693" i="6"/>
  <c r="P2693" i="6"/>
  <c r="L2638" i="6"/>
  <c r="P2638" i="6"/>
  <c r="L2574" i="6"/>
  <c r="P2574" i="6"/>
  <c r="L2510" i="6"/>
  <c r="P2510" i="6"/>
  <c r="L2426" i="6"/>
  <c r="P2426" i="6"/>
  <c r="L2336" i="6"/>
  <c r="P2336" i="6"/>
  <c r="L2249" i="6"/>
  <c r="P2249" i="6"/>
  <c r="L2118" i="6"/>
  <c r="P2118" i="6"/>
  <c r="L3165" i="6"/>
  <c r="P3165" i="6"/>
  <c r="L3101" i="6"/>
  <c r="P3101" i="6"/>
  <c r="L3056" i="6"/>
  <c r="P3056" i="6"/>
  <c r="L3012" i="6"/>
  <c r="P3012" i="6"/>
  <c r="L2948" i="6"/>
  <c r="P2948" i="6"/>
  <c r="L2884" i="6"/>
  <c r="P2884" i="6"/>
  <c r="L2819" i="6"/>
  <c r="P2819" i="6"/>
  <c r="L2755" i="6"/>
  <c r="P2755" i="6"/>
  <c r="L2680" i="6"/>
  <c r="P2680" i="6"/>
  <c r="L2616" i="6"/>
  <c r="P2616" i="6"/>
  <c r="L2552" i="6"/>
  <c r="P2552" i="6"/>
  <c r="L2488" i="6"/>
  <c r="P2488" i="6"/>
  <c r="L2437" i="6"/>
  <c r="P2437" i="6"/>
  <c r="L2360" i="6"/>
  <c r="P2360" i="6"/>
  <c r="L2310" i="6"/>
  <c r="P2310" i="6"/>
  <c r="L2234" i="6"/>
  <c r="P2234" i="6"/>
  <c r="L2204" i="6"/>
  <c r="P2204" i="6"/>
  <c r="L2059" i="6"/>
  <c r="P2059" i="6"/>
  <c r="L3304" i="6"/>
  <c r="P3304" i="6"/>
  <c r="L3246" i="6"/>
  <c r="P3246" i="6"/>
  <c r="L3182" i="6"/>
  <c r="P3182" i="6"/>
  <c r="L3118" i="6"/>
  <c r="P3118" i="6"/>
  <c r="L3015" i="6"/>
  <c r="P3015" i="6"/>
  <c r="L2915" i="6"/>
  <c r="P2915" i="6"/>
  <c r="L2847" i="6"/>
  <c r="P2847" i="6"/>
  <c r="L2783" i="6"/>
  <c r="P2783" i="6"/>
  <c r="L2698" i="6"/>
  <c r="P2698" i="6"/>
  <c r="L2622" i="6"/>
  <c r="P2622" i="6"/>
  <c r="L2558" i="6"/>
  <c r="P2558" i="6"/>
  <c r="L2494" i="6"/>
  <c r="P2494" i="6"/>
  <c r="L2418" i="6"/>
  <c r="P2418" i="6"/>
  <c r="L2372" i="6"/>
  <c r="P2372" i="6"/>
  <c r="L2340" i="6"/>
  <c r="P2340" i="6"/>
  <c r="L2285" i="6"/>
  <c r="P2285" i="6"/>
  <c r="L2265" i="6"/>
  <c r="P2265" i="6"/>
  <c r="L2212" i="6"/>
  <c r="P2212" i="6"/>
  <c r="L2130" i="6"/>
  <c r="P2130" i="6"/>
  <c r="L2051" i="6"/>
  <c r="P2051" i="6"/>
  <c r="L3081" i="6"/>
  <c r="P3081" i="6"/>
  <c r="L2989" i="6"/>
  <c r="P2989" i="6"/>
  <c r="L2920" i="6"/>
  <c r="P2920" i="6"/>
  <c r="L2856" i="6"/>
  <c r="P2856" i="6"/>
  <c r="L2792" i="6"/>
  <c r="P2792" i="6"/>
  <c r="L2728" i="6"/>
  <c r="P2728" i="6"/>
  <c r="L2689" i="6"/>
  <c r="P2689" i="6"/>
  <c r="L2641" i="6"/>
  <c r="P2641" i="6"/>
  <c r="L2577" i="6"/>
  <c r="P2577" i="6"/>
  <c r="L2513" i="6"/>
  <c r="P2513" i="6"/>
  <c r="L2461" i="6"/>
  <c r="P2461" i="6"/>
  <c r="L2406" i="6"/>
  <c r="P2406" i="6"/>
  <c r="L2291" i="6"/>
  <c r="P2291" i="6"/>
  <c r="L2186" i="6"/>
  <c r="P2186" i="6"/>
  <c r="L2142" i="6"/>
  <c r="P2142" i="6"/>
  <c r="L2081" i="6"/>
  <c r="P2081" i="6"/>
  <c r="L2102" i="6"/>
  <c r="P2102" i="6"/>
  <c r="L2023" i="6"/>
  <c r="P2023" i="6"/>
  <c r="L1959" i="6"/>
  <c r="P1959" i="6"/>
  <c r="L1896" i="6"/>
  <c r="P1896" i="6"/>
  <c r="L1826" i="6"/>
  <c r="P1826" i="6"/>
  <c r="L1794" i="6"/>
  <c r="P1794" i="6"/>
  <c r="L1753" i="6"/>
  <c r="P1753" i="6"/>
  <c r="L1703" i="6"/>
  <c r="P1703" i="6"/>
  <c r="L1665" i="6"/>
  <c r="P1665" i="6"/>
  <c r="L1605" i="6"/>
  <c r="P1605" i="6"/>
  <c r="L1541" i="6"/>
  <c r="P1541" i="6"/>
  <c r="L1477" i="6"/>
  <c r="P1477" i="6"/>
  <c r="L1399" i="6"/>
  <c r="P1399" i="6"/>
  <c r="L1250" i="6"/>
  <c r="P1250" i="6"/>
  <c r="L1152" i="6"/>
  <c r="P1152" i="6"/>
  <c r="L2181" i="6"/>
  <c r="P2181" i="6"/>
  <c r="L2129" i="6"/>
  <c r="P2129" i="6"/>
  <c r="L2032" i="6"/>
  <c r="P2032" i="6"/>
  <c r="L1980" i="6"/>
  <c r="P1980" i="6"/>
  <c r="L1916" i="6"/>
  <c r="P1916" i="6"/>
  <c r="L1764" i="6"/>
  <c r="P1764" i="6"/>
  <c r="L1661" i="6"/>
  <c r="P1661" i="6"/>
  <c r="L1597" i="6"/>
  <c r="P1597" i="6"/>
  <c r="L1533" i="6"/>
  <c r="P1533" i="6"/>
  <c r="L1469" i="6"/>
  <c r="P1469" i="6"/>
  <c r="L1394" i="6"/>
  <c r="P1394" i="6"/>
  <c r="L1286" i="6"/>
  <c r="P1286" i="6"/>
  <c r="L2203" i="6"/>
  <c r="P2203" i="6"/>
  <c r="L2086" i="6"/>
  <c r="P2086" i="6"/>
  <c r="L2003" i="6"/>
  <c r="P2003" i="6"/>
  <c r="L1939" i="6"/>
  <c r="P1939" i="6"/>
  <c r="L1871" i="6"/>
  <c r="P1871" i="6"/>
  <c r="L1849" i="6"/>
  <c r="P1849" i="6"/>
  <c r="L1698" i="6"/>
  <c r="P1698" i="6"/>
  <c r="L1651" i="6"/>
  <c r="P1651" i="6"/>
  <c r="L1587" i="6"/>
  <c r="P1587" i="6"/>
  <c r="L1523" i="6"/>
  <c r="P1523" i="6"/>
  <c r="L1459" i="6"/>
  <c r="P1459" i="6"/>
  <c r="L1389" i="6"/>
  <c r="P1389" i="6"/>
  <c r="L1343" i="6"/>
  <c r="P1343" i="6"/>
  <c r="L1327" i="6"/>
  <c r="P1327" i="6"/>
  <c r="L1311" i="6"/>
  <c r="P1311" i="6"/>
  <c r="L2084" i="6"/>
  <c r="P2084" i="6"/>
  <c r="L2058" i="6"/>
  <c r="P2058" i="6"/>
  <c r="L2028" i="6"/>
  <c r="P2028" i="6"/>
  <c r="L1964" i="6"/>
  <c r="P1964" i="6"/>
  <c r="L1883" i="6"/>
  <c r="P1883" i="6"/>
  <c r="L1841" i="6"/>
  <c r="P1841" i="6"/>
  <c r="L1809" i="6"/>
  <c r="P1809" i="6"/>
  <c r="L1777" i="6"/>
  <c r="P1777" i="6"/>
  <c r="L1704" i="6"/>
  <c r="P1704" i="6"/>
  <c r="L1649" i="6"/>
  <c r="P1649" i="6"/>
  <c r="L1585" i="6"/>
  <c r="P1585" i="6"/>
  <c r="L1521" i="6"/>
  <c r="P1521" i="6"/>
  <c r="L1457" i="6"/>
  <c r="P1457" i="6"/>
  <c r="L1403" i="6"/>
  <c r="P1403" i="6"/>
  <c r="L1368" i="6"/>
  <c r="P1368" i="6"/>
  <c r="L1254" i="6"/>
  <c r="P1254" i="6"/>
  <c r="L2044" i="6"/>
  <c r="P2044" i="6"/>
  <c r="L1991" i="6"/>
  <c r="P1991" i="6"/>
  <c r="L1927" i="6"/>
  <c r="P1927" i="6"/>
  <c r="L1885" i="6"/>
  <c r="P1885" i="6"/>
  <c r="L1815" i="6"/>
  <c r="P1815" i="6"/>
  <c r="L1783" i="6"/>
  <c r="P1783" i="6"/>
  <c r="L1727" i="6"/>
  <c r="P1727" i="6"/>
  <c r="L1675" i="6"/>
  <c r="P1675" i="6"/>
  <c r="L1600" i="6"/>
  <c r="P1600" i="6"/>
  <c r="L1536" i="6"/>
  <c r="P1536" i="6"/>
  <c r="L1472" i="6"/>
  <c r="P1472" i="6"/>
  <c r="L1366" i="6"/>
  <c r="P1366" i="6"/>
  <c r="L1209" i="6"/>
  <c r="P1209" i="6"/>
  <c r="L2018" i="6"/>
  <c r="P2018" i="6"/>
  <c r="L1954" i="6"/>
  <c r="P1954" i="6"/>
  <c r="L1906" i="6"/>
  <c r="P1906" i="6"/>
  <c r="L1754" i="6"/>
  <c r="P1754" i="6"/>
  <c r="L1711" i="6"/>
  <c r="P1711" i="6"/>
  <c r="L1660" i="6"/>
  <c r="P1660" i="6"/>
  <c r="L1596" i="6"/>
  <c r="P1596" i="6"/>
  <c r="L1532" i="6"/>
  <c r="P1532" i="6"/>
  <c r="L1468" i="6"/>
  <c r="P1468" i="6"/>
  <c r="L1411" i="6"/>
  <c r="P1411" i="6"/>
  <c r="L1308" i="6"/>
  <c r="P1308" i="6"/>
  <c r="L1182" i="6"/>
  <c r="P1182" i="6"/>
  <c r="L2049" i="6"/>
  <c r="P2049" i="6"/>
  <c r="L1975" i="6"/>
  <c r="P1975" i="6"/>
  <c r="L1911" i="6"/>
  <c r="P1911" i="6"/>
  <c r="L1765" i="6"/>
  <c r="P1765" i="6"/>
  <c r="L1654" i="6"/>
  <c r="P1654" i="6"/>
  <c r="L1590" i="6"/>
  <c r="P1590" i="6"/>
  <c r="L1526" i="6"/>
  <c r="P1526" i="6"/>
  <c r="L1462" i="6"/>
  <c r="P1462" i="6"/>
  <c r="L1416" i="6"/>
  <c r="P1416" i="6"/>
  <c r="L1352" i="6"/>
  <c r="P1352" i="6"/>
  <c r="L1332" i="6"/>
  <c r="P1332" i="6"/>
  <c r="L1310" i="6"/>
  <c r="P1310" i="6"/>
  <c r="L1216" i="6"/>
  <c r="P1216" i="6"/>
  <c r="L2036" i="6"/>
  <c r="P2036" i="6"/>
  <c r="L1967" i="6"/>
  <c r="P1967" i="6"/>
  <c r="L1907" i="6"/>
  <c r="P1907" i="6"/>
  <c r="L1858" i="6"/>
  <c r="P1858" i="6"/>
  <c r="L1828" i="6"/>
  <c r="P1828" i="6"/>
  <c r="L1796" i="6"/>
  <c r="P1796" i="6"/>
  <c r="L1746" i="6"/>
  <c r="P1746" i="6"/>
  <c r="L1697" i="6"/>
  <c r="P1697" i="6"/>
  <c r="L1640" i="6"/>
  <c r="P1640" i="6"/>
  <c r="L1576" i="6"/>
  <c r="P1576" i="6"/>
  <c r="L1512" i="6"/>
  <c r="P1512" i="6"/>
  <c r="L1448" i="6"/>
  <c r="P1448" i="6"/>
  <c r="L1385" i="6"/>
  <c r="P1385" i="6"/>
  <c r="L1330" i="6"/>
  <c r="P1330" i="6"/>
  <c r="L1265" i="6"/>
  <c r="P1265" i="6"/>
  <c r="L1111" i="6"/>
  <c r="P1111" i="6"/>
  <c r="L1087" i="6"/>
  <c r="P1087" i="6"/>
  <c r="L1023" i="6"/>
  <c r="P1023" i="6"/>
  <c r="L972" i="6"/>
  <c r="P972" i="6"/>
  <c r="L907" i="6"/>
  <c r="P907" i="6"/>
  <c r="L834" i="6"/>
  <c r="P834" i="6"/>
  <c r="L779" i="6"/>
  <c r="P779" i="6"/>
  <c r="L692" i="6"/>
  <c r="P692" i="6"/>
  <c r="L602" i="6"/>
  <c r="P602" i="6"/>
  <c r="L481" i="6"/>
  <c r="P481" i="6"/>
  <c r="L1097" i="6"/>
  <c r="P1097" i="6"/>
  <c r="L1033" i="6"/>
  <c r="P1033" i="6"/>
  <c r="L962" i="6"/>
  <c r="P962" i="6"/>
  <c r="L927" i="6"/>
  <c r="P927" i="6"/>
  <c r="L853" i="6"/>
  <c r="P853" i="6"/>
  <c r="L806" i="6"/>
  <c r="P806" i="6"/>
  <c r="L736" i="6"/>
  <c r="P736" i="6"/>
  <c r="L670" i="6"/>
  <c r="P670" i="6"/>
  <c r="L642" i="6"/>
  <c r="P642" i="6"/>
  <c r="L620" i="6"/>
  <c r="P620" i="6"/>
  <c r="L585" i="6"/>
  <c r="P585" i="6"/>
  <c r="L516" i="6"/>
  <c r="P516" i="6"/>
  <c r="L418" i="6"/>
  <c r="P418" i="6"/>
  <c r="L125" i="6"/>
  <c r="P125" i="6"/>
  <c r="L1206" i="6"/>
  <c r="P1206" i="6"/>
  <c r="L1149" i="6"/>
  <c r="P1149" i="6"/>
  <c r="L1083" i="6"/>
  <c r="P1083" i="6"/>
  <c r="L1019" i="6"/>
  <c r="P1019" i="6"/>
  <c r="L925" i="6"/>
  <c r="P925" i="6"/>
  <c r="L855" i="6"/>
  <c r="P855" i="6"/>
  <c r="L792" i="6"/>
  <c r="P792" i="6"/>
  <c r="L757" i="6"/>
  <c r="P757" i="6"/>
  <c r="L711" i="6"/>
  <c r="P711" i="6"/>
  <c r="L646" i="6"/>
  <c r="P646" i="6"/>
  <c r="L563" i="6"/>
  <c r="P563" i="6"/>
  <c r="L177" i="6"/>
  <c r="P177" i="6"/>
  <c r="L1198" i="6"/>
  <c r="P1198" i="6"/>
  <c r="L1140" i="6"/>
  <c r="P1140" i="6"/>
  <c r="L1076" i="6"/>
  <c r="P1076" i="6"/>
  <c r="L1012" i="6"/>
  <c r="P1012" i="6"/>
  <c r="L971" i="6"/>
  <c r="P971" i="6"/>
  <c r="L901" i="6"/>
  <c r="P901" i="6"/>
  <c r="L863" i="6"/>
  <c r="P863" i="6"/>
  <c r="L786" i="6"/>
  <c r="P786" i="6"/>
  <c r="L571" i="6"/>
  <c r="P571" i="6"/>
  <c r="L501" i="6"/>
  <c r="P501" i="6"/>
  <c r="L434" i="6"/>
  <c r="P434" i="6"/>
  <c r="L135" i="6"/>
  <c r="P135" i="6"/>
  <c r="L1249" i="6"/>
  <c r="P1249" i="6"/>
  <c r="L1166" i="6"/>
  <c r="P1166" i="6"/>
  <c r="L1093" i="6"/>
  <c r="P1093" i="6"/>
  <c r="L1029" i="6"/>
  <c r="P1029" i="6"/>
  <c r="L961" i="6"/>
  <c r="P961" i="6"/>
  <c r="L893" i="6"/>
  <c r="P893" i="6"/>
  <c r="L823" i="6"/>
  <c r="P823" i="6"/>
  <c r="L751" i="6"/>
  <c r="P751" i="6"/>
  <c r="L718" i="6"/>
  <c r="P718" i="6"/>
  <c r="L653" i="6"/>
  <c r="P653" i="6"/>
  <c r="L609" i="6"/>
  <c r="P609" i="6"/>
  <c r="L584" i="6"/>
  <c r="P584" i="6"/>
  <c r="L444" i="6"/>
  <c r="P444" i="6"/>
  <c r="L1079" i="6"/>
  <c r="P1079" i="6"/>
  <c r="L1015" i="6"/>
  <c r="P1015" i="6"/>
  <c r="L953" i="6"/>
  <c r="P953" i="6"/>
  <c r="L915" i="6"/>
  <c r="P915" i="6"/>
  <c r="L859" i="6"/>
  <c r="P859" i="6"/>
  <c r="L803" i="6"/>
  <c r="P803" i="6"/>
  <c r="L743" i="6"/>
  <c r="P743" i="6"/>
  <c r="L683" i="6"/>
  <c r="P683" i="6"/>
  <c r="L649" i="6"/>
  <c r="P649" i="6"/>
  <c r="L617" i="6"/>
  <c r="P617" i="6"/>
  <c r="L568" i="6"/>
  <c r="P568" i="6"/>
  <c r="L408" i="6"/>
  <c r="P408" i="6"/>
  <c r="L1303" i="6"/>
  <c r="P1303" i="6"/>
  <c r="L1287" i="6"/>
  <c r="P1287" i="6"/>
  <c r="L1177" i="6"/>
  <c r="P1177" i="6"/>
  <c r="L1103" i="6"/>
  <c r="P1103" i="6"/>
  <c r="L1039" i="6"/>
  <c r="P1039" i="6"/>
  <c r="L980" i="6"/>
  <c r="P980" i="6"/>
  <c r="L854" i="6"/>
  <c r="P854" i="6"/>
  <c r="L791" i="6"/>
  <c r="P791" i="6"/>
  <c r="L739" i="6"/>
  <c r="P739" i="6"/>
  <c r="L647" i="6"/>
  <c r="P647" i="6"/>
  <c r="L562" i="6"/>
  <c r="P562" i="6"/>
  <c r="L451" i="6"/>
  <c r="P451" i="6"/>
  <c r="L1171" i="6"/>
  <c r="P1171" i="6"/>
  <c r="L1120" i="6"/>
  <c r="P1120" i="6"/>
  <c r="L1056" i="6"/>
  <c r="P1056" i="6"/>
  <c r="L992" i="6"/>
  <c r="P992" i="6"/>
  <c r="L949" i="6"/>
  <c r="P949" i="6"/>
  <c r="L889" i="6"/>
  <c r="P889" i="6"/>
  <c r="L846" i="6"/>
  <c r="P846" i="6"/>
  <c r="L752" i="6"/>
  <c r="P752" i="6"/>
  <c r="L708" i="6"/>
  <c r="P708" i="6"/>
  <c r="L572" i="6"/>
  <c r="P572" i="6"/>
  <c r="L471" i="6"/>
  <c r="P471" i="6"/>
  <c r="L390" i="6"/>
  <c r="P390" i="6"/>
  <c r="L558" i="6"/>
  <c r="P558" i="6"/>
  <c r="L535" i="6"/>
  <c r="P535" i="6"/>
  <c r="L513" i="6"/>
  <c r="P513" i="6"/>
  <c r="L443" i="6"/>
  <c r="P443" i="6"/>
  <c r="L294" i="6"/>
  <c r="P294" i="6"/>
  <c r="L230" i="6"/>
  <c r="P230" i="6"/>
  <c r="L123" i="6"/>
  <c r="P123" i="6"/>
  <c r="L101" i="6"/>
  <c r="P101" i="6"/>
  <c r="L73" i="6"/>
  <c r="P73" i="6"/>
  <c r="L403" i="6"/>
  <c r="P403" i="6"/>
  <c r="L371" i="6"/>
  <c r="P371" i="6"/>
  <c r="L325" i="6"/>
  <c r="P325" i="6"/>
  <c r="L275" i="6"/>
  <c r="P275" i="6"/>
  <c r="L211" i="6"/>
  <c r="P211" i="6"/>
  <c r="L167" i="6"/>
  <c r="P167" i="6"/>
  <c r="L95" i="6"/>
  <c r="P95" i="6"/>
  <c r="L455" i="6"/>
  <c r="P455" i="6"/>
  <c r="L417" i="6"/>
  <c r="P417" i="6"/>
  <c r="L385" i="6"/>
  <c r="P385" i="6"/>
  <c r="L340" i="6"/>
  <c r="P340" i="6"/>
  <c r="L299" i="6"/>
  <c r="P299" i="6"/>
  <c r="L235" i="6"/>
  <c r="P235" i="6"/>
  <c r="L161" i="6"/>
  <c r="P161" i="6"/>
  <c r="L56" i="6"/>
  <c r="P56" i="6"/>
  <c r="L304" i="6"/>
  <c r="P304" i="6"/>
  <c r="L240" i="6"/>
  <c r="P240" i="6"/>
  <c r="L155" i="6"/>
  <c r="P155" i="6"/>
  <c r="L96" i="6"/>
  <c r="P96" i="6"/>
  <c r="L536" i="6"/>
  <c r="P536" i="6"/>
  <c r="L498" i="6"/>
  <c r="P498" i="6"/>
  <c r="L466" i="6"/>
  <c r="P466" i="6"/>
  <c r="L300" i="6"/>
  <c r="P300" i="6"/>
  <c r="L236" i="6"/>
  <c r="P236" i="6"/>
  <c r="L174" i="6"/>
  <c r="P174" i="6"/>
  <c r="L118" i="6"/>
  <c r="P118" i="6"/>
  <c r="L378" i="6"/>
  <c r="P378" i="6"/>
  <c r="L358" i="6"/>
  <c r="P358" i="6"/>
  <c r="L307" i="6"/>
  <c r="P307" i="6"/>
  <c r="L243" i="6"/>
  <c r="P243" i="6"/>
  <c r="L202" i="6"/>
  <c r="P202" i="6"/>
  <c r="L110" i="6"/>
  <c r="P110" i="6"/>
  <c r="L82" i="6"/>
  <c r="P82" i="6"/>
  <c r="L428" i="6"/>
  <c r="P428" i="6"/>
  <c r="L364" i="6"/>
  <c r="P364" i="6"/>
  <c r="L312" i="6"/>
  <c r="P312" i="6"/>
  <c r="L248" i="6"/>
  <c r="P248" i="6"/>
  <c r="L185" i="6"/>
  <c r="P185" i="6"/>
  <c r="L137" i="6"/>
  <c r="P137" i="6"/>
  <c r="L57" i="6"/>
  <c r="P57" i="6"/>
  <c r="L70" i="6"/>
  <c r="P70" i="6"/>
  <c r="L3808" i="6"/>
  <c r="P3808" i="6"/>
  <c r="L3616" i="6"/>
  <c r="P3616" i="6"/>
  <c r="L3325" i="6"/>
  <c r="P3325" i="6"/>
  <c r="L3770" i="6"/>
  <c r="P3770" i="6"/>
  <c r="L3366" i="6"/>
  <c r="P3366" i="6"/>
  <c r="L3832" i="6"/>
  <c r="P3832" i="6"/>
  <c r="L3799" i="6"/>
  <c r="P3799" i="6"/>
  <c r="L3841" i="6"/>
  <c r="P3841" i="6"/>
  <c r="L3746" i="6"/>
  <c r="P3746" i="6"/>
  <c r="L3636" i="6"/>
  <c r="P3636" i="6"/>
  <c r="L3572" i="6"/>
  <c r="P3572" i="6"/>
  <c r="L3508" i="6"/>
  <c r="P3508" i="6"/>
  <c r="L3444" i="6"/>
  <c r="P3444" i="6"/>
  <c r="L3396" i="6"/>
  <c r="P3396" i="6"/>
  <c r="L3108" i="6"/>
  <c r="P3108" i="6"/>
  <c r="L2528" i="6"/>
  <c r="P2528" i="6"/>
  <c r="L3833" i="6"/>
  <c r="P3833" i="6"/>
  <c r="L3626" i="6"/>
  <c r="P3626" i="6"/>
  <c r="L3300" i="6"/>
  <c r="P3300" i="6"/>
  <c r="L3658" i="6"/>
  <c r="P3658" i="6"/>
  <c r="L3302" i="6"/>
  <c r="P3302" i="6"/>
  <c r="L3850" i="6"/>
  <c r="P3850" i="6"/>
  <c r="L3800" i="6"/>
  <c r="P3800" i="6"/>
  <c r="L3764" i="6"/>
  <c r="P3764" i="6"/>
  <c r="L3717" i="6"/>
  <c r="P3717" i="6"/>
  <c r="L3652" i="6"/>
  <c r="P3652" i="6"/>
  <c r="L3600" i="6"/>
  <c r="P3600" i="6"/>
  <c r="L3536" i="6"/>
  <c r="P3536" i="6"/>
  <c r="L3472" i="6"/>
  <c r="P3472" i="6"/>
  <c r="L3381" i="6"/>
  <c r="P3381" i="6"/>
  <c r="L3196" i="6"/>
  <c r="P3196" i="6"/>
  <c r="L2867" i="6"/>
  <c r="P2867" i="6"/>
  <c r="L2386" i="6"/>
  <c r="P2386" i="6"/>
  <c r="L3521" i="6"/>
  <c r="P3521" i="6"/>
  <c r="L3869" i="6"/>
  <c r="P3869" i="6"/>
  <c r="L3777" i="6"/>
  <c r="P3777" i="6"/>
  <c r="L3667" i="6"/>
  <c r="P3667" i="6"/>
  <c r="L3598" i="6"/>
  <c r="P3598" i="6"/>
  <c r="L3534" i="6"/>
  <c r="P3534" i="6"/>
  <c r="L3470" i="6"/>
  <c r="P3470" i="6"/>
  <c r="L3403" i="6"/>
  <c r="P3403" i="6"/>
  <c r="L3370" i="6"/>
  <c r="P3370" i="6"/>
  <c r="L3178" i="6"/>
  <c r="P3178" i="6"/>
  <c r="L2898" i="6"/>
  <c r="P2898" i="6"/>
  <c r="L2442" i="6"/>
  <c r="P2442" i="6"/>
  <c r="L3759" i="6"/>
  <c r="P3759" i="6"/>
  <c r="L3527" i="6"/>
  <c r="P3527" i="6"/>
  <c r="L3194" i="6"/>
  <c r="P3194" i="6"/>
  <c r="L3687" i="6"/>
  <c r="P3687" i="6"/>
  <c r="L2656" i="6"/>
  <c r="P2656" i="6"/>
  <c r="L3775" i="6"/>
  <c r="P3775" i="6"/>
  <c r="L3739" i="6"/>
  <c r="P3739" i="6"/>
  <c r="L3694" i="6"/>
  <c r="P3694" i="6"/>
  <c r="L3648" i="6"/>
  <c r="P3648" i="6"/>
  <c r="L3584" i="6"/>
  <c r="P3584" i="6"/>
  <c r="L3520" i="6"/>
  <c r="P3520" i="6"/>
  <c r="L3456" i="6"/>
  <c r="P3456" i="6"/>
  <c r="L3409" i="6"/>
  <c r="P3409" i="6"/>
  <c r="L3326" i="6"/>
  <c r="P3326" i="6"/>
  <c r="L3170" i="6"/>
  <c r="P3170" i="6"/>
  <c r="L2692" i="6"/>
  <c r="P2692" i="6"/>
  <c r="L3645" i="6"/>
  <c r="P3645" i="6"/>
  <c r="L3888" i="6"/>
  <c r="P3888" i="6"/>
  <c r="L3824" i="6"/>
  <c r="P3824" i="6"/>
  <c r="L3722" i="6"/>
  <c r="P3722" i="6"/>
  <c r="L3653" i="6"/>
  <c r="P3653" i="6"/>
  <c r="L3586" i="6"/>
  <c r="P3586" i="6"/>
  <c r="L3522" i="6"/>
  <c r="P3522" i="6"/>
  <c r="L3458" i="6"/>
  <c r="P3458" i="6"/>
  <c r="L3356" i="6"/>
  <c r="P3356" i="6"/>
  <c r="L3271" i="6"/>
  <c r="P3271" i="6"/>
  <c r="L3079" i="6"/>
  <c r="P3079" i="6"/>
  <c r="L2606" i="6"/>
  <c r="P2606" i="6"/>
  <c r="L3776" i="6"/>
  <c r="P3776" i="6"/>
  <c r="L3564" i="6"/>
  <c r="P3564" i="6"/>
  <c r="L3229" i="6"/>
  <c r="P3229" i="6"/>
  <c r="L3706" i="6"/>
  <c r="P3706" i="6"/>
  <c r="L3420" i="6"/>
  <c r="P3420" i="6"/>
  <c r="L2446" i="6"/>
  <c r="P2446" i="6"/>
  <c r="L3878" i="6"/>
  <c r="P3878" i="6"/>
  <c r="L3765" i="6"/>
  <c r="P3765" i="6"/>
  <c r="L3720" i="6"/>
  <c r="P3720" i="6"/>
  <c r="L3676" i="6"/>
  <c r="P3676" i="6"/>
  <c r="L3607" i="6"/>
  <c r="P3607" i="6"/>
  <c r="L3543" i="6"/>
  <c r="P3543" i="6"/>
  <c r="L3479" i="6"/>
  <c r="P3479" i="6"/>
  <c r="L3384" i="6"/>
  <c r="P3384" i="6"/>
  <c r="L3308" i="6"/>
  <c r="P3308" i="6"/>
  <c r="L2985" i="6"/>
  <c r="P2985" i="6"/>
  <c r="L2299" i="6"/>
  <c r="P2299" i="6"/>
  <c r="L3292" i="6"/>
  <c r="P3292" i="6"/>
  <c r="L3228" i="6"/>
  <c r="P3228" i="6"/>
  <c r="L3164" i="6"/>
  <c r="P3164" i="6"/>
  <c r="L3100" i="6"/>
  <c r="P3100" i="6"/>
  <c r="L3063" i="6"/>
  <c r="P3063" i="6"/>
  <c r="L3047" i="6"/>
  <c r="P3047" i="6"/>
  <c r="L2996" i="6"/>
  <c r="P2996" i="6"/>
  <c r="L2936" i="6"/>
  <c r="P2936" i="6"/>
  <c r="L2872" i="6"/>
  <c r="P2872" i="6"/>
  <c r="L2803" i="6"/>
  <c r="P2803" i="6"/>
  <c r="L2739" i="6"/>
  <c r="P2739" i="6"/>
  <c r="L2650" i="6"/>
  <c r="P2650" i="6"/>
  <c r="L2586" i="6"/>
  <c r="P2586" i="6"/>
  <c r="L2522" i="6"/>
  <c r="P2522" i="6"/>
  <c r="L2455" i="6"/>
  <c r="P2455" i="6"/>
  <c r="L2377" i="6"/>
  <c r="P2377" i="6"/>
  <c r="L2347" i="6"/>
  <c r="P2347" i="6"/>
  <c r="L2327" i="6"/>
  <c r="P2327" i="6"/>
  <c r="L2264" i="6"/>
  <c r="P2264" i="6"/>
  <c r="L2219" i="6"/>
  <c r="P2219" i="6"/>
  <c r="L2155" i="6"/>
  <c r="P2155" i="6"/>
  <c r="L2055" i="6"/>
  <c r="P2055" i="6"/>
  <c r="L3375" i="6"/>
  <c r="P3375" i="6"/>
  <c r="L3320" i="6"/>
  <c r="P3320" i="6"/>
  <c r="L3255" i="6"/>
  <c r="P3255" i="6"/>
  <c r="L3191" i="6"/>
  <c r="P3191" i="6"/>
  <c r="L3127" i="6"/>
  <c r="P3127" i="6"/>
  <c r="L3024" i="6"/>
  <c r="P3024" i="6"/>
  <c r="L2945" i="6"/>
  <c r="P2945" i="6"/>
  <c r="L2881" i="6"/>
  <c r="P2881" i="6"/>
  <c r="L2812" i="6"/>
  <c r="P2812" i="6"/>
  <c r="L2748" i="6"/>
  <c r="P2748" i="6"/>
  <c r="L2677" i="6"/>
  <c r="P2677" i="6"/>
  <c r="L2613" i="6"/>
  <c r="P2613" i="6"/>
  <c r="L2549" i="6"/>
  <c r="P2549" i="6"/>
  <c r="L2485" i="6"/>
  <c r="P2485" i="6"/>
  <c r="L2415" i="6"/>
  <c r="P2415" i="6"/>
  <c r="L2380" i="6"/>
  <c r="P2380" i="6"/>
  <c r="L2321" i="6"/>
  <c r="P2321" i="6"/>
  <c r="L2260" i="6"/>
  <c r="P2260" i="6"/>
  <c r="L2202" i="6"/>
  <c r="P2202" i="6"/>
  <c r="L2107" i="6"/>
  <c r="P2107" i="6"/>
  <c r="L3270" i="6"/>
  <c r="P3270" i="6"/>
  <c r="L3206" i="6"/>
  <c r="P3206" i="6"/>
  <c r="L3142" i="6"/>
  <c r="P3142" i="6"/>
  <c r="L3078" i="6"/>
  <c r="P3078" i="6"/>
  <c r="L2999" i="6"/>
  <c r="P2999" i="6"/>
  <c r="L2921" i="6"/>
  <c r="P2921" i="6"/>
  <c r="L2857" i="6"/>
  <c r="P2857" i="6"/>
  <c r="L2793" i="6"/>
  <c r="P2793" i="6"/>
  <c r="L2729" i="6"/>
  <c r="P2729" i="6"/>
  <c r="L2673" i="6"/>
  <c r="P2673" i="6"/>
  <c r="L2609" i="6"/>
  <c r="P2609" i="6"/>
  <c r="L2545" i="6"/>
  <c r="P2545" i="6"/>
  <c r="L2481" i="6"/>
  <c r="P2481" i="6"/>
  <c r="L2443" i="6"/>
  <c r="P2443" i="6"/>
  <c r="L2391" i="6"/>
  <c r="P2391" i="6"/>
  <c r="L2284" i="6"/>
  <c r="P2284" i="6"/>
  <c r="L2241" i="6"/>
  <c r="P2241" i="6"/>
  <c r="L2143" i="6"/>
  <c r="P2143" i="6"/>
  <c r="L3363" i="6"/>
  <c r="P3363" i="6"/>
  <c r="L3329" i="6"/>
  <c r="P3329" i="6"/>
  <c r="L3264" i="6"/>
  <c r="P3264" i="6"/>
  <c r="L3200" i="6"/>
  <c r="P3200" i="6"/>
  <c r="L3136" i="6"/>
  <c r="P3136" i="6"/>
  <c r="L3072" i="6"/>
  <c r="P3072" i="6"/>
  <c r="L3022" i="6"/>
  <c r="P3022" i="6"/>
  <c r="L2977" i="6"/>
  <c r="P2977" i="6"/>
  <c r="L2928" i="6"/>
  <c r="P2928" i="6"/>
  <c r="L2864" i="6"/>
  <c r="P2864" i="6"/>
  <c r="L2804" i="6"/>
  <c r="P2804" i="6"/>
  <c r="L2740" i="6"/>
  <c r="P2740" i="6"/>
  <c r="L2691" i="6"/>
  <c r="P2691" i="6"/>
  <c r="L2628" i="6"/>
  <c r="P2628" i="6"/>
  <c r="L2564" i="6"/>
  <c r="P2564" i="6"/>
  <c r="L2500" i="6"/>
  <c r="P2500" i="6"/>
  <c r="L2424" i="6"/>
  <c r="P2424" i="6"/>
  <c r="L2314" i="6"/>
  <c r="P2314" i="6"/>
  <c r="L2197" i="6"/>
  <c r="P2197" i="6"/>
  <c r="L2095" i="6"/>
  <c r="P2095" i="6"/>
  <c r="L3163" i="6"/>
  <c r="P3163" i="6"/>
  <c r="L3099" i="6"/>
  <c r="P3099" i="6"/>
  <c r="L3052" i="6"/>
  <c r="P3052" i="6"/>
  <c r="L3007" i="6"/>
  <c r="P3007" i="6"/>
  <c r="L2939" i="6"/>
  <c r="P2939" i="6"/>
  <c r="L2875" i="6"/>
  <c r="P2875" i="6"/>
  <c r="L2817" i="6"/>
  <c r="P2817" i="6"/>
  <c r="L2753" i="6"/>
  <c r="P2753" i="6"/>
  <c r="L2657" i="6"/>
  <c r="P2657" i="6"/>
  <c r="L2593" i="6"/>
  <c r="P2593" i="6"/>
  <c r="L2529" i="6"/>
  <c r="P2529" i="6"/>
  <c r="L2473" i="6"/>
  <c r="P2473" i="6"/>
  <c r="L2435" i="6"/>
  <c r="P2435" i="6"/>
  <c r="L2356" i="6"/>
  <c r="P2356" i="6"/>
  <c r="L2308" i="6"/>
  <c r="P2308" i="6"/>
  <c r="L2232" i="6"/>
  <c r="P2232" i="6"/>
  <c r="L2199" i="6"/>
  <c r="P2199" i="6"/>
  <c r="L3347" i="6"/>
  <c r="P3347" i="6"/>
  <c r="L3287" i="6"/>
  <c r="P3287" i="6"/>
  <c r="L3223" i="6"/>
  <c r="P3223" i="6"/>
  <c r="L3159" i="6"/>
  <c r="P3159" i="6"/>
  <c r="L3095" i="6"/>
  <c r="P3095" i="6"/>
  <c r="L3002" i="6"/>
  <c r="P3002" i="6"/>
  <c r="L2913" i="6"/>
  <c r="P2913" i="6"/>
  <c r="L2845" i="6"/>
  <c r="P2845" i="6"/>
  <c r="L2781" i="6"/>
  <c r="P2781" i="6"/>
  <c r="L2676" i="6"/>
  <c r="P2676" i="6"/>
  <c r="L2612" i="6"/>
  <c r="P2612" i="6"/>
  <c r="L2548" i="6"/>
  <c r="P2548" i="6"/>
  <c r="L2484" i="6"/>
  <c r="P2484" i="6"/>
  <c r="L2416" i="6"/>
  <c r="P2416" i="6"/>
  <c r="L2370" i="6"/>
  <c r="P2370" i="6"/>
  <c r="L2334" i="6"/>
  <c r="P2334" i="6"/>
  <c r="L2283" i="6"/>
  <c r="P2283" i="6"/>
  <c r="L2242" i="6"/>
  <c r="P2242" i="6"/>
  <c r="L2206" i="6"/>
  <c r="P2206" i="6"/>
  <c r="L2120" i="6"/>
  <c r="P2120" i="6"/>
  <c r="L3116" i="6"/>
  <c r="P3116" i="6"/>
  <c r="L3030" i="6"/>
  <c r="P3030" i="6"/>
  <c r="L2980" i="6"/>
  <c r="P2980" i="6"/>
  <c r="L2911" i="6"/>
  <c r="P2911" i="6"/>
  <c r="L2843" i="6"/>
  <c r="P2843" i="6"/>
  <c r="L2779" i="6"/>
  <c r="P2779" i="6"/>
  <c r="L2719" i="6"/>
  <c r="P2719" i="6"/>
  <c r="L2687" i="6"/>
  <c r="P2687" i="6"/>
  <c r="L2639" i="6"/>
  <c r="P2639" i="6"/>
  <c r="L2575" i="6"/>
  <c r="P2575" i="6"/>
  <c r="L2511" i="6"/>
  <c r="P2511" i="6"/>
  <c r="L2459" i="6"/>
  <c r="P2459" i="6"/>
  <c r="L2404" i="6"/>
  <c r="P2404" i="6"/>
  <c r="L2289" i="6"/>
  <c r="P2289" i="6"/>
  <c r="L2176" i="6"/>
  <c r="P2176" i="6"/>
  <c r="L2135" i="6"/>
  <c r="P2135" i="6"/>
  <c r="L2076" i="6"/>
  <c r="P2076" i="6"/>
  <c r="L2098" i="6"/>
  <c r="P2098" i="6"/>
  <c r="L2021" i="6"/>
  <c r="P2021" i="6"/>
  <c r="L1957" i="6"/>
  <c r="P1957" i="6"/>
  <c r="L1892" i="6"/>
  <c r="P1892" i="6"/>
  <c r="L1824" i="6"/>
  <c r="P1824" i="6"/>
  <c r="L1792" i="6"/>
  <c r="P1792" i="6"/>
  <c r="L1742" i="6"/>
  <c r="P1742" i="6"/>
  <c r="L1691" i="6"/>
  <c r="P1691" i="6"/>
  <c r="L1663" i="6"/>
  <c r="P1663" i="6"/>
  <c r="L1603" i="6"/>
  <c r="P1603" i="6"/>
  <c r="L1539" i="6"/>
  <c r="P1539" i="6"/>
  <c r="L1475" i="6"/>
  <c r="P1475" i="6"/>
  <c r="L1391" i="6"/>
  <c r="P1391" i="6"/>
  <c r="L1245" i="6"/>
  <c r="P1245" i="6"/>
  <c r="L1123" i="6"/>
  <c r="P1123" i="6"/>
  <c r="L2179" i="6"/>
  <c r="P2179" i="6"/>
  <c r="L2125" i="6"/>
  <c r="P2125" i="6"/>
  <c r="L2030" i="6"/>
  <c r="P2030" i="6"/>
  <c r="L1974" i="6"/>
  <c r="P1974" i="6"/>
  <c r="L1910" i="6"/>
  <c r="P1910" i="6"/>
  <c r="L1751" i="6"/>
  <c r="P1751" i="6"/>
  <c r="L1659" i="6"/>
  <c r="P1659" i="6"/>
  <c r="L1595" i="6"/>
  <c r="P1595" i="6"/>
  <c r="L1531" i="6"/>
  <c r="P1531" i="6"/>
  <c r="L1467" i="6"/>
  <c r="P1467" i="6"/>
  <c r="L1386" i="6"/>
  <c r="P1386" i="6"/>
  <c r="L1280" i="6"/>
  <c r="P1280" i="6"/>
  <c r="L2201" i="6"/>
  <c r="P2201" i="6"/>
  <c r="L2082" i="6"/>
  <c r="P2082" i="6"/>
  <c r="L1978" i="6"/>
  <c r="P1978" i="6"/>
  <c r="L1914" i="6"/>
  <c r="P1914" i="6"/>
  <c r="L1867" i="6"/>
  <c r="P1867" i="6"/>
  <c r="L1749" i="6"/>
  <c r="P1749" i="6"/>
  <c r="L1696" i="6"/>
  <c r="P1696" i="6"/>
  <c r="L1622" i="6"/>
  <c r="P1622" i="6"/>
  <c r="L1558" i="6"/>
  <c r="P1558" i="6"/>
  <c r="L1494" i="6"/>
  <c r="P1494" i="6"/>
  <c r="L1430" i="6"/>
  <c r="P1430" i="6"/>
  <c r="L1381" i="6"/>
  <c r="P1381" i="6"/>
  <c r="L1341" i="6"/>
  <c r="P1341" i="6"/>
  <c r="L1325" i="6"/>
  <c r="P1325" i="6"/>
  <c r="L1302" i="6"/>
  <c r="P1302" i="6"/>
  <c r="L2078" i="6"/>
  <c r="P2078" i="6"/>
  <c r="L2056" i="6"/>
  <c r="P2056" i="6"/>
  <c r="L2022" i="6"/>
  <c r="P2022" i="6"/>
  <c r="L1958" i="6"/>
  <c r="P1958" i="6"/>
  <c r="L1881" i="6"/>
  <c r="P1881" i="6"/>
  <c r="L1835" i="6"/>
  <c r="P1835" i="6"/>
  <c r="L1803" i="6"/>
  <c r="P1803" i="6"/>
  <c r="L1762" i="6"/>
  <c r="P1762" i="6"/>
  <c r="L1700" i="6"/>
  <c r="P1700" i="6"/>
  <c r="L1647" i="6"/>
  <c r="P1647" i="6"/>
  <c r="L1583" i="6"/>
  <c r="P1583" i="6"/>
  <c r="L1519" i="6"/>
  <c r="P1519" i="6"/>
  <c r="L1455" i="6"/>
  <c r="P1455" i="6"/>
  <c r="L1400" i="6"/>
  <c r="P1400" i="6"/>
  <c r="L1357" i="6"/>
  <c r="P1357" i="6"/>
  <c r="L1244" i="6"/>
  <c r="P1244" i="6"/>
  <c r="L2037" i="6"/>
  <c r="P2037" i="6"/>
  <c r="L1989" i="6"/>
  <c r="P1989" i="6"/>
  <c r="L1925" i="6"/>
  <c r="P1925" i="6"/>
  <c r="L1845" i="6"/>
  <c r="P1845" i="6"/>
  <c r="L1813" i="6"/>
  <c r="P1813" i="6"/>
  <c r="L1781" i="6"/>
  <c r="P1781" i="6"/>
  <c r="L1715" i="6"/>
  <c r="P1715" i="6"/>
  <c r="L1641" i="6"/>
  <c r="P1641" i="6"/>
  <c r="L1577" i="6"/>
  <c r="P1577" i="6"/>
  <c r="L1513" i="6"/>
  <c r="P1513" i="6"/>
  <c r="L1449" i="6"/>
  <c r="P1449" i="6"/>
  <c r="L1364" i="6"/>
  <c r="P1364" i="6"/>
  <c r="L1197" i="6"/>
  <c r="P1197" i="6"/>
  <c r="L2016" i="6"/>
  <c r="P2016" i="6"/>
  <c r="L1952" i="6"/>
  <c r="P1952" i="6"/>
  <c r="L1904" i="6"/>
  <c r="P1904" i="6"/>
  <c r="L1752" i="6"/>
  <c r="P1752" i="6"/>
  <c r="L1686" i="6"/>
  <c r="P1686" i="6"/>
  <c r="L1658" i="6"/>
  <c r="P1658" i="6"/>
  <c r="L1594" i="6"/>
  <c r="P1594" i="6"/>
  <c r="L1530" i="6"/>
  <c r="P1530" i="6"/>
  <c r="L1466" i="6"/>
  <c r="P1466" i="6"/>
  <c r="L1406" i="6"/>
  <c r="P1406" i="6"/>
  <c r="L1306" i="6"/>
  <c r="P1306" i="6"/>
  <c r="L1165" i="6"/>
  <c r="P1165" i="6"/>
  <c r="L2042" i="6"/>
  <c r="P2042" i="6"/>
  <c r="L1973" i="6"/>
  <c r="P1973" i="6"/>
  <c r="L1900" i="6"/>
  <c r="P1900" i="6"/>
  <c r="L1763" i="6"/>
  <c r="P1763" i="6"/>
  <c r="L1652" i="6"/>
  <c r="P1652" i="6"/>
  <c r="L1588" i="6"/>
  <c r="P1588" i="6"/>
  <c r="L1524" i="6"/>
  <c r="P1524" i="6"/>
  <c r="L1460" i="6"/>
  <c r="P1460" i="6"/>
  <c r="L1404" i="6"/>
  <c r="P1404" i="6"/>
  <c r="L1350" i="6"/>
  <c r="P1350" i="6"/>
  <c r="L1328" i="6"/>
  <c r="P1328" i="6"/>
  <c r="L1294" i="6"/>
  <c r="P1294" i="6"/>
  <c r="L1211" i="6"/>
  <c r="P1211" i="6"/>
  <c r="L2029" i="6"/>
  <c r="P2029" i="6"/>
  <c r="L1965" i="6"/>
  <c r="P1965" i="6"/>
  <c r="L1894" i="6"/>
  <c r="P1894" i="6"/>
  <c r="L1856" i="6"/>
  <c r="P1856" i="6"/>
  <c r="L1822" i="6"/>
  <c r="P1822" i="6"/>
  <c r="L1790" i="6"/>
  <c r="P1790" i="6"/>
  <c r="L1744" i="6"/>
  <c r="P1744" i="6"/>
  <c r="L1695" i="6"/>
  <c r="P1695" i="6"/>
  <c r="L1617" i="6"/>
  <c r="P1617" i="6"/>
  <c r="L1553" i="6"/>
  <c r="P1553" i="6"/>
  <c r="L1489" i="6"/>
  <c r="P1489" i="6"/>
  <c r="L1425" i="6"/>
  <c r="P1425" i="6"/>
  <c r="L1369" i="6"/>
  <c r="P1369" i="6"/>
  <c r="L1322" i="6"/>
  <c r="P1322" i="6"/>
  <c r="L1263" i="6"/>
  <c r="P1263" i="6"/>
  <c r="L1153" i="6"/>
  <c r="P1153" i="6"/>
  <c r="L1080" i="6"/>
  <c r="P1080" i="6"/>
  <c r="L1016" i="6"/>
  <c r="P1016" i="6"/>
  <c r="L966" i="6"/>
  <c r="P966" i="6"/>
  <c r="L898" i="6"/>
  <c r="P898" i="6"/>
  <c r="L824" i="6"/>
  <c r="P824" i="6"/>
  <c r="L750" i="6"/>
  <c r="P750" i="6"/>
  <c r="L688" i="6"/>
  <c r="P688" i="6"/>
  <c r="L600" i="6"/>
  <c r="P600" i="6"/>
  <c r="L458" i="6"/>
  <c r="P458" i="6"/>
  <c r="L1092" i="6"/>
  <c r="P1092" i="6"/>
  <c r="L1028" i="6"/>
  <c r="P1028" i="6"/>
  <c r="L956" i="6"/>
  <c r="P956" i="6"/>
  <c r="L916" i="6"/>
  <c r="P916" i="6"/>
  <c r="L836" i="6"/>
  <c r="P836" i="6"/>
  <c r="L802" i="6"/>
  <c r="P802" i="6"/>
  <c r="L706" i="6"/>
  <c r="P706" i="6"/>
  <c r="L668" i="6"/>
  <c r="P668" i="6"/>
  <c r="L640" i="6"/>
  <c r="P640" i="6"/>
  <c r="L614" i="6"/>
  <c r="P614" i="6"/>
  <c r="L583" i="6"/>
  <c r="P583" i="6"/>
  <c r="L514" i="6"/>
  <c r="P514" i="6"/>
  <c r="L398" i="6"/>
  <c r="P398" i="6"/>
  <c r="L1275" i="6"/>
  <c r="P1275" i="6"/>
  <c r="L1191" i="6"/>
  <c r="P1191" i="6"/>
  <c r="L1135" i="6"/>
  <c r="P1135" i="6"/>
  <c r="L1071" i="6"/>
  <c r="P1071" i="6"/>
  <c r="L1007" i="6"/>
  <c r="P1007" i="6"/>
  <c r="L923" i="6"/>
  <c r="P923" i="6"/>
  <c r="L851" i="6"/>
  <c r="P851" i="6"/>
  <c r="L790" i="6"/>
  <c r="P790" i="6"/>
  <c r="L755" i="6"/>
  <c r="P755" i="6"/>
  <c r="L709" i="6"/>
  <c r="P709" i="6"/>
  <c r="L644" i="6"/>
  <c r="P644" i="6"/>
  <c r="L534" i="6"/>
  <c r="P534" i="6"/>
  <c r="L1227" i="6"/>
  <c r="P1227" i="6"/>
  <c r="L1185" i="6"/>
  <c r="P1185" i="6"/>
  <c r="L1138" i="6"/>
  <c r="P1138" i="6"/>
  <c r="L1074" i="6"/>
  <c r="P1074" i="6"/>
  <c r="L1010" i="6"/>
  <c r="P1010" i="6"/>
  <c r="L969" i="6"/>
  <c r="P969" i="6"/>
  <c r="L899" i="6"/>
  <c r="P899" i="6"/>
  <c r="L845" i="6"/>
  <c r="P845" i="6"/>
  <c r="L784" i="6"/>
  <c r="P784" i="6"/>
  <c r="L561" i="6"/>
  <c r="P561" i="6"/>
  <c r="L499" i="6"/>
  <c r="P499" i="6"/>
  <c r="L426" i="6"/>
  <c r="P426" i="6"/>
  <c r="L71" i="6"/>
  <c r="P71" i="6"/>
  <c r="L1234" i="6"/>
  <c r="P1234" i="6"/>
  <c r="L1145" i="6"/>
  <c r="P1145" i="6"/>
  <c r="L1086" i="6"/>
  <c r="P1086" i="6"/>
  <c r="L1022" i="6"/>
  <c r="P1022" i="6"/>
  <c r="L959" i="6"/>
  <c r="P959" i="6"/>
  <c r="L888" i="6"/>
  <c r="P888" i="6"/>
  <c r="L819" i="6"/>
  <c r="P819" i="6"/>
  <c r="L749" i="6"/>
  <c r="P749" i="6"/>
  <c r="L707" i="6"/>
  <c r="P707" i="6"/>
  <c r="L651" i="6"/>
  <c r="P651" i="6"/>
  <c r="L605" i="6"/>
  <c r="P605" i="6"/>
  <c r="L520" i="6"/>
  <c r="P520" i="6"/>
  <c r="L431" i="6"/>
  <c r="P431" i="6"/>
  <c r="L1072" i="6"/>
  <c r="P1072" i="6"/>
  <c r="L1008" i="6"/>
  <c r="P1008" i="6"/>
  <c r="L946" i="6"/>
  <c r="P946" i="6"/>
  <c r="L906" i="6"/>
  <c r="P906" i="6"/>
  <c r="L852" i="6"/>
  <c r="P852" i="6"/>
  <c r="L780" i="6"/>
  <c r="P780" i="6"/>
  <c r="L741" i="6"/>
  <c r="P741" i="6"/>
  <c r="L677" i="6"/>
  <c r="P677" i="6"/>
  <c r="L645" i="6"/>
  <c r="P645" i="6"/>
  <c r="L615" i="6"/>
  <c r="P615" i="6"/>
  <c r="L517" i="6"/>
  <c r="P517" i="6"/>
  <c r="L402" i="6"/>
  <c r="P402" i="6"/>
  <c r="L1301" i="6"/>
  <c r="P1301" i="6"/>
  <c r="L1278" i="6"/>
  <c r="P1278" i="6"/>
  <c r="L1175" i="6"/>
  <c r="P1175" i="6"/>
  <c r="L1096" i="6"/>
  <c r="P1096" i="6"/>
  <c r="L1032" i="6"/>
  <c r="P1032" i="6"/>
  <c r="L944" i="6"/>
  <c r="P944" i="6"/>
  <c r="L850" i="6"/>
  <c r="P850" i="6"/>
  <c r="L789" i="6"/>
  <c r="P789" i="6"/>
  <c r="L733" i="6"/>
  <c r="P733" i="6"/>
  <c r="L639" i="6"/>
  <c r="P639" i="6"/>
  <c r="L560" i="6"/>
  <c r="P560" i="6"/>
  <c r="L339" i="6"/>
  <c r="P339" i="6"/>
  <c r="L1169" i="6"/>
  <c r="P1169" i="6"/>
  <c r="L1113" i="6"/>
  <c r="P1113" i="6"/>
  <c r="L1049" i="6"/>
  <c r="P1049" i="6"/>
  <c r="L985" i="6"/>
  <c r="P985" i="6"/>
  <c r="L942" i="6"/>
  <c r="P942" i="6"/>
  <c r="L887" i="6"/>
  <c r="P887" i="6"/>
  <c r="L842" i="6"/>
  <c r="P842" i="6"/>
  <c r="L731" i="6"/>
  <c r="P731" i="6"/>
  <c r="L700" i="6"/>
  <c r="P700" i="6"/>
  <c r="L570" i="6"/>
  <c r="P570" i="6"/>
  <c r="L469" i="6"/>
  <c r="P469" i="6"/>
  <c r="L384" i="6"/>
  <c r="P384" i="6"/>
  <c r="L556" i="6"/>
  <c r="P556" i="6"/>
  <c r="L533" i="6"/>
  <c r="P533" i="6"/>
  <c r="L505" i="6"/>
  <c r="P505" i="6"/>
  <c r="L441" i="6"/>
  <c r="P441" i="6"/>
  <c r="L289" i="6"/>
  <c r="P289" i="6"/>
  <c r="L225" i="6"/>
  <c r="P225" i="6"/>
  <c r="L121" i="6"/>
  <c r="P121" i="6"/>
  <c r="L99" i="6"/>
  <c r="P99" i="6"/>
  <c r="L50" i="6"/>
  <c r="P50" i="6"/>
  <c r="L399" i="6"/>
  <c r="P399" i="6"/>
  <c r="L367" i="6"/>
  <c r="P367" i="6"/>
  <c r="L320" i="6"/>
  <c r="P320" i="6"/>
  <c r="L256" i="6"/>
  <c r="P256" i="6"/>
  <c r="L209" i="6"/>
  <c r="P209" i="6"/>
  <c r="L165" i="6"/>
  <c r="P165" i="6"/>
  <c r="L87" i="6"/>
  <c r="P87" i="6"/>
  <c r="L453" i="6"/>
  <c r="P453" i="6"/>
  <c r="L413" i="6"/>
  <c r="P413" i="6"/>
  <c r="L381" i="6"/>
  <c r="P381" i="6"/>
  <c r="L338" i="6"/>
  <c r="P338" i="6"/>
  <c r="L280" i="6"/>
  <c r="P280" i="6"/>
  <c r="L216" i="6"/>
  <c r="P216" i="6"/>
  <c r="L159" i="6"/>
  <c r="P159" i="6"/>
  <c r="L54" i="6"/>
  <c r="P54" i="6"/>
  <c r="L302" i="6"/>
  <c r="P302" i="6"/>
  <c r="L238" i="6"/>
  <c r="P238" i="6"/>
  <c r="L153" i="6"/>
  <c r="P153" i="6"/>
  <c r="L88" i="6"/>
  <c r="P88" i="6"/>
  <c r="L532" i="6"/>
  <c r="P532" i="6"/>
  <c r="L494" i="6"/>
  <c r="P494" i="6"/>
  <c r="L462" i="6"/>
  <c r="P462" i="6"/>
  <c r="L295" i="6"/>
  <c r="P295" i="6"/>
  <c r="L231" i="6"/>
  <c r="P231" i="6"/>
  <c r="L172" i="6"/>
  <c r="P172" i="6"/>
  <c r="L116" i="6"/>
  <c r="P116" i="6"/>
  <c r="L376" i="6"/>
  <c r="P376" i="6"/>
  <c r="L351" i="6"/>
  <c r="P351" i="6"/>
  <c r="L288" i="6"/>
  <c r="P288" i="6"/>
  <c r="L224" i="6"/>
  <c r="P224" i="6"/>
  <c r="L194" i="6"/>
  <c r="P194" i="6"/>
  <c r="L108" i="6"/>
  <c r="P108" i="6"/>
  <c r="L76" i="6"/>
  <c r="P76" i="6"/>
  <c r="L420" i="6"/>
  <c r="P420" i="6"/>
  <c r="L356" i="6"/>
  <c r="P356" i="6"/>
  <c r="L310" i="6"/>
  <c r="P310" i="6"/>
  <c r="L246" i="6"/>
  <c r="P246" i="6"/>
  <c r="L183" i="6"/>
  <c r="P183" i="6"/>
  <c r="L133" i="6"/>
  <c r="P133" i="6"/>
  <c r="L55" i="6"/>
  <c r="P55" i="6"/>
  <c r="L68" i="6"/>
  <c r="P68" i="6"/>
  <c r="L3772" i="6"/>
  <c r="P3772" i="6"/>
  <c r="L3595" i="6"/>
  <c r="P3595" i="6"/>
  <c r="L3258" i="6"/>
  <c r="P3258" i="6"/>
  <c r="L3689" i="6"/>
  <c r="P3689" i="6"/>
  <c r="L3151" i="6"/>
  <c r="P3151" i="6"/>
  <c r="L3792" i="6"/>
  <c r="P3792" i="6"/>
  <c r="L3795" i="6"/>
  <c r="P3795" i="6"/>
  <c r="L3839" i="6"/>
  <c r="P3839" i="6"/>
  <c r="L3729" i="6"/>
  <c r="P3729" i="6"/>
  <c r="L3634" i="6"/>
  <c r="P3634" i="6"/>
  <c r="L3570" i="6"/>
  <c r="P3570" i="6"/>
  <c r="L3506" i="6"/>
  <c r="P3506" i="6"/>
  <c r="L3442" i="6"/>
  <c r="P3442" i="6"/>
  <c r="L3394" i="6"/>
  <c r="P3394" i="6"/>
  <c r="L3026" i="6"/>
  <c r="P3026" i="6"/>
  <c r="L2503" i="6"/>
  <c r="P2503" i="6"/>
  <c r="L3806" i="6"/>
  <c r="P3806" i="6"/>
  <c r="L3593" i="6"/>
  <c r="P3593" i="6"/>
  <c r="L3236" i="6"/>
  <c r="P3236" i="6"/>
  <c r="L3618" i="6"/>
  <c r="P3618" i="6"/>
  <c r="L3176" i="6"/>
  <c r="P3176" i="6"/>
  <c r="L3848" i="6"/>
  <c r="P3848" i="6"/>
  <c r="L3798" i="6"/>
  <c r="P3798" i="6"/>
  <c r="L3751" i="6"/>
  <c r="P3751" i="6"/>
  <c r="L3715" i="6"/>
  <c r="P3715" i="6"/>
  <c r="L3643" i="6"/>
  <c r="P3643" i="6"/>
  <c r="L3579" i="6"/>
  <c r="P3579" i="6"/>
  <c r="L3515" i="6"/>
  <c r="P3515" i="6"/>
  <c r="L3451" i="6"/>
  <c r="P3451" i="6"/>
  <c r="L3352" i="6"/>
  <c r="P3352" i="6"/>
  <c r="L3139" i="6"/>
  <c r="P3139" i="6"/>
  <c r="L2805" i="6"/>
  <c r="P2805" i="6"/>
  <c r="L2178" i="6"/>
  <c r="P2178" i="6"/>
  <c r="L3414" i="6"/>
  <c r="P3414" i="6"/>
  <c r="L3867" i="6"/>
  <c r="P3867" i="6"/>
  <c r="L3762" i="6"/>
  <c r="P3762" i="6"/>
  <c r="L3661" i="6"/>
  <c r="P3661" i="6"/>
  <c r="L3592" i="6"/>
  <c r="P3592" i="6"/>
  <c r="L3528" i="6"/>
  <c r="P3528" i="6"/>
  <c r="L3464" i="6"/>
  <c r="P3464" i="6"/>
  <c r="L3401" i="6"/>
  <c r="P3401" i="6"/>
  <c r="L3345" i="6"/>
  <c r="P3345" i="6"/>
  <c r="L3168" i="6"/>
  <c r="P3168" i="6"/>
  <c r="L2820" i="6"/>
  <c r="P2820" i="6"/>
  <c r="L2305" i="6"/>
  <c r="P2305" i="6"/>
  <c r="L3742" i="6"/>
  <c r="P3742" i="6"/>
  <c r="L3498" i="6"/>
  <c r="P3498" i="6"/>
  <c r="L2969" i="6"/>
  <c r="P2969" i="6"/>
  <c r="L3647" i="6"/>
  <c r="P3647" i="6"/>
  <c r="L2530" i="6"/>
  <c r="P2530" i="6"/>
  <c r="L3773" i="6"/>
  <c r="P3773" i="6"/>
  <c r="L3728" i="6"/>
  <c r="P3728" i="6"/>
  <c r="L3692" i="6"/>
  <c r="P3692" i="6"/>
  <c r="L3627" i="6"/>
  <c r="P3627" i="6"/>
  <c r="L3563" i="6"/>
  <c r="P3563" i="6"/>
  <c r="L3499" i="6"/>
  <c r="P3499" i="6"/>
  <c r="L3435" i="6"/>
  <c r="P3435" i="6"/>
  <c r="L3387" i="6"/>
  <c r="P3387" i="6"/>
  <c r="L3311" i="6"/>
  <c r="P3311" i="6"/>
  <c r="L3145" i="6"/>
  <c r="P3145" i="6"/>
  <c r="L2633" i="6"/>
  <c r="P2633" i="6"/>
  <c r="L3581" i="6"/>
  <c r="P3581" i="6"/>
  <c r="L3886" i="6"/>
  <c r="P3886" i="6"/>
  <c r="L3822" i="6"/>
  <c r="P3822" i="6"/>
  <c r="L3705" i="6"/>
  <c r="P3705" i="6"/>
  <c r="L3646" i="6"/>
  <c r="P3646" i="6"/>
  <c r="L3582" i="6"/>
  <c r="P3582" i="6"/>
  <c r="L3518" i="6"/>
  <c r="P3518" i="6"/>
  <c r="L3454" i="6"/>
  <c r="P3454" i="6"/>
  <c r="L3349" i="6"/>
  <c r="P3349" i="6"/>
  <c r="L3242" i="6"/>
  <c r="P3242" i="6"/>
  <c r="L2978" i="6"/>
  <c r="P2978" i="6"/>
  <c r="L2499" i="6"/>
  <c r="P2499" i="6"/>
  <c r="L3740" i="6"/>
  <c r="P3740" i="6"/>
  <c r="L3531" i="6"/>
  <c r="P3531" i="6"/>
  <c r="L3038" i="6"/>
  <c r="P3038" i="6"/>
  <c r="L3670" i="6"/>
  <c r="P3670" i="6"/>
  <c r="L3355" i="6"/>
  <c r="P3355" i="6"/>
  <c r="L2258" i="6"/>
  <c r="P2258" i="6"/>
  <c r="L3849" i="6"/>
  <c r="P3849" i="6"/>
  <c r="L3763" i="6"/>
  <c r="P3763" i="6"/>
  <c r="L3718" i="6"/>
  <c r="P3718" i="6"/>
  <c r="L3674" i="6"/>
  <c r="P3674" i="6"/>
  <c r="L3605" i="6"/>
  <c r="P3605" i="6"/>
  <c r="L3541" i="6"/>
  <c r="P3541" i="6"/>
  <c r="L3477" i="6"/>
  <c r="P3477" i="6"/>
  <c r="L3382" i="6"/>
  <c r="P3382" i="6"/>
  <c r="L3298" i="6"/>
  <c r="P3298" i="6"/>
  <c r="L2951" i="6"/>
  <c r="P2951" i="6"/>
  <c r="L2196" i="6"/>
  <c r="P2196" i="6"/>
  <c r="L3290" i="6"/>
  <c r="P3290" i="6"/>
  <c r="L3226" i="6"/>
  <c r="P3226" i="6"/>
  <c r="L3162" i="6"/>
  <c r="P3162" i="6"/>
  <c r="L3098" i="6"/>
  <c r="P3098" i="6"/>
  <c r="L3061" i="6"/>
  <c r="P3061" i="6"/>
  <c r="L3045" i="6"/>
  <c r="P3045" i="6"/>
  <c r="L2994" i="6"/>
  <c r="P2994" i="6"/>
  <c r="L2927" i="6"/>
  <c r="P2927" i="6"/>
  <c r="L2863" i="6"/>
  <c r="P2863" i="6"/>
  <c r="L2801" i="6"/>
  <c r="P2801" i="6"/>
  <c r="L2737" i="6"/>
  <c r="P2737" i="6"/>
  <c r="L2648" i="6"/>
  <c r="P2648" i="6"/>
  <c r="L2584" i="6"/>
  <c r="P2584" i="6"/>
  <c r="L2520" i="6"/>
  <c r="P2520" i="6"/>
  <c r="L2453" i="6"/>
  <c r="P2453" i="6"/>
  <c r="L2375" i="6"/>
  <c r="P2375" i="6"/>
  <c r="L2343" i="6"/>
  <c r="P2343" i="6"/>
  <c r="L2325" i="6"/>
  <c r="P2325" i="6"/>
  <c r="L2254" i="6"/>
  <c r="P2254" i="6"/>
  <c r="L2215" i="6"/>
  <c r="P2215" i="6"/>
  <c r="L2139" i="6"/>
  <c r="P2139" i="6"/>
  <c r="L2047" i="6"/>
  <c r="P2047" i="6"/>
  <c r="L3373" i="6"/>
  <c r="P3373" i="6"/>
  <c r="L3318" i="6"/>
  <c r="P3318" i="6"/>
  <c r="L3253" i="6"/>
  <c r="P3253" i="6"/>
  <c r="L3189" i="6"/>
  <c r="P3189" i="6"/>
  <c r="L3125" i="6"/>
  <c r="P3125" i="6"/>
  <c r="L3011" i="6"/>
  <c r="P3011" i="6"/>
  <c r="L2934" i="6"/>
  <c r="P2934" i="6"/>
  <c r="L2870" i="6"/>
  <c r="P2870" i="6"/>
  <c r="L2799" i="6"/>
  <c r="P2799" i="6"/>
  <c r="L2735" i="6"/>
  <c r="P2735" i="6"/>
  <c r="L2675" i="6"/>
  <c r="P2675" i="6"/>
  <c r="L2611" i="6"/>
  <c r="P2611" i="6"/>
  <c r="L2547" i="6"/>
  <c r="P2547" i="6"/>
  <c r="L2483" i="6"/>
  <c r="P2483" i="6"/>
  <c r="L2413" i="6"/>
  <c r="P2413" i="6"/>
  <c r="L2373" i="6"/>
  <c r="P2373" i="6"/>
  <c r="L2290" i="6"/>
  <c r="P2290" i="6"/>
  <c r="L2239" i="6"/>
  <c r="P2239" i="6"/>
  <c r="L2188" i="6"/>
  <c r="P2188" i="6"/>
  <c r="L2091" i="6"/>
  <c r="P2091" i="6"/>
  <c r="L3247" i="6"/>
  <c r="P3247" i="6"/>
  <c r="L3183" i="6"/>
  <c r="P3183" i="6"/>
  <c r="L3119" i="6"/>
  <c r="P3119" i="6"/>
  <c r="L3033" i="6"/>
  <c r="P3033" i="6"/>
  <c r="L2990" i="6"/>
  <c r="P2990" i="6"/>
  <c r="L2910" i="6"/>
  <c r="P2910" i="6"/>
  <c r="L2842" i="6"/>
  <c r="P2842" i="6"/>
  <c r="L2778" i="6"/>
  <c r="P2778" i="6"/>
  <c r="L2715" i="6"/>
  <c r="P2715" i="6"/>
  <c r="L2671" i="6"/>
  <c r="P2671" i="6"/>
  <c r="L2607" i="6"/>
  <c r="P2607" i="6"/>
  <c r="L2543" i="6"/>
  <c r="P2543" i="6"/>
  <c r="L2479" i="6"/>
  <c r="P2479" i="6"/>
  <c r="L2428" i="6"/>
  <c r="P2428" i="6"/>
  <c r="L2378" i="6"/>
  <c r="P2378" i="6"/>
  <c r="L2278" i="6"/>
  <c r="P2278" i="6"/>
  <c r="L2180" i="6"/>
  <c r="P2180" i="6"/>
  <c r="L2136" i="6"/>
  <c r="P2136" i="6"/>
  <c r="L3361" i="6"/>
  <c r="P3361" i="6"/>
  <c r="L3327" i="6"/>
  <c r="P3327" i="6"/>
  <c r="L3262" i="6"/>
  <c r="P3262" i="6"/>
  <c r="L3198" i="6"/>
  <c r="P3198" i="6"/>
  <c r="L3134" i="6"/>
  <c r="P3134" i="6"/>
  <c r="L3070" i="6"/>
  <c r="P3070" i="6"/>
  <c r="L3009" i="6"/>
  <c r="P3009" i="6"/>
  <c r="L2970" i="6"/>
  <c r="P2970" i="6"/>
  <c r="L2919" i="6"/>
  <c r="P2919" i="6"/>
  <c r="L2855" i="6"/>
  <c r="P2855" i="6"/>
  <c r="L2791" i="6"/>
  <c r="P2791" i="6"/>
  <c r="L2727" i="6"/>
  <c r="P2727" i="6"/>
  <c r="L2686" i="6"/>
  <c r="P2686" i="6"/>
  <c r="L2626" i="6"/>
  <c r="P2626" i="6"/>
  <c r="L2562" i="6"/>
  <c r="P2562" i="6"/>
  <c r="L2498" i="6"/>
  <c r="P2498" i="6"/>
  <c r="L2401" i="6"/>
  <c r="P2401" i="6"/>
  <c r="L2312" i="6"/>
  <c r="P2312" i="6"/>
  <c r="L2192" i="6"/>
  <c r="P2192" i="6"/>
  <c r="L2093" i="6"/>
  <c r="P2093" i="6"/>
  <c r="L3161" i="6"/>
  <c r="P3161" i="6"/>
  <c r="L3097" i="6"/>
  <c r="P3097" i="6"/>
  <c r="L3050" i="6"/>
  <c r="P3050" i="6"/>
  <c r="L2995" i="6"/>
  <c r="P2995" i="6"/>
  <c r="L2937" i="6"/>
  <c r="P2937" i="6"/>
  <c r="L2873" i="6"/>
  <c r="P2873" i="6"/>
  <c r="L2802" i="6"/>
  <c r="P2802" i="6"/>
  <c r="L2738" i="6"/>
  <c r="P2738" i="6"/>
  <c r="L2655" i="6"/>
  <c r="P2655" i="6"/>
  <c r="L2591" i="6"/>
  <c r="P2591" i="6"/>
  <c r="L2527" i="6"/>
  <c r="P2527" i="6"/>
  <c r="L2471" i="6"/>
  <c r="P2471" i="6"/>
  <c r="L2420" i="6"/>
  <c r="P2420" i="6"/>
  <c r="L2346" i="6"/>
  <c r="P2346" i="6"/>
  <c r="L2302" i="6"/>
  <c r="P2302" i="6"/>
  <c r="L2226" i="6"/>
  <c r="P2226" i="6"/>
  <c r="L2194" i="6"/>
  <c r="P2194" i="6"/>
  <c r="L3343" i="6"/>
  <c r="P3343" i="6"/>
  <c r="L3285" i="6"/>
  <c r="P3285" i="6"/>
  <c r="L3221" i="6"/>
  <c r="P3221" i="6"/>
  <c r="L3157" i="6"/>
  <c r="P3157" i="6"/>
  <c r="L3093" i="6"/>
  <c r="P3093" i="6"/>
  <c r="L2973" i="6"/>
  <c r="P2973" i="6"/>
  <c r="L2902" i="6"/>
  <c r="P2902" i="6"/>
  <c r="L2830" i="6"/>
  <c r="P2830" i="6"/>
  <c r="L2766" i="6"/>
  <c r="P2766" i="6"/>
  <c r="L2674" i="6"/>
  <c r="P2674" i="6"/>
  <c r="L2610" i="6"/>
  <c r="P2610" i="6"/>
  <c r="L2546" i="6"/>
  <c r="P2546" i="6"/>
  <c r="L2482" i="6"/>
  <c r="P2482" i="6"/>
  <c r="L2412" i="6"/>
  <c r="P2412" i="6"/>
  <c r="L2368" i="6"/>
  <c r="P2368" i="6"/>
  <c r="L2332" i="6"/>
  <c r="P2332" i="6"/>
  <c r="L2279" i="6"/>
  <c r="P2279" i="6"/>
  <c r="L2240" i="6"/>
  <c r="P2240" i="6"/>
  <c r="L2184" i="6"/>
  <c r="P2184" i="6"/>
  <c r="L2113" i="6"/>
  <c r="P2113" i="6"/>
  <c r="L3114" i="6"/>
  <c r="P3114" i="6"/>
  <c r="L3028" i="6"/>
  <c r="P3028" i="6"/>
  <c r="L2964" i="6"/>
  <c r="P2964" i="6"/>
  <c r="L2900" i="6"/>
  <c r="P2900" i="6"/>
  <c r="L2841" i="6"/>
  <c r="P2841" i="6"/>
  <c r="L2777" i="6"/>
  <c r="P2777" i="6"/>
  <c r="L2716" i="6"/>
  <c r="P2716" i="6"/>
  <c r="L2685" i="6"/>
  <c r="P2685" i="6"/>
  <c r="L2637" i="6"/>
  <c r="P2637" i="6"/>
  <c r="L2573" i="6"/>
  <c r="P2573" i="6"/>
  <c r="L2509" i="6"/>
  <c r="P2509" i="6"/>
  <c r="L2444" i="6"/>
  <c r="P2444" i="6"/>
  <c r="L2402" i="6"/>
  <c r="P2402" i="6"/>
  <c r="L2281" i="6"/>
  <c r="P2281" i="6"/>
  <c r="L2174" i="6"/>
  <c r="P2174" i="6"/>
  <c r="L2122" i="6"/>
  <c r="P2122" i="6"/>
  <c r="L2063" i="6"/>
  <c r="P2063" i="6"/>
  <c r="L2096" i="6"/>
  <c r="P2096" i="6"/>
  <c r="L2019" i="6"/>
  <c r="P2019" i="6"/>
  <c r="L1955" i="6"/>
  <c r="P1955" i="6"/>
  <c r="L1888" i="6"/>
  <c r="P1888" i="6"/>
  <c r="L1818" i="6"/>
  <c r="P1818" i="6"/>
  <c r="L1786" i="6"/>
  <c r="P1786" i="6"/>
  <c r="L1735" i="6"/>
  <c r="P1735" i="6"/>
  <c r="L1689" i="6"/>
  <c r="P1689" i="6"/>
  <c r="L1638" i="6"/>
  <c r="P1638" i="6"/>
  <c r="L1574" i="6"/>
  <c r="P1574" i="6"/>
  <c r="L1510" i="6"/>
  <c r="P1510" i="6"/>
  <c r="L1446" i="6"/>
  <c r="P1446" i="6"/>
  <c r="L1383" i="6"/>
  <c r="P1383" i="6"/>
  <c r="L1237" i="6"/>
  <c r="P1237" i="6"/>
  <c r="L2195" i="6"/>
  <c r="P2195" i="6"/>
  <c r="L2177" i="6"/>
  <c r="P2177" i="6"/>
  <c r="L2123" i="6"/>
  <c r="P2123" i="6"/>
  <c r="L2017" i="6"/>
  <c r="P2017" i="6"/>
  <c r="L1953" i="6"/>
  <c r="P1953" i="6"/>
  <c r="L1905" i="6"/>
  <c r="P1905" i="6"/>
  <c r="L1740" i="6"/>
  <c r="P1740" i="6"/>
  <c r="L1630" i="6"/>
  <c r="P1630" i="6"/>
  <c r="L1566" i="6"/>
  <c r="P1566" i="6"/>
  <c r="L1502" i="6"/>
  <c r="P1502" i="6"/>
  <c r="L1438" i="6"/>
  <c r="P1438" i="6"/>
  <c r="L1378" i="6"/>
  <c r="P1378" i="6"/>
  <c r="L1247" i="6"/>
  <c r="P1247" i="6"/>
  <c r="L2185" i="6"/>
  <c r="P2185" i="6"/>
  <c r="L2080" i="6"/>
  <c r="P2080" i="6"/>
  <c r="L1976" i="6"/>
  <c r="P1976" i="6"/>
  <c r="L1912" i="6"/>
  <c r="P1912" i="6"/>
  <c r="L1865" i="6"/>
  <c r="P1865" i="6"/>
  <c r="L1747" i="6"/>
  <c r="P1747" i="6"/>
  <c r="L1681" i="6"/>
  <c r="P1681" i="6"/>
  <c r="L1620" i="6"/>
  <c r="P1620" i="6"/>
  <c r="L1556" i="6"/>
  <c r="P1556" i="6"/>
  <c r="L1492" i="6"/>
  <c r="P1492" i="6"/>
  <c r="L1428" i="6"/>
  <c r="P1428" i="6"/>
  <c r="L1359" i="6"/>
  <c r="P1359" i="6"/>
  <c r="L1339" i="6"/>
  <c r="P1339" i="6"/>
  <c r="L1323" i="6"/>
  <c r="P1323" i="6"/>
  <c r="L1269" i="6"/>
  <c r="P1269" i="6"/>
  <c r="L2074" i="6"/>
  <c r="P2074" i="6"/>
  <c r="L2054" i="6"/>
  <c r="P2054" i="6"/>
  <c r="L2001" i="6"/>
  <c r="P2001" i="6"/>
  <c r="L1937" i="6"/>
  <c r="P1937" i="6"/>
  <c r="L1877" i="6"/>
  <c r="P1877" i="6"/>
  <c r="L1833" i="6"/>
  <c r="P1833" i="6"/>
  <c r="L1801" i="6"/>
  <c r="P1801" i="6"/>
  <c r="L1760" i="6"/>
  <c r="P1760" i="6"/>
  <c r="L1690" i="6"/>
  <c r="P1690" i="6"/>
  <c r="L1645" i="6"/>
  <c r="P1645" i="6"/>
  <c r="L1581" i="6"/>
  <c r="P1581" i="6"/>
  <c r="L1517" i="6"/>
  <c r="P1517" i="6"/>
  <c r="L1453" i="6"/>
  <c r="P1453" i="6"/>
  <c r="L1395" i="6"/>
  <c r="P1395" i="6"/>
  <c r="L1355" i="6"/>
  <c r="P1355" i="6"/>
  <c r="L1236" i="6"/>
  <c r="P1236" i="6"/>
  <c r="L2033" i="6"/>
  <c r="P2033" i="6"/>
  <c r="L1987" i="6"/>
  <c r="P1987" i="6"/>
  <c r="L1923" i="6"/>
  <c r="P1923" i="6"/>
  <c r="L1839" i="6"/>
  <c r="P1839" i="6"/>
  <c r="L1807" i="6"/>
  <c r="P1807" i="6"/>
  <c r="L1775" i="6"/>
  <c r="P1775" i="6"/>
  <c r="L1713" i="6"/>
  <c r="P1713" i="6"/>
  <c r="L1639" i="6"/>
  <c r="P1639" i="6"/>
  <c r="L1575" i="6"/>
  <c r="P1575" i="6"/>
  <c r="L1511" i="6"/>
  <c r="P1511" i="6"/>
  <c r="L1447" i="6"/>
  <c r="P1447" i="6"/>
  <c r="L1281" i="6"/>
  <c r="P1281" i="6"/>
  <c r="L1195" i="6"/>
  <c r="P1195" i="6"/>
  <c r="L2012" i="6"/>
  <c r="P2012" i="6"/>
  <c r="L1948" i="6"/>
  <c r="P1948" i="6"/>
  <c r="L1893" i="6"/>
  <c r="P1893" i="6"/>
  <c r="L1750" i="6"/>
  <c r="P1750" i="6"/>
  <c r="L1684" i="6"/>
  <c r="P1684" i="6"/>
  <c r="L1656" i="6"/>
  <c r="P1656" i="6"/>
  <c r="L1592" i="6"/>
  <c r="P1592" i="6"/>
  <c r="L1528" i="6"/>
  <c r="P1528" i="6"/>
  <c r="L1464" i="6"/>
  <c r="P1464" i="6"/>
  <c r="L1398" i="6"/>
  <c r="P1398" i="6"/>
  <c r="L1292" i="6"/>
  <c r="P1292" i="6"/>
  <c r="L1136" i="6"/>
  <c r="P1136" i="6"/>
  <c r="L2040" i="6"/>
  <c r="P2040" i="6"/>
  <c r="L1971" i="6"/>
  <c r="P1971" i="6"/>
  <c r="L1886" i="6"/>
  <c r="P1886" i="6"/>
  <c r="L1761" i="6"/>
  <c r="P1761" i="6"/>
  <c r="L1650" i="6"/>
  <c r="P1650" i="6"/>
  <c r="L1586" i="6"/>
  <c r="P1586" i="6"/>
  <c r="L1522" i="6"/>
  <c r="P1522" i="6"/>
  <c r="L1458" i="6"/>
  <c r="P1458" i="6"/>
  <c r="L1396" i="6"/>
  <c r="P1396" i="6"/>
  <c r="L1348" i="6"/>
  <c r="P1348" i="6"/>
  <c r="L1326" i="6"/>
  <c r="P1326" i="6"/>
  <c r="L1261" i="6"/>
  <c r="P1261" i="6"/>
  <c r="L1201" i="6"/>
  <c r="P1201" i="6"/>
  <c r="L2027" i="6"/>
  <c r="P2027" i="6"/>
  <c r="L1963" i="6"/>
  <c r="P1963" i="6"/>
  <c r="L1884" i="6"/>
  <c r="P1884" i="6"/>
  <c r="L1850" i="6"/>
  <c r="P1850" i="6"/>
  <c r="L1820" i="6"/>
  <c r="P1820" i="6"/>
  <c r="L1788" i="6"/>
  <c r="P1788" i="6"/>
  <c r="L1730" i="6"/>
  <c r="P1730" i="6"/>
  <c r="L1693" i="6"/>
  <c r="P1693" i="6"/>
  <c r="L1615" i="6"/>
  <c r="P1615" i="6"/>
  <c r="L1551" i="6"/>
  <c r="P1551" i="6"/>
  <c r="L1487" i="6"/>
  <c r="P1487" i="6"/>
  <c r="L1423" i="6"/>
  <c r="P1423" i="6"/>
  <c r="L1367" i="6"/>
  <c r="P1367" i="6"/>
  <c r="L1314" i="6"/>
  <c r="P1314" i="6"/>
  <c r="L1255" i="6"/>
  <c r="P1255" i="6"/>
  <c r="L1137" i="6"/>
  <c r="P1137" i="6"/>
  <c r="L1073" i="6"/>
  <c r="P1073" i="6"/>
  <c r="L1009" i="6"/>
  <c r="P1009" i="6"/>
  <c r="L960" i="6"/>
  <c r="P960" i="6"/>
  <c r="L880" i="6"/>
  <c r="P880" i="6"/>
  <c r="L822" i="6"/>
  <c r="P822" i="6"/>
  <c r="L746" i="6"/>
  <c r="P746" i="6"/>
  <c r="L666" i="6"/>
  <c r="P666" i="6"/>
  <c r="L594" i="6"/>
  <c r="P594" i="6"/>
  <c r="L435" i="6"/>
  <c r="P435" i="6"/>
  <c r="L1090" i="6"/>
  <c r="P1090" i="6"/>
  <c r="L1026" i="6"/>
  <c r="P1026" i="6"/>
  <c r="L954" i="6"/>
  <c r="P954" i="6"/>
  <c r="L896" i="6"/>
  <c r="P896" i="6"/>
  <c r="L830" i="6"/>
  <c r="P830" i="6"/>
  <c r="L800" i="6"/>
  <c r="P800" i="6"/>
  <c r="L703" i="6"/>
  <c r="P703" i="6"/>
  <c r="L664" i="6"/>
  <c r="P664" i="6"/>
  <c r="L638" i="6"/>
  <c r="P638" i="6"/>
  <c r="L612" i="6"/>
  <c r="P612" i="6"/>
  <c r="L579" i="6"/>
  <c r="P579" i="6"/>
  <c r="L497" i="6"/>
  <c r="P497" i="6"/>
  <c r="L392" i="6"/>
  <c r="P392" i="6"/>
  <c r="L1258" i="6"/>
  <c r="P1258" i="6"/>
  <c r="L1189" i="6"/>
  <c r="P1189" i="6"/>
  <c r="L1128" i="6"/>
  <c r="P1128" i="6"/>
  <c r="L1064" i="6"/>
  <c r="P1064" i="6"/>
  <c r="L1000" i="6"/>
  <c r="P1000" i="6"/>
  <c r="L914" i="6"/>
  <c r="P914" i="6"/>
  <c r="L849" i="6"/>
  <c r="P849" i="6"/>
  <c r="L777" i="6"/>
  <c r="P777" i="6"/>
  <c r="L740" i="6"/>
  <c r="P740" i="6"/>
  <c r="L682" i="6"/>
  <c r="P682" i="6"/>
  <c r="L630" i="6"/>
  <c r="P630" i="6"/>
  <c r="L511" i="6"/>
  <c r="P511" i="6"/>
  <c r="L1223" i="6"/>
  <c r="P1223" i="6"/>
  <c r="L1172" i="6"/>
  <c r="P1172" i="6"/>
  <c r="L1133" i="6"/>
  <c r="P1133" i="6"/>
  <c r="L1069" i="6"/>
  <c r="P1069" i="6"/>
  <c r="L1005" i="6"/>
  <c r="P1005" i="6"/>
  <c r="L950" i="6"/>
  <c r="P950" i="6"/>
  <c r="L886" i="6"/>
  <c r="P886" i="6"/>
  <c r="L843" i="6"/>
  <c r="P843" i="6"/>
  <c r="L761" i="6"/>
  <c r="P761" i="6"/>
  <c r="L559" i="6"/>
  <c r="P559" i="6"/>
  <c r="L492" i="6"/>
  <c r="P492" i="6"/>
  <c r="L406" i="6"/>
  <c r="P406" i="6"/>
  <c r="L1270" i="6"/>
  <c r="P1270" i="6"/>
  <c r="L1232" i="6"/>
  <c r="P1232" i="6"/>
  <c r="L1131" i="6"/>
  <c r="P1131" i="6"/>
  <c r="L1067" i="6"/>
  <c r="P1067" i="6"/>
  <c r="L1003" i="6"/>
  <c r="P1003" i="6"/>
  <c r="L957" i="6"/>
  <c r="P957" i="6"/>
  <c r="L872" i="6"/>
  <c r="P872" i="6"/>
  <c r="L817" i="6"/>
  <c r="P817" i="6"/>
  <c r="L747" i="6"/>
  <c r="P747" i="6"/>
  <c r="L695" i="6"/>
  <c r="P695" i="6"/>
  <c r="L637" i="6"/>
  <c r="P637" i="6"/>
  <c r="L603" i="6"/>
  <c r="P603" i="6"/>
  <c r="L508" i="6"/>
  <c r="P508" i="6"/>
  <c r="L301" i="6"/>
  <c r="P301" i="6"/>
  <c r="L1065" i="6"/>
  <c r="P1065" i="6"/>
  <c r="L1001" i="6"/>
  <c r="P1001" i="6"/>
  <c r="L939" i="6"/>
  <c r="P939" i="6"/>
  <c r="L897" i="6"/>
  <c r="P897" i="6"/>
  <c r="L848" i="6"/>
  <c r="P848" i="6"/>
  <c r="L778" i="6"/>
  <c r="P778" i="6"/>
  <c r="L737" i="6"/>
  <c r="P737" i="6"/>
  <c r="L675" i="6"/>
  <c r="P675" i="6"/>
  <c r="L643" i="6"/>
  <c r="P643" i="6"/>
  <c r="L607" i="6"/>
  <c r="P607" i="6"/>
  <c r="L515" i="6"/>
  <c r="P515" i="6"/>
  <c r="L382" i="6"/>
  <c r="P382" i="6"/>
  <c r="L1299" i="6"/>
  <c r="P1299" i="6"/>
  <c r="L1257" i="6"/>
  <c r="P1257" i="6"/>
  <c r="L1173" i="6"/>
  <c r="P1173" i="6"/>
  <c r="L1089" i="6"/>
  <c r="P1089" i="6"/>
  <c r="L1025" i="6"/>
  <c r="P1025" i="6"/>
  <c r="L924" i="6"/>
  <c r="P924" i="6"/>
  <c r="L840" i="6"/>
  <c r="P840" i="6"/>
  <c r="L787" i="6"/>
  <c r="P787" i="6"/>
  <c r="L712" i="6"/>
  <c r="P712" i="6"/>
  <c r="L631" i="6"/>
  <c r="P631" i="6"/>
  <c r="L553" i="6"/>
  <c r="P553" i="6"/>
  <c r="L270" i="6"/>
  <c r="P270" i="6"/>
  <c r="L1162" i="6"/>
  <c r="P1162" i="6"/>
  <c r="L1108" i="6"/>
  <c r="P1108" i="6"/>
  <c r="L1044" i="6"/>
  <c r="P1044" i="6"/>
  <c r="L978" i="6"/>
  <c r="P978" i="6"/>
  <c r="L933" i="6"/>
  <c r="P933" i="6"/>
  <c r="L885" i="6"/>
  <c r="P885" i="6"/>
  <c r="L832" i="6"/>
  <c r="P832" i="6"/>
  <c r="L729" i="6"/>
  <c r="P729" i="6"/>
  <c r="L698" i="6"/>
  <c r="P698" i="6"/>
  <c r="L547" i="6"/>
  <c r="P547" i="6"/>
  <c r="L461" i="6"/>
  <c r="P461" i="6"/>
  <c r="L303" i="6"/>
  <c r="P303" i="6"/>
  <c r="L554" i="6"/>
  <c r="P554" i="6"/>
  <c r="L531" i="6"/>
  <c r="P531" i="6"/>
  <c r="L495" i="6"/>
  <c r="P495" i="6"/>
  <c r="L352" i="6"/>
  <c r="P352" i="6"/>
  <c r="L268" i="6"/>
  <c r="P268" i="6"/>
  <c r="L205" i="6"/>
  <c r="P205" i="6"/>
  <c r="L119" i="6"/>
  <c r="P119" i="6"/>
  <c r="L97" i="6"/>
  <c r="P97" i="6"/>
  <c r="L427" i="6"/>
  <c r="P427" i="6"/>
  <c r="L395" i="6"/>
  <c r="P395" i="6"/>
  <c r="L363" i="6"/>
  <c r="P363" i="6"/>
  <c r="L318" i="6"/>
  <c r="P318" i="6"/>
  <c r="L254" i="6"/>
  <c r="P254" i="6"/>
  <c r="L207" i="6"/>
  <c r="P207" i="6"/>
  <c r="L150" i="6"/>
  <c r="P150" i="6"/>
  <c r="L83" i="6"/>
  <c r="P83" i="6"/>
  <c r="L439" i="6"/>
  <c r="P439" i="6"/>
  <c r="L409" i="6"/>
  <c r="P409" i="6"/>
  <c r="L377" i="6"/>
  <c r="P377" i="6"/>
  <c r="L336" i="6"/>
  <c r="P336" i="6"/>
  <c r="L278" i="6"/>
  <c r="P278" i="6"/>
  <c r="L214" i="6"/>
  <c r="P214" i="6"/>
  <c r="L157" i="6"/>
  <c r="P157" i="6"/>
  <c r="L353" i="6"/>
  <c r="P353" i="6"/>
  <c r="L297" i="6"/>
  <c r="P297" i="6"/>
  <c r="L233" i="6"/>
  <c r="P233" i="6"/>
  <c r="L134" i="6"/>
  <c r="P134" i="6"/>
  <c r="L80" i="6"/>
  <c r="P80" i="6"/>
  <c r="L530" i="6"/>
  <c r="P530" i="6"/>
  <c r="L488" i="6"/>
  <c r="P488" i="6"/>
  <c r="L448" i="6"/>
  <c r="P448" i="6"/>
  <c r="L293" i="6"/>
  <c r="P293" i="6"/>
  <c r="L229" i="6"/>
  <c r="P229" i="6"/>
  <c r="L170" i="6"/>
  <c r="P170" i="6"/>
  <c r="L114" i="6"/>
  <c r="P114" i="6"/>
  <c r="L374" i="6"/>
  <c r="P374" i="6"/>
  <c r="L337" i="6"/>
  <c r="P337" i="6"/>
  <c r="L286" i="6"/>
  <c r="P286" i="6"/>
  <c r="L222" i="6"/>
  <c r="P222" i="6"/>
  <c r="L192" i="6"/>
  <c r="P192" i="6"/>
  <c r="L102" i="6"/>
  <c r="P102" i="6"/>
  <c r="L67" i="6"/>
  <c r="P67" i="6"/>
  <c r="L412" i="6"/>
  <c r="P412" i="6"/>
  <c r="L354" i="6"/>
  <c r="P354" i="6"/>
  <c r="L305" i="6"/>
  <c r="P305" i="6"/>
  <c r="L241" i="6"/>
  <c r="P241" i="6"/>
  <c r="L181" i="6"/>
  <c r="P181" i="6"/>
  <c r="L78" i="6"/>
  <c r="P78" i="6"/>
  <c r="L53" i="6"/>
  <c r="P53" i="6"/>
  <c r="L66" i="6"/>
  <c r="P66" i="6"/>
  <c r="M3757" i="6"/>
  <c r="N3757" i="6" s="1"/>
  <c r="O3757" i="6"/>
  <c r="O3558" i="6"/>
  <c r="M3558" i="6"/>
  <c r="N3558" i="6" s="1"/>
  <c r="M3213" i="6"/>
  <c r="N3213" i="6" s="1"/>
  <c r="O3213" i="6"/>
  <c r="O3654" i="6"/>
  <c r="O2758" i="6"/>
  <c r="M2758" i="6"/>
  <c r="N2758" i="6" s="1"/>
  <c r="M3882" i="6"/>
  <c r="N3882" i="6" s="1"/>
  <c r="O3882" i="6"/>
  <c r="O3782" i="6"/>
  <c r="M3782" i="6"/>
  <c r="N3782" i="6" s="1"/>
  <c r="O3837" i="6"/>
  <c r="M3714" i="6"/>
  <c r="N3714" i="6" s="1"/>
  <c r="O3714" i="6"/>
  <c r="O3630" i="6"/>
  <c r="M3630" i="6"/>
  <c r="N3630" i="6" s="1"/>
  <c r="O3566" i="6"/>
  <c r="M3566" i="6"/>
  <c r="N3566" i="6" s="1"/>
  <c r="O3502" i="6"/>
  <c r="O3438" i="6"/>
  <c r="M3438" i="6"/>
  <c r="N3438" i="6" s="1"/>
  <c r="O3390" i="6"/>
  <c r="M3390" i="6"/>
  <c r="N3390" i="6" s="1"/>
  <c r="O2962" i="6"/>
  <c r="M2962" i="6"/>
  <c r="N2962" i="6" s="1"/>
  <c r="O2396" i="6"/>
  <c r="M3787" i="6"/>
  <c r="N3787" i="6" s="1"/>
  <c r="O3787" i="6"/>
  <c r="O3562" i="6"/>
  <c r="M3562" i="6"/>
  <c r="N3562" i="6" s="1"/>
  <c r="M3073" i="6"/>
  <c r="N3073" i="6" s="1"/>
  <c r="O3073" i="6"/>
  <c r="M3583" i="6"/>
  <c r="N3583" i="6" s="1"/>
  <c r="O2896" i="6"/>
  <c r="M2896" i="6"/>
  <c r="N2896" i="6" s="1"/>
  <c r="O3846" i="6"/>
  <c r="M3846" i="6"/>
  <c r="N3846" i="6" s="1"/>
  <c r="M3796" i="6"/>
  <c r="N3796" i="6" s="1"/>
  <c r="O3796" i="6"/>
  <c r="M3749" i="6"/>
  <c r="N3749" i="6" s="1"/>
  <c r="O3704" i="6"/>
  <c r="M3704" i="6"/>
  <c r="N3704" i="6" s="1"/>
  <c r="M3641" i="6"/>
  <c r="N3641" i="6" s="1"/>
  <c r="O3641" i="6"/>
  <c r="M3577" i="6"/>
  <c r="N3577" i="6" s="1"/>
  <c r="O3577" i="6"/>
  <c r="M3513" i="6"/>
  <c r="N3513" i="6" s="1"/>
  <c r="M3449" i="6"/>
  <c r="N3449" i="6" s="1"/>
  <c r="O3449" i="6"/>
  <c r="O3319" i="6"/>
  <c r="M3319" i="6"/>
  <c r="N3319" i="6" s="1"/>
  <c r="O3102" i="6"/>
  <c r="M3102" i="6"/>
  <c r="N3102" i="6" s="1"/>
  <c r="M2775" i="6"/>
  <c r="N2775" i="6" s="1"/>
  <c r="O3856" i="6"/>
  <c r="M3856" i="6"/>
  <c r="N3856" i="6" s="1"/>
  <c r="O3350" i="6"/>
  <c r="M3350" i="6"/>
  <c r="N3350" i="6" s="1"/>
  <c r="M3842" i="6"/>
  <c r="N3842" i="6" s="1"/>
  <c r="O3842" i="6"/>
  <c r="M3745" i="6"/>
  <c r="N3745" i="6" s="1"/>
  <c r="O3635" i="6"/>
  <c r="M3635" i="6"/>
  <c r="N3635" i="6" s="1"/>
  <c r="O3571" i="6"/>
  <c r="M3571" i="6"/>
  <c r="N3571" i="6" s="1"/>
  <c r="O3507" i="6"/>
  <c r="M3507" i="6"/>
  <c r="N3507" i="6" s="1"/>
  <c r="O3443" i="6"/>
  <c r="O3395" i="6"/>
  <c r="M3395" i="6"/>
  <c r="N3395" i="6" s="1"/>
  <c r="M3321" i="6"/>
  <c r="N3321" i="6" s="1"/>
  <c r="O3321" i="6"/>
  <c r="M3141" i="6"/>
  <c r="N3141" i="6" s="1"/>
  <c r="O3141" i="6"/>
  <c r="O2790" i="6"/>
  <c r="O3895" i="6"/>
  <c r="M3895" i="6"/>
  <c r="N3895" i="6" s="1"/>
  <c r="O3708" i="6"/>
  <c r="M3708" i="6"/>
  <c r="N3708" i="6" s="1"/>
  <c r="M3465" i="6"/>
  <c r="N3465" i="6" s="1"/>
  <c r="O3465" i="6"/>
  <c r="O2865" i="6"/>
  <c r="O3614" i="6"/>
  <c r="M3614" i="6"/>
  <c r="N3614" i="6" s="1"/>
  <c r="O2355" i="6"/>
  <c r="M2355" i="6"/>
  <c r="N2355" i="6" s="1"/>
  <c r="M3771" i="6"/>
  <c r="N3771" i="6" s="1"/>
  <c r="O3771" i="6"/>
  <c r="O3726" i="6"/>
  <c r="O3688" i="6"/>
  <c r="M3688" i="6"/>
  <c r="N3688" i="6" s="1"/>
  <c r="M3625" i="6"/>
  <c r="N3625" i="6" s="1"/>
  <c r="O3625" i="6"/>
  <c r="M3561" i="6"/>
  <c r="N3561" i="6" s="1"/>
  <c r="O3561" i="6"/>
  <c r="M3497" i="6"/>
  <c r="N3497" i="6" s="1"/>
  <c r="M3433" i="6"/>
  <c r="N3433" i="6" s="1"/>
  <c r="O3433" i="6"/>
  <c r="O3376" i="6"/>
  <c r="M3376" i="6"/>
  <c r="N3376" i="6" s="1"/>
  <c r="O3306" i="6"/>
  <c r="M3306" i="6"/>
  <c r="N3306" i="6" s="1"/>
  <c r="M3143" i="6"/>
  <c r="N3143" i="6" s="1"/>
  <c r="O2592" i="6"/>
  <c r="M2592" i="6"/>
  <c r="N2592" i="6" s="1"/>
  <c r="O3486" i="6"/>
  <c r="M3486" i="6"/>
  <c r="N3486" i="6" s="1"/>
  <c r="M3884" i="6"/>
  <c r="N3884" i="6" s="1"/>
  <c r="O3884" i="6"/>
  <c r="M3820" i="6"/>
  <c r="N3820" i="6" s="1"/>
  <c r="O3690" i="6"/>
  <c r="M3690" i="6"/>
  <c r="N3690" i="6" s="1"/>
  <c r="M3640" i="6"/>
  <c r="N3640" i="6" s="1"/>
  <c r="O3640" i="6"/>
  <c r="O3576" i="6"/>
  <c r="M3576" i="6"/>
  <c r="N3576" i="6" s="1"/>
  <c r="O3512" i="6"/>
  <c r="M3448" i="6"/>
  <c r="N3448" i="6" s="1"/>
  <c r="O3448" i="6"/>
  <c r="M3339" i="6"/>
  <c r="N3339" i="6" s="1"/>
  <c r="O3339" i="6"/>
  <c r="O3232" i="6"/>
  <c r="M3232" i="6"/>
  <c r="N3232" i="6" s="1"/>
  <c r="O2960" i="6"/>
  <c r="O2474" i="6"/>
  <c r="M2474" i="6"/>
  <c r="N2474" i="6" s="1"/>
  <c r="O3725" i="6"/>
  <c r="M3725" i="6"/>
  <c r="N3725" i="6" s="1"/>
  <c r="O3500" i="6"/>
  <c r="M3500" i="6"/>
  <c r="N3500" i="6" s="1"/>
  <c r="O2743" i="6"/>
  <c r="O3608" i="6"/>
  <c r="M3608" i="6"/>
  <c r="N3608" i="6" s="1"/>
  <c r="M3295" i="6"/>
  <c r="N3295" i="6" s="1"/>
  <c r="O3295" i="6"/>
  <c r="M3894" i="6"/>
  <c r="N3894" i="6" s="1"/>
  <c r="O3894" i="6"/>
  <c r="O3843" i="6"/>
  <c r="M3752" i="6"/>
  <c r="N3752" i="6" s="1"/>
  <c r="O3752" i="6"/>
  <c r="O3716" i="6"/>
  <c r="M3716" i="6"/>
  <c r="N3716" i="6" s="1"/>
  <c r="O3644" i="6"/>
  <c r="M3644" i="6"/>
  <c r="N3644" i="6" s="1"/>
  <c r="O3580" i="6"/>
  <c r="O3516" i="6"/>
  <c r="M3516" i="6"/>
  <c r="N3516" i="6" s="1"/>
  <c r="O3452" i="6"/>
  <c r="M3452" i="6"/>
  <c r="N3452" i="6" s="1"/>
  <c r="O3378" i="6"/>
  <c r="M3378" i="6"/>
  <c r="N3378" i="6" s="1"/>
  <c r="O3275" i="6"/>
  <c r="O2940" i="6"/>
  <c r="M2940" i="6"/>
  <c r="N2940" i="6" s="1"/>
  <c r="O3354" i="6"/>
  <c r="M3354" i="6"/>
  <c r="N3354" i="6" s="1"/>
  <c r="M3288" i="6"/>
  <c r="N3288" i="6" s="1"/>
  <c r="O3288" i="6"/>
  <c r="O3224" i="6"/>
  <c r="O3160" i="6"/>
  <c r="M3160" i="6"/>
  <c r="N3160" i="6" s="1"/>
  <c r="O3096" i="6"/>
  <c r="M3096" i="6"/>
  <c r="N3096" i="6" s="1"/>
  <c r="O3059" i="6"/>
  <c r="M3059" i="6"/>
  <c r="N3059" i="6" s="1"/>
  <c r="O3043" i="6"/>
  <c r="O2983" i="6"/>
  <c r="M2983" i="6"/>
  <c r="N2983" i="6" s="1"/>
  <c r="O2916" i="6"/>
  <c r="M2916" i="6"/>
  <c r="N2916" i="6" s="1"/>
  <c r="O2850" i="6"/>
  <c r="M2850" i="6"/>
  <c r="N2850" i="6" s="1"/>
  <c r="O2786" i="6"/>
  <c r="O2722" i="6"/>
  <c r="M2722" i="6"/>
  <c r="N2722" i="6" s="1"/>
  <c r="M2625" i="6"/>
  <c r="N2625" i="6" s="1"/>
  <c r="O2625" i="6"/>
  <c r="O2561" i="6"/>
  <c r="M2561" i="6"/>
  <c r="N2561" i="6" s="1"/>
  <c r="O2497" i="6"/>
  <c r="M2451" i="6"/>
  <c r="N2451" i="6" s="1"/>
  <c r="O2451" i="6"/>
  <c r="O2363" i="6"/>
  <c r="M2363" i="6"/>
  <c r="N2363" i="6" s="1"/>
  <c r="M2341" i="6"/>
  <c r="N2341" i="6" s="1"/>
  <c r="O2341" i="6"/>
  <c r="O2323" i="6"/>
  <c r="O2252" i="6"/>
  <c r="M2252" i="6"/>
  <c r="N2252" i="6" s="1"/>
  <c r="M2213" i="6"/>
  <c r="N2213" i="6" s="1"/>
  <c r="O2213" i="6"/>
  <c r="M2132" i="6"/>
  <c r="N2132" i="6" s="1"/>
  <c r="O2132" i="6"/>
  <c r="O3412" i="6"/>
  <c r="O3348" i="6"/>
  <c r="M3348" i="6"/>
  <c r="N3348" i="6" s="1"/>
  <c r="O3316" i="6"/>
  <c r="M3316" i="6"/>
  <c r="N3316" i="6" s="1"/>
  <c r="O3251" i="6"/>
  <c r="M3251" i="6"/>
  <c r="N3251" i="6" s="1"/>
  <c r="O3187" i="6"/>
  <c r="O3123" i="6"/>
  <c r="M3123" i="6"/>
  <c r="N3123" i="6" s="1"/>
  <c r="O3006" i="6"/>
  <c r="M3006" i="6"/>
  <c r="N3006" i="6" s="1"/>
  <c r="M2925" i="6"/>
  <c r="N2925" i="6" s="1"/>
  <c r="O2925" i="6"/>
  <c r="M2861" i="6"/>
  <c r="N2861" i="6" s="1"/>
  <c r="O2797" i="6"/>
  <c r="M2797" i="6"/>
  <c r="N2797" i="6" s="1"/>
  <c r="M2733" i="6"/>
  <c r="N2733" i="6" s="1"/>
  <c r="O2733" i="6"/>
  <c r="O2654" i="6"/>
  <c r="M2654" i="6"/>
  <c r="N2654" i="6" s="1"/>
  <c r="O2590" i="6"/>
  <c r="O2526" i="6"/>
  <c r="M2526" i="6"/>
  <c r="N2526" i="6" s="1"/>
  <c r="O2470" i="6"/>
  <c r="M2470" i="6"/>
  <c r="N2470" i="6" s="1"/>
  <c r="O2411" i="6"/>
  <c r="M2411" i="6"/>
  <c r="N2411" i="6" s="1"/>
  <c r="O2371" i="6"/>
  <c r="O2288" i="6"/>
  <c r="M2288" i="6"/>
  <c r="N2288" i="6" s="1"/>
  <c r="M2237" i="6"/>
  <c r="N2237" i="6" s="1"/>
  <c r="O2237" i="6"/>
  <c r="M2173" i="6"/>
  <c r="N2173" i="6" s="1"/>
  <c r="O2173" i="6"/>
  <c r="O2060" i="6"/>
  <c r="O3245" i="6"/>
  <c r="M3245" i="6"/>
  <c r="N3245" i="6" s="1"/>
  <c r="M3181" i="6"/>
  <c r="N3181" i="6" s="1"/>
  <c r="O3181" i="6"/>
  <c r="O3117" i="6"/>
  <c r="M3117" i="6"/>
  <c r="N3117" i="6" s="1"/>
  <c r="O3031" i="6"/>
  <c r="O2972" i="6"/>
  <c r="M2972" i="6"/>
  <c r="N2972" i="6" s="1"/>
  <c r="M2901" i="6"/>
  <c r="N2901" i="6" s="1"/>
  <c r="O2901" i="6"/>
  <c r="O2840" i="6"/>
  <c r="M2840" i="6"/>
  <c r="N2840" i="6" s="1"/>
  <c r="O2776" i="6"/>
  <c r="M2713" i="6"/>
  <c r="N2713" i="6" s="1"/>
  <c r="O2713" i="6"/>
  <c r="M2669" i="6"/>
  <c r="N2669" i="6" s="1"/>
  <c r="O2669" i="6"/>
  <c r="O2605" i="6"/>
  <c r="M2605" i="6"/>
  <c r="N2605" i="6" s="1"/>
  <c r="M2541" i="6"/>
  <c r="N2541" i="6" s="1"/>
  <c r="M2477" i="6"/>
  <c r="N2477" i="6" s="1"/>
  <c r="O2477" i="6"/>
  <c r="O2417" i="6"/>
  <c r="M2417" i="6"/>
  <c r="N2417" i="6" s="1"/>
  <c r="O2369" i="6"/>
  <c r="M2369" i="6"/>
  <c r="N2369" i="6" s="1"/>
  <c r="O2276" i="6"/>
  <c r="M2175" i="6"/>
  <c r="N2175" i="6" s="1"/>
  <c r="O2175" i="6"/>
  <c r="M2134" i="6"/>
  <c r="N2134" i="6" s="1"/>
  <c r="O2134" i="6"/>
  <c r="M3359" i="6"/>
  <c r="N3359" i="6" s="1"/>
  <c r="O3359" i="6"/>
  <c r="O3310" i="6"/>
  <c r="M3239" i="6"/>
  <c r="N3239" i="6" s="1"/>
  <c r="O3239" i="6"/>
  <c r="M3175" i="6"/>
  <c r="N3175" i="6" s="1"/>
  <c r="O3175" i="6"/>
  <c r="M3111" i="6"/>
  <c r="N3111" i="6" s="1"/>
  <c r="O3111" i="6"/>
  <c r="O3062" i="6"/>
  <c r="O3004" i="6"/>
  <c r="M3004" i="6"/>
  <c r="N3004" i="6" s="1"/>
  <c r="O2968" i="6"/>
  <c r="M2968" i="6"/>
  <c r="N2968" i="6" s="1"/>
  <c r="O2908" i="6"/>
  <c r="M2908" i="6"/>
  <c r="N2908" i="6" s="1"/>
  <c r="M2853" i="6"/>
  <c r="N2853" i="6" s="1"/>
  <c r="M2789" i="6"/>
  <c r="N2789" i="6" s="1"/>
  <c r="O2789" i="6"/>
  <c r="M2725" i="6"/>
  <c r="N2725" i="6" s="1"/>
  <c r="O2725" i="6"/>
  <c r="O2682" i="6"/>
  <c r="M2682" i="6"/>
  <c r="N2682" i="6" s="1"/>
  <c r="O2624" i="6"/>
  <c r="O2560" i="6"/>
  <c r="M2560" i="6"/>
  <c r="N2560" i="6" s="1"/>
  <c r="O2496" i="6"/>
  <c r="M2496" i="6"/>
  <c r="N2496" i="6" s="1"/>
  <c r="O2385" i="6"/>
  <c r="M2385" i="6"/>
  <c r="N2385" i="6" s="1"/>
  <c r="O2294" i="6"/>
  <c r="O2190" i="6"/>
  <c r="M2190" i="6"/>
  <c r="N2190" i="6" s="1"/>
  <c r="O2077" i="6"/>
  <c r="M2077" i="6"/>
  <c r="N2077" i="6" s="1"/>
  <c r="O3132" i="6"/>
  <c r="M3132" i="6"/>
  <c r="N3132" i="6" s="1"/>
  <c r="O3068" i="6"/>
  <c r="O3048" i="6"/>
  <c r="M3048" i="6"/>
  <c r="N3048" i="6" s="1"/>
  <c r="M2993" i="6"/>
  <c r="N2993" i="6" s="1"/>
  <c r="O2993" i="6"/>
  <c r="O2926" i="6"/>
  <c r="M2926" i="6"/>
  <c r="N2926" i="6" s="1"/>
  <c r="O2862" i="6"/>
  <c r="O2800" i="6"/>
  <c r="M2800" i="6"/>
  <c r="N2800" i="6" s="1"/>
  <c r="O2736" i="6"/>
  <c r="M2736" i="6"/>
  <c r="N2736" i="6" s="1"/>
  <c r="M2653" i="6"/>
  <c r="N2653" i="6" s="1"/>
  <c r="O2653" i="6"/>
  <c r="M2589" i="6"/>
  <c r="N2589" i="6" s="1"/>
  <c r="M2525" i="6"/>
  <c r="N2525" i="6" s="1"/>
  <c r="O2525" i="6"/>
  <c r="M2469" i="6"/>
  <c r="N2469" i="6" s="1"/>
  <c r="O2469" i="6"/>
  <c r="O2392" i="6"/>
  <c r="M2392" i="6"/>
  <c r="N2392" i="6" s="1"/>
  <c r="O2344" i="6"/>
  <c r="O2300" i="6"/>
  <c r="M2300" i="6"/>
  <c r="N2300" i="6" s="1"/>
  <c r="O2224" i="6"/>
  <c r="M2224" i="6"/>
  <c r="N2224" i="6" s="1"/>
  <c r="O2182" i="6"/>
  <c r="M2182" i="6"/>
  <c r="N2182" i="6" s="1"/>
  <c r="M3341" i="6"/>
  <c r="N3341" i="6" s="1"/>
  <c r="O3283" i="6"/>
  <c r="M3283" i="6"/>
  <c r="N3283" i="6" s="1"/>
  <c r="O3219" i="6"/>
  <c r="M3219" i="6"/>
  <c r="N3219" i="6" s="1"/>
  <c r="O3155" i="6"/>
  <c r="M3155" i="6"/>
  <c r="N3155" i="6" s="1"/>
  <c r="O3091" i="6"/>
  <c r="M2957" i="6"/>
  <c r="N2957" i="6" s="1"/>
  <c r="O2957" i="6"/>
  <c r="M2893" i="6"/>
  <c r="N2893" i="6" s="1"/>
  <c r="O2893" i="6"/>
  <c r="O2828" i="6"/>
  <c r="M2828" i="6"/>
  <c r="N2828" i="6" s="1"/>
  <c r="O2764" i="6"/>
  <c r="O2672" i="6"/>
  <c r="M2672" i="6"/>
  <c r="N2672" i="6" s="1"/>
  <c r="M2608" i="6"/>
  <c r="N2608" i="6" s="1"/>
  <c r="O2608" i="6"/>
  <c r="O2544" i="6"/>
  <c r="M2544" i="6"/>
  <c r="N2544" i="6" s="1"/>
  <c r="O2480" i="6"/>
  <c r="O2410" i="6"/>
  <c r="M2410" i="6"/>
  <c r="N2410" i="6" s="1"/>
  <c r="O2364" i="6"/>
  <c r="M2364" i="6"/>
  <c r="N2364" i="6" s="1"/>
  <c r="O2326" i="6"/>
  <c r="M2326" i="6"/>
  <c r="N2326" i="6" s="1"/>
  <c r="M2277" i="6"/>
  <c r="N2277" i="6" s="1"/>
  <c r="O2230" i="6"/>
  <c r="M2230" i="6"/>
  <c r="N2230" i="6" s="1"/>
  <c r="O2172" i="6"/>
  <c r="M2172" i="6"/>
  <c r="N2172" i="6" s="1"/>
  <c r="O2106" i="6"/>
  <c r="M2106" i="6"/>
  <c r="N2106" i="6" s="1"/>
  <c r="O3112" i="6"/>
  <c r="M3023" i="6"/>
  <c r="N3023" i="6" s="1"/>
  <c r="O3023" i="6"/>
  <c r="O2955" i="6"/>
  <c r="M2955" i="6"/>
  <c r="N2955" i="6" s="1"/>
  <c r="O2891" i="6"/>
  <c r="M2891" i="6"/>
  <c r="N2891" i="6" s="1"/>
  <c r="O2826" i="6"/>
  <c r="O2762" i="6"/>
  <c r="M2762" i="6"/>
  <c r="N2762" i="6" s="1"/>
  <c r="O2714" i="6"/>
  <c r="M2714" i="6"/>
  <c r="N2714" i="6" s="1"/>
  <c r="M2683" i="6"/>
  <c r="N2683" i="6" s="1"/>
  <c r="O2683" i="6"/>
  <c r="O2635" i="6"/>
  <c r="M2571" i="6"/>
  <c r="N2571" i="6" s="1"/>
  <c r="O2571" i="6"/>
  <c r="M2507" i="6"/>
  <c r="N2507" i="6" s="1"/>
  <c r="O2507" i="6"/>
  <c r="O2433" i="6"/>
  <c r="M2433" i="6"/>
  <c r="N2433" i="6" s="1"/>
  <c r="O2400" i="6"/>
  <c r="O2273" i="6"/>
  <c r="M2273" i="6"/>
  <c r="N2273" i="6" s="1"/>
  <c r="M2167" i="6"/>
  <c r="N2167" i="6" s="1"/>
  <c r="O2167" i="6"/>
  <c r="O2099" i="6"/>
  <c r="M2099" i="6"/>
  <c r="N2099" i="6" s="1"/>
  <c r="O2045" i="6"/>
  <c r="O2073" i="6"/>
  <c r="M2073" i="6"/>
  <c r="N2073" i="6" s="1"/>
  <c r="O1994" i="6"/>
  <c r="M1994" i="6"/>
  <c r="N1994" i="6" s="1"/>
  <c r="O1930" i="6"/>
  <c r="M1930" i="6"/>
  <c r="N1930" i="6" s="1"/>
  <c r="O1882" i="6"/>
  <c r="O1816" i="6"/>
  <c r="M1816" i="6"/>
  <c r="N1816" i="6" s="1"/>
  <c r="O1784" i="6"/>
  <c r="M1784" i="6"/>
  <c r="N1784" i="6" s="1"/>
  <c r="M1726" i="6"/>
  <c r="N1726" i="6" s="1"/>
  <c r="O1726" i="6"/>
  <c r="M1687" i="6"/>
  <c r="N1687" i="6" s="1"/>
  <c r="M1636" i="6"/>
  <c r="N1636" i="6" s="1"/>
  <c r="O1636" i="6"/>
  <c r="O1572" i="6"/>
  <c r="M1572" i="6"/>
  <c r="N1572" i="6" s="1"/>
  <c r="O1508" i="6"/>
  <c r="M1508" i="6"/>
  <c r="N1508" i="6" s="1"/>
  <c r="O1444" i="6"/>
  <c r="O1376" i="6"/>
  <c r="M1376" i="6"/>
  <c r="N1376" i="6" s="1"/>
  <c r="O1230" i="6"/>
  <c r="M1230" i="6"/>
  <c r="N1230" i="6" s="1"/>
  <c r="O2193" i="6"/>
  <c r="M2193" i="6"/>
  <c r="N2193" i="6" s="1"/>
  <c r="O2169" i="6"/>
  <c r="O2119" i="6"/>
  <c r="M2119" i="6"/>
  <c r="N2119" i="6" s="1"/>
  <c r="O2015" i="6"/>
  <c r="M2015" i="6"/>
  <c r="N2015" i="6" s="1"/>
  <c r="O1951" i="6"/>
  <c r="M1951" i="6"/>
  <c r="N1951" i="6" s="1"/>
  <c r="O1903" i="6"/>
  <c r="O1733" i="6"/>
  <c r="M1733" i="6"/>
  <c r="N1733" i="6" s="1"/>
  <c r="M1628" i="6"/>
  <c r="N1628" i="6" s="1"/>
  <c r="O1628" i="6"/>
  <c r="O1564" i="6"/>
  <c r="M1564" i="6"/>
  <c r="N1564" i="6" s="1"/>
  <c r="O1500" i="6"/>
  <c r="O1436" i="6"/>
  <c r="M1436" i="6"/>
  <c r="N1436" i="6" s="1"/>
  <c r="O1372" i="6"/>
  <c r="M1372" i="6"/>
  <c r="N1372" i="6" s="1"/>
  <c r="M1215" i="6"/>
  <c r="N1215" i="6" s="1"/>
  <c r="O1215" i="6"/>
  <c r="O2121" i="6"/>
  <c r="O2043" i="6"/>
  <c r="M2043" i="6"/>
  <c r="N2043" i="6" s="1"/>
  <c r="M1972" i="6"/>
  <c r="N1972" i="6" s="1"/>
  <c r="O1972" i="6"/>
  <c r="O1901" i="6"/>
  <c r="M1901" i="6"/>
  <c r="N1901" i="6" s="1"/>
  <c r="O1863" i="6"/>
  <c r="O1745" i="6"/>
  <c r="M1745" i="6"/>
  <c r="N1745" i="6" s="1"/>
  <c r="O1679" i="6"/>
  <c r="M1679" i="6"/>
  <c r="N1679" i="6" s="1"/>
  <c r="M1618" i="6"/>
  <c r="N1618" i="6" s="1"/>
  <c r="O1618" i="6"/>
  <c r="O1554" i="6"/>
  <c r="M1490" i="6"/>
  <c r="N1490" i="6" s="1"/>
  <c r="O1490" i="6"/>
  <c r="M1426" i="6"/>
  <c r="N1426" i="6" s="1"/>
  <c r="O1426" i="6"/>
  <c r="O1353" i="6"/>
  <c r="M1353" i="6"/>
  <c r="N1353" i="6" s="1"/>
  <c r="M1337" i="6"/>
  <c r="N1337" i="6" s="1"/>
  <c r="M1321" i="6"/>
  <c r="N1321" i="6" s="1"/>
  <c r="O1321" i="6"/>
  <c r="O1252" i="6"/>
  <c r="M1252" i="6"/>
  <c r="N1252" i="6" s="1"/>
  <c r="O2072" i="6"/>
  <c r="M2072" i="6"/>
  <c r="N2072" i="6" s="1"/>
  <c r="O2050" i="6"/>
  <c r="O1999" i="6"/>
  <c r="M1999" i="6"/>
  <c r="N1999" i="6" s="1"/>
  <c r="O1935" i="6"/>
  <c r="M1935" i="6"/>
  <c r="N1935" i="6" s="1"/>
  <c r="O1869" i="6"/>
  <c r="M1869" i="6"/>
  <c r="N1869" i="6" s="1"/>
  <c r="O1827" i="6"/>
  <c r="O1795" i="6"/>
  <c r="M1795" i="6"/>
  <c r="N1795" i="6" s="1"/>
  <c r="M1758" i="6"/>
  <c r="N1758" i="6" s="1"/>
  <c r="O1758" i="6"/>
  <c r="O1688" i="6"/>
  <c r="M1688" i="6"/>
  <c r="N1688" i="6" s="1"/>
  <c r="M1643" i="6"/>
  <c r="N1643" i="6" s="1"/>
  <c r="M1579" i="6"/>
  <c r="N1579" i="6" s="1"/>
  <c r="O1579" i="6"/>
  <c r="M1515" i="6"/>
  <c r="N1515" i="6" s="1"/>
  <c r="O1515" i="6"/>
  <c r="M1451" i="6"/>
  <c r="N1451" i="6" s="1"/>
  <c r="O1451" i="6"/>
  <c r="O1392" i="6"/>
  <c r="O1304" i="6"/>
  <c r="M1304" i="6"/>
  <c r="N1304" i="6" s="1"/>
  <c r="O1217" i="6"/>
  <c r="M1217" i="6"/>
  <c r="N1217" i="6" s="1"/>
  <c r="O2026" i="6"/>
  <c r="M2026" i="6"/>
  <c r="N2026" i="6" s="1"/>
  <c r="O1962" i="6"/>
  <c r="O1902" i="6"/>
  <c r="M1902" i="6"/>
  <c r="N1902" i="6" s="1"/>
  <c r="O1837" i="6"/>
  <c r="M1837" i="6"/>
  <c r="N1837" i="6" s="1"/>
  <c r="O1805" i="6"/>
  <c r="M1805" i="6"/>
  <c r="N1805" i="6" s="1"/>
  <c r="O1773" i="6"/>
  <c r="O1709" i="6"/>
  <c r="M1709" i="6"/>
  <c r="N1709" i="6" s="1"/>
  <c r="M1637" i="6"/>
  <c r="N1637" i="6" s="1"/>
  <c r="O1637" i="6"/>
  <c r="M1573" i="6"/>
  <c r="N1573" i="6" s="1"/>
  <c r="O1573" i="6"/>
  <c r="M1509" i="6"/>
  <c r="N1509" i="6" s="1"/>
  <c r="M1445" i="6"/>
  <c r="N1445" i="6" s="1"/>
  <c r="O1445" i="6"/>
  <c r="M1273" i="6"/>
  <c r="N1273" i="6" s="1"/>
  <c r="O1273" i="6"/>
  <c r="O1190" i="6"/>
  <c r="M1190" i="6"/>
  <c r="N1190" i="6" s="1"/>
  <c r="O2006" i="6"/>
  <c r="O1942" i="6"/>
  <c r="M1942" i="6"/>
  <c r="N1942" i="6" s="1"/>
  <c r="O1878" i="6"/>
  <c r="M1878" i="6"/>
  <c r="N1878" i="6" s="1"/>
  <c r="O1748" i="6"/>
  <c r="M1748" i="6"/>
  <c r="N1748" i="6" s="1"/>
  <c r="M1682" i="6"/>
  <c r="N1682" i="6" s="1"/>
  <c r="M1633" i="6"/>
  <c r="N1633" i="6" s="1"/>
  <c r="O1633" i="6"/>
  <c r="M1569" i="6"/>
  <c r="N1569" i="6" s="1"/>
  <c r="O1569" i="6"/>
  <c r="M1505" i="6"/>
  <c r="N1505" i="6" s="1"/>
  <c r="O1505" i="6"/>
  <c r="M1441" i="6"/>
  <c r="N1441" i="6" s="1"/>
  <c r="O1390" i="6"/>
  <c r="M1390" i="6"/>
  <c r="N1390" i="6" s="1"/>
  <c r="M1290" i="6"/>
  <c r="N1290" i="6" s="1"/>
  <c r="O1290" i="6"/>
  <c r="O1124" i="6"/>
  <c r="M1124" i="6"/>
  <c r="N1124" i="6" s="1"/>
  <c r="O2010" i="6"/>
  <c r="O1946" i="6"/>
  <c r="M1946" i="6"/>
  <c r="N1946" i="6" s="1"/>
  <c r="O1876" i="6"/>
  <c r="M1876" i="6"/>
  <c r="N1876" i="6" s="1"/>
  <c r="O1739" i="6"/>
  <c r="M1739" i="6"/>
  <c r="N1739" i="6" s="1"/>
  <c r="M1648" i="6"/>
  <c r="N1648" i="6" s="1"/>
  <c r="M1584" i="6"/>
  <c r="N1584" i="6" s="1"/>
  <c r="O1584" i="6"/>
  <c r="M1520" i="6"/>
  <c r="N1520" i="6" s="1"/>
  <c r="O1520" i="6"/>
  <c r="M1456" i="6"/>
  <c r="N1456" i="6" s="1"/>
  <c r="O1456" i="6"/>
  <c r="O1388" i="6"/>
  <c r="O1344" i="6"/>
  <c r="M1344" i="6"/>
  <c r="N1344" i="6" s="1"/>
  <c r="O1324" i="6"/>
  <c r="M1324" i="6"/>
  <c r="N1324" i="6" s="1"/>
  <c r="O1248" i="6"/>
  <c r="M1248" i="6"/>
  <c r="N1248" i="6" s="1"/>
  <c r="M1167" i="6"/>
  <c r="N1167" i="6" s="1"/>
  <c r="O2002" i="6"/>
  <c r="M2002" i="6"/>
  <c r="N2002" i="6" s="1"/>
  <c r="O1938" i="6"/>
  <c r="M1938" i="6"/>
  <c r="N1938" i="6" s="1"/>
  <c r="O1880" i="6"/>
  <c r="M1880" i="6"/>
  <c r="N1880" i="6" s="1"/>
  <c r="O1848" i="6"/>
  <c r="O1814" i="6"/>
  <c r="M1814" i="6"/>
  <c r="N1814" i="6" s="1"/>
  <c r="O1782" i="6"/>
  <c r="M1782" i="6"/>
  <c r="N1782" i="6" s="1"/>
  <c r="M1728" i="6"/>
  <c r="N1728" i="6" s="1"/>
  <c r="O1728" i="6"/>
  <c r="O1678" i="6"/>
  <c r="M1613" i="6"/>
  <c r="N1613" i="6" s="1"/>
  <c r="O1613" i="6"/>
  <c r="M1549" i="6"/>
  <c r="N1549" i="6" s="1"/>
  <c r="O1549" i="6"/>
  <c r="M1485" i="6"/>
  <c r="N1485" i="6" s="1"/>
  <c r="O1485" i="6"/>
  <c r="M1421" i="6"/>
  <c r="N1421" i="6" s="1"/>
  <c r="M1365" i="6"/>
  <c r="N1365" i="6" s="1"/>
  <c r="O1365" i="6"/>
  <c r="O1296" i="6"/>
  <c r="M1296" i="6"/>
  <c r="N1296" i="6" s="1"/>
  <c r="O1253" i="6"/>
  <c r="M1253" i="6"/>
  <c r="N1253" i="6" s="1"/>
  <c r="O1132" i="6"/>
  <c r="O1068" i="6"/>
  <c r="M1068" i="6"/>
  <c r="N1068" i="6" s="1"/>
  <c r="M1004" i="6"/>
  <c r="N1004" i="6" s="1"/>
  <c r="O1004" i="6"/>
  <c r="O958" i="6"/>
  <c r="M958" i="6"/>
  <c r="N958" i="6" s="1"/>
  <c r="M864" i="6"/>
  <c r="N864" i="6" s="1"/>
  <c r="O818" i="6"/>
  <c r="M818" i="6"/>
  <c r="N818" i="6" s="1"/>
  <c r="M742" i="6"/>
  <c r="N742" i="6" s="1"/>
  <c r="O742" i="6"/>
  <c r="M650" i="6"/>
  <c r="N650" i="6" s="1"/>
  <c r="O650" i="6"/>
  <c r="O587" i="6"/>
  <c r="M587" i="6"/>
  <c r="N587" i="6" s="1"/>
  <c r="O430" i="6"/>
  <c r="M430" i="6"/>
  <c r="N430" i="6" s="1"/>
  <c r="O1085" i="6"/>
  <c r="M1085" i="6"/>
  <c r="N1085" i="6" s="1"/>
  <c r="O1021" i="6"/>
  <c r="M1021" i="6"/>
  <c r="N1021" i="6" s="1"/>
  <c r="O947" i="6"/>
  <c r="M947" i="6"/>
  <c r="N947" i="6" s="1"/>
  <c r="O894" i="6"/>
  <c r="M894" i="6"/>
  <c r="N894" i="6" s="1"/>
  <c r="O826" i="6"/>
  <c r="M826" i="6"/>
  <c r="N826" i="6" s="1"/>
  <c r="M775" i="6"/>
  <c r="N775" i="6" s="1"/>
  <c r="O775" i="6"/>
  <c r="M701" i="6"/>
  <c r="N701" i="6" s="1"/>
  <c r="O701" i="6"/>
  <c r="M658" i="6"/>
  <c r="N658" i="6" s="1"/>
  <c r="O658" i="6"/>
  <c r="M636" i="6"/>
  <c r="N636" i="6" s="1"/>
  <c r="O636" i="6"/>
  <c r="M610" i="6"/>
  <c r="N610" i="6" s="1"/>
  <c r="O610" i="6"/>
  <c r="O567" i="6"/>
  <c r="M567" i="6"/>
  <c r="N567" i="6" s="1"/>
  <c r="O463" i="6"/>
  <c r="M463" i="6"/>
  <c r="N463" i="6" s="1"/>
  <c r="O386" i="6"/>
  <c r="M386" i="6"/>
  <c r="N386" i="6" s="1"/>
  <c r="M1243" i="6"/>
  <c r="N1243" i="6" s="1"/>
  <c r="O1243" i="6"/>
  <c r="O1187" i="6"/>
  <c r="M1187" i="6"/>
  <c r="N1187" i="6" s="1"/>
  <c r="O1121" i="6"/>
  <c r="M1121" i="6"/>
  <c r="N1121" i="6" s="1"/>
  <c r="O1057" i="6"/>
  <c r="M1057" i="6"/>
  <c r="N1057" i="6" s="1"/>
  <c r="O993" i="6"/>
  <c r="M993" i="6"/>
  <c r="N993" i="6" s="1"/>
  <c r="O905" i="6"/>
  <c r="M905" i="6"/>
  <c r="N905" i="6" s="1"/>
  <c r="O847" i="6"/>
  <c r="M847" i="6"/>
  <c r="N847" i="6" s="1"/>
  <c r="O769" i="6"/>
  <c r="M769" i="6"/>
  <c r="N769" i="6" s="1"/>
  <c r="M738" i="6"/>
  <c r="N738" i="6" s="1"/>
  <c r="O738" i="6"/>
  <c r="M680" i="6"/>
  <c r="N680" i="6" s="1"/>
  <c r="O680" i="6"/>
  <c r="O628" i="6"/>
  <c r="M628" i="6"/>
  <c r="N628" i="6" s="1"/>
  <c r="M504" i="6"/>
  <c r="N504" i="6" s="1"/>
  <c r="O504" i="6"/>
  <c r="O1214" i="6"/>
  <c r="M1214" i="6"/>
  <c r="N1214" i="6" s="1"/>
  <c r="O1170" i="6"/>
  <c r="M1170" i="6"/>
  <c r="N1170" i="6" s="1"/>
  <c r="O1126" i="6"/>
  <c r="M1126" i="6"/>
  <c r="N1126" i="6" s="1"/>
  <c r="M1062" i="6"/>
  <c r="N1062" i="6" s="1"/>
  <c r="O1062" i="6"/>
  <c r="M998" i="6"/>
  <c r="N998" i="6" s="1"/>
  <c r="O998" i="6"/>
  <c r="O943" i="6"/>
  <c r="M943" i="6"/>
  <c r="N943" i="6" s="1"/>
  <c r="O881" i="6"/>
  <c r="M881" i="6"/>
  <c r="N881" i="6" s="1"/>
  <c r="O841" i="6"/>
  <c r="M841" i="6"/>
  <c r="N841" i="6" s="1"/>
  <c r="O732" i="6"/>
  <c r="M732" i="6"/>
  <c r="N732" i="6" s="1"/>
  <c r="M550" i="6"/>
  <c r="N550" i="6" s="1"/>
  <c r="O550" i="6"/>
  <c r="O490" i="6"/>
  <c r="M490" i="6"/>
  <c r="N490" i="6" s="1"/>
  <c r="M400" i="6"/>
  <c r="N400" i="6" s="1"/>
  <c r="O400" i="6"/>
  <c r="O1268" i="6"/>
  <c r="M1268" i="6"/>
  <c r="N1268" i="6" s="1"/>
  <c r="M1225" i="6"/>
  <c r="N1225" i="6" s="1"/>
  <c r="O1225" i="6"/>
  <c r="M1119" i="6"/>
  <c r="N1119" i="6" s="1"/>
  <c r="O1119" i="6"/>
  <c r="M1055" i="6"/>
  <c r="N1055" i="6" s="1"/>
  <c r="O1055" i="6"/>
  <c r="M996" i="6"/>
  <c r="N996" i="6" s="1"/>
  <c r="O996" i="6"/>
  <c r="O948" i="6"/>
  <c r="M948" i="6"/>
  <c r="N948" i="6" s="1"/>
  <c r="O857" i="6"/>
  <c r="M857" i="6"/>
  <c r="N857" i="6" s="1"/>
  <c r="M815" i="6"/>
  <c r="N815" i="6" s="1"/>
  <c r="O815" i="6"/>
  <c r="M728" i="6"/>
  <c r="N728" i="6" s="1"/>
  <c r="O728" i="6"/>
  <c r="M691" i="6"/>
  <c r="N691" i="6" s="1"/>
  <c r="O691" i="6"/>
  <c r="O635" i="6"/>
  <c r="M635" i="6"/>
  <c r="N635" i="6" s="1"/>
  <c r="O597" i="6"/>
  <c r="M597" i="6"/>
  <c r="N597" i="6" s="1"/>
  <c r="O506" i="6"/>
  <c r="M506" i="6"/>
  <c r="N506" i="6" s="1"/>
  <c r="O199" i="6"/>
  <c r="M199" i="6"/>
  <c r="N199" i="6" s="1"/>
  <c r="M1060" i="6"/>
  <c r="N1060" i="6" s="1"/>
  <c r="O1060" i="6"/>
  <c r="O994" i="6"/>
  <c r="M994" i="6"/>
  <c r="N994" i="6" s="1"/>
  <c r="O937" i="6"/>
  <c r="M937" i="6"/>
  <c r="N937" i="6" s="1"/>
  <c r="M895" i="6"/>
  <c r="N895" i="6" s="1"/>
  <c r="O895" i="6"/>
  <c r="O829" i="6"/>
  <c r="M829" i="6"/>
  <c r="N829" i="6" s="1"/>
  <c r="M776" i="6"/>
  <c r="N776" i="6" s="1"/>
  <c r="O776" i="6"/>
  <c r="M735" i="6"/>
  <c r="N735" i="6" s="1"/>
  <c r="O735" i="6"/>
  <c r="M673" i="6"/>
  <c r="N673" i="6" s="1"/>
  <c r="O673" i="6"/>
  <c r="M641" i="6"/>
  <c r="N641" i="6" s="1"/>
  <c r="O641" i="6"/>
  <c r="O601" i="6"/>
  <c r="M601" i="6"/>
  <c r="N601" i="6" s="1"/>
  <c r="O503" i="6"/>
  <c r="M503" i="6"/>
  <c r="N503" i="6" s="1"/>
  <c r="O179" i="6"/>
  <c r="M179" i="6"/>
  <c r="N179" i="6" s="1"/>
  <c r="O1297" i="6"/>
  <c r="M1297" i="6"/>
  <c r="N1297" i="6" s="1"/>
  <c r="O1242" i="6"/>
  <c r="M1242" i="6"/>
  <c r="N1242" i="6" s="1"/>
  <c r="O1164" i="6"/>
  <c r="M1164" i="6"/>
  <c r="N1164" i="6" s="1"/>
  <c r="O1084" i="6"/>
  <c r="M1084" i="6"/>
  <c r="N1084" i="6" s="1"/>
  <c r="M1020" i="6"/>
  <c r="N1020" i="6" s="1"/>
  <c r="O1020" i="6"/>
  <c r="M904" i="6"/>
  <c r="N904" i="6" s="1"/>
  <c r="O904" i="6"/>
  <c r="M809" i="6"/>
  <c r="N809" i="6" s="1"/>
  <c r="O809" i="6"/>
  <c r="O772" i="6"/>
  <c r="M772" i="6"/>
  <c r="N772" i="6" s="1"/>
  <c r="M705" i="6"/>
  <c r="N705" i="6" s="1"/>
  <c r="O705" i="6"/>
  <c r="O623" i="6"/>
  <c r="M623" i="6"/>
  <c r="N623" i="6" s="1"/>
  <c r="M551" i="6"/>
  <c r="N551" i="6" s="1"/>
  <c r="O551" i="6"/>
  <c r="M239" i="6"/>
  <c r="N239" i="6" s="1"/>
  <c r="O239" i="6"/>
  <c r="O1155" i="6"/>
  <c r="M1155" i="6"/>
  <c r="N1155" i="6" s="1"/>
  <c r="O1106" i="6"/>
  <c r="M1106" i="6"/>
  <c r="N1106" i="6" s="1"/>
  <c r="O1042" i="6"/>
  <c r="M1042" i="6"/>
  <c r="N1042" i="6" s="1"/>
  <c r="M976" i="6"/>
  <c r="N976" i="6" s="1"/>
  <c r="O976" i="6"/>
  <c r="O931" i="6"/>
  <c r="M931" i="6"/>
  <c r="N931" i="6" s="1"/>
  <c r="O878" i="6"/>
  <c r="M878" i="6"/>
  <c r="N878" i="6" s="1"/>
  <c r="O816" i="6"/>
  <c r="M816" i="6"/>
  <c r="N816" i="6" s="1"/>
  <c r="M727" i="6"/>
  <c r="N727" i="6" s="1"/>
  <c r="O727" i="6"/>
  <c r="O690" i="6"/>
  <c r="M690" i="6"/>
  <c r="N690" i="6" s="1"/>
  <c r="M519" i="6"/>
  <c r="N519" i="6" s="1"/>
  <c r="O519" i="6"/>
  <c r="M456" i="6"/>
  <c r="N456" i="6" s="1"/>
  <c r="O456" i="6"/>
  <c r="M265" i="6"/>
  <c r="N265" i="6" s="1"/>
  <c r="O265" i="6"/>
  <c r="M552" i="6"/>
  <c r="N552" i="6" s="1"/>
  <c r="O552" i="6"/>
  <c r="O529" i="6"/>
  <c r="M529" i="6"/>
  <c r="N529" i="6" s="1"/>
  <c r="O489" i="6"/>
  <c r="M489" i="6"/>
  <c r="N489" i="6" s="1"/>
  <c r="M347" i="6"/>
  <c r="N347" i="6" s="1"/>
  <c r="O347" i="6"/>
  <c r="M263" i="6"/>
  <c r="N263" i="6" s="1"/>
  <c r="O263" i="6"/>
  <c r="O186" i="6"/>
  <c r="M186" i="6"/>
  <c r="N186" i="6" s="1"/>
  <c r="O115" i="6"/>
  <c r="M115" i="6"/>
  <c r="N115" i="6" s="1"/>
  <c r="O93" i="6"/>
  <c r="M93" i="6"/>
  <c r="N93" i="6" s="1"/>
  <c r="O423" i="6"/>
  <c r="M423" i="6"/>
  <c r="N423" i="6" s="1"/>
  <c r="O391" i="6"/>
  <c r="M391" i="6"/>
  <c r="N391" i="6" s="1"/>
  <c r="O359" i="6"/>
  <c r="M359" i="6"/>
  <c r="N359" i="6" s="1"/>
  <c r="O313" i="6"/>
  <c r="M313" i="6"/>
  <c r="N313" i="6" s="1"/>
  <c r="M249" i="6"/>
  <c r="N249" i="6" s="1"/>
  <c r="O249" i="6"/>
  <c r="O201" i="6"/>
  <c r="M201" i="6"/>
  <c r="N201" i="6" s="1"/>
  <c r="O148" i="6"/>
  <c r="M148" i="6"/>
  <c r="N148" i="6" s="1"/>
  <c r="O79" i="6"/>
  <c r="M79" i="6"/>
  <c r="N79" i="6" s="1"/>
  <c r="O437" i="6"/>
  <c r="M437" i="6"/>
  <c r="N437" i="6" s="1"/>
  <c r="O405" i="6"/>
  <c r="M405" i="6"/>
  <c r="N405" i="6" s="1"/>
  <c r="O373" i="6"/>
  <c r="M373" i="6"/>
  <c r="N373" i="6" s="1"/>
  <c r="O327" i="6"/>
  <c r="M327" i="6"/>
  <c r="N327" i="6" s="1"/>
  <c r="M273" i="6"/>
  <c r="N273" i="6" s="1"/>
  <c r="O273" i="6"/>
  <c r="O203" i="6"/>
  <c r="M203" i="6"/>
  <c r="N203" i="6" s="1"/>
  <c r="O142" i="6"/>
  <c r="M142" i="6"/>
  <c r="N142" i="6" s="1"/>
  <c r="M348" i="6"/>
  <c r="N348" i="6" s="1"/>
  <c r="O348" i="6"/>
  <c r="M276" i="6"/>
  <c r="N276" i="6" s="1"/>
  <c r="O276" i="6"/>
  <c r="O187" i="6"/>
  <c r="M187" i="6"/>
  <c r="N187" i="6" s="1"/>
  <c r="O132" i="6"/>
  <c r="M132" i="6"/>
  <c r="N132" i="6" s="1"/>
  <c r="O65" i="6"/>
  <c r="M65" i="6"/>
  <c r="N65" i="6" s="1"/>
  <c r="M524" i="6"/>
  <c r="N524" i="6" s="1"/>
  <c r="O524" i="6"/>
  <c r="M480" i="6"/>
  <c r="N480" i="6" s="1"/>
  <c r="O480" i="6"/>
  <c r="M446" i="6"/>
  <c r="N446" i="6" s="1"/>
  <c r="O446" i="6"/>
  <c r="M290" i="6"/>
  <c r="N290" i="6" s="1"/>
  <c r="O290" i="6"/>
  <c r="M226" i="6"/>
  <c r="N226" i="6" s="1"/>
  <c r="O226" i="6"/>
  <c r="O151" i="6"/>
  <c r="M151" i="6"/>
  <c r="N151" i="6" s="1"/>
  <c r="O106" i="6"/>
  <c r="M106" i="6"/>
  <c r="N106" i="6" s="1"/>
  <c r="M370" i="6"/>
  <c r="N370" i="6" s="1"/>
  <c r="O370" i="6"/>
  <c r="M332" i="6"/>
  <c r="N332" i="6" s="1"/>
  <c r="O332" i="6"/>
  <c r="M281" i="6"/>
  <c r="N281" i="6" s="1"/>
  <c r="O281" i="6"/>
  <c r="M217" i="6"/>
  <c r="N217" i="6" s="1"/>
  <c r="O217" i="6"/>
  <c r="M160" i="6"/>
  <c r="N160" i="6" s="1"/>
  <c r="O160" i="6"/>
  <c r="O100" i="6"/>
  <c r="M100" i="6"/>
  <c r="N100" i="6" s="1"/>
  <c r="O60" i="6"/>
  <c r="M60" i="6"/>
  <c r="N60" i="6" s="1"/>
  <c r="M404" i="6"/>
  <c r="N404" i="6" s="1"/>
  <c r="O404" i="6"/>
  <c r="O345" i="6"/>
  <c r="M345" i="6"/>
  <c r="N345" i="6" s="1"/>
  <c r="M284" i="6"/>
  <c r="N284" i="6" s="1"/>
  <c r="O284" i="6"/>
  <c r="M220" i="6"/>
  <c r="N220" i="6" s="1"/>
  <c r="O220" i="6"/>
  <c r="O166" i="6"/>
  <c r="M166" i="6"/>
  <c r="N166" i="6" s="1"/>
  <c r="O69" i="6"/>
  <c r="M69" i="6"/>
  <c r="N69" i="6" s="1"/>
  <c r="O64" i="6"/>
  <c r="M64" i="6"/>
  <c r="N64" i="6" s="1"/>
  <c r="M3744" i="6"/>
  <c r="N3744" i="6" s="1"/>
  <c r="O3744" i="6"/>
  <c r="O3525" i="6"/>
  <c r="M3525" i="6"/>
  <c r="N3525" i="6" s="1"/>
  <c r="O2987" i="6"/>
  <c r="M2987" i="6"/>
  <c r="N2987" i="6" s="1"/>
  <c r="O3620" i="6"/>
  <c r="M3620" i="6"/>
  <c r="N3620" i="6" s="1"/>
  <c r="M2631" i="6"/>
  <c r="N2631" i="6" s="1"/>
  <c r="O2631" i="6"/>
  <c r="M3876" i="6"/>
  <c r="N3876" i="6" s="1"/>
  <c r="O3876" i="6"/>
  <c r="M3767" i="6"/>
  <c r="N3767" i="6" s="1"/>
  <c r="O3767" i="6"/>
  <c r="O3835" i="6"/>
  <c r="M3835" i="6"/>
  <c r="N3835" i="6" s="1"/>
  <c r="M3697" i="6"/>
  <c r="N3697" i="6" s="1"/>
  <c r="O3697" i="6"/>
  <c r="O3624" i="6"/>
  <c r="M3624" i="6"/>
  <c r="N3624" i="6" s="1"/>
  <c r="M3560" i="6"/>
  <c r="N3560" i="6" s="1"/>
  <c r="O3560" i="6"/>
  <c r="O3496" i="6"/>
  <c r="M3496" i="6"/>
  <c r="N3496" i="6" s="1"/>
  <c r="O3432" i="6"/>
  <c r="M3432" i="6"/>
  <c r="N3432" i="6" s="1"/>
  <c r="O3386" i="6"/>
  <c r="M3386" i="6"/>
  <c r="N3386" i="6" s="1"/>
  <c r="O2854" i="6"/>
  <c r="M2854" i="6"/>
  <c r="N2854" i="6" s="1"/>
  <c r="O2390" i="6"/>
  <c r="M2390" i="6"/>
  <c r="N2390" i="6" s="1"/>
  <c r="M3755" i="6"/>
  <c r="N3755" i="6" s="1"/>
  <c r="O3755" i="6"/>
  <c r="M3529" i="6"/>
  <c r="N3529" i="6" s="1"/>
  <c r="O3529" i="6"/>
  <c r="O2542" i="6"/>
  <c r="M2542" i="6"/>
  <c r="N2542" i="6" s="1"/>
  <c r="O3523" i="6"/>
  <c r="M3523" i="6"/>
  <c r="N3523" i="6" s="1"/>
  <c r="O2162" i="6"/>
  <c r="M2162" i="6"/>
  <c r="N2162" i="6" s="1"/>
  <c r="M3844" i="6"/>
  <c r="N3844" i="6" s="1"/>
  <c r="O3844" i="6"/>
  <c r="M3783" i="6"/>
  <c r="N3783" i="6" s="1"/>
  <c r="O3783" i="6"/>
  <c r="M3747" i="6"/>
  <c r="N3747" i="6" s="1"/>
  <c r="O3747" i="6"/>
  <c r="O3702" i="6"/>
  <c r="M3702" i="6"/>
  <c r="N3702" i="6" s="1"/>
  <c r="M3639" i="6"/>
  <c r="N3639" i="6" s="1"/>
  <c r="O3639" i="6"/>
  <c r="M3575" i="6"/>
  <c r="N3575" i="6" s="1"/>
  <c r="O3575" i="6"/>
  <c r="M3511" i="6"/>
  <c r="N3511" i="6" s="1"/>
  <c r="O3511" i="6"/>
  <c r="O3447" i="6"/>
  <c r="M3447" i="6"/>
  <c r="N3447" i="6" s="1"/>
  <c r="M3279" i="6"/>
  <c r="N3279" i="6" s="1"/>
  <c r="O3279" i="6"/>
  <c r="O3018" i="6"/>
  <c r="M3018" i="6"/>
  <c r="N3018" i="6" s="1"/>
  <c r="O2712" i="6"/>
  <c r="M2712" i="6"/>
  <c r="N2712" i="6" s="1"/>
  <c r="O3825" i="6"/>
  <c r="M3825" i="6"/>
  <c r="N3825" i="6" s="1"/>
  <c r="M3231" i="6"/>
  <c r="N3231" i="6" s="1"/>
  <c r="O3231" i="6"/>
  <c r="O3840" i="6"/>
  <c r="M3840" i="6"/>
  <c r="N3840" i="6" s="1"/>
  <c r="O3730" i="6"/>
  <c r="M3730" i="6"/>
  <c r="N3730" i="6" s="1"/>
  <c r="M3633" i="6"/>
  <c r="N3633" i="6" s="1"/>
  <c r="O3633" i="6"/>
  <c r="M3569" i="6"/>
  <c r="N3569" i="6" s="1"/>
  <c r="O3569" i="6"/>
  <c r="M3505" i="6"/>
  <c r="N3505" i="6" s="1"/>
  <c r="O3505" i="6"/>
  <c r="M3441" i="6"/>
  <c r="N3441" i="6" s="1"/>
  <c r="O3441" i="6"/>
  <c r="O3393" i="6"/>
  <c r="M3393" i="6"/>
  <c r="N3393" i="6" s="1"/>
  <c r="M3289" i="6"/>
  <c r="N3289" i="6" s="1"/>
  <c r="O3289" i="6"/>
  <c r="M3077" i="6"/>
  <c r="N3077" i="6" s="1"/>
  <c r="O3077" i="6"/>
  <c r="M2658" i="6"/>
  <c r="N2658" i="6" s="1"/>
  <c r="O2658" i="6"/>
  <c r="M3866" i="6"/>
  <c r="N3866" i="6" s="1"/>
  <c r="O3866" i="6"/>
  <c r="M3691" i="6"/>
  <c r="N3691" i="6" s="1"/>
  <c r="O3691" i="6"/>
  <c r="O3430" i="6"/>
  <c r="M3430" i="6"/>
  <c r="N3430" i="6" s="1"/>
  <c r="M2311" i="6"/>
  <c r="N2311" i="6" s="1"/>
  <c r="O2311" i="6"/>
  <c r="O3554" i="6"/>
  <c r="M3554" i="6"/>
  <c r="N3554" i="6" s="1"/>
  <c r="M3892" i="6"/>
  <c r="N3892" i="6" s="1"/>
  <c r="O3892" i="6"/>
  <c r="M3760" i="6"/>
  <c r="N3760" i="6" s="1"/>
  <c r="O3760" i="6"/>
  <c r="O3724" i="6"/>
  <c r="M3724" i="6"/>
  <c r="N3724" i="6" s="1"/>
  <c r="M3669" i="6"/>
  <c r="N3669" i="6" s="1"/>
  <c r="O3669" i="6"/>
  <c r="M3623" i="6"/>
  <c r="N3623" i="6" s="1"/>
  <c r="O3623" i="6"/>
  <c r="O3559" i="6"/>
  <c r="M3559" i="6"/>
  <c r="N3559" i="6" s="1"/>
  <c r="M3495" i="6"/>
  <c r="N3495" i="6" s="1"/>
  <c r="O3495" i="6"/>
  <c r="M3431" i="6"/>
  <c r="N3431" i="6" s="1"/>
  <c r="O3431" i="6"/>
  <c r="O3374" i="6"/>
  <c r="M3374" i="6"/>
  <c r="N3374" i="6" s="1"/>
  <c r="O3294" i="6"/>
  <c r="M3294" i="6"/>
  <c r="N3294" i="6" s="1"/>
  <c r="O3104" i="6"/>
  <c r="M3104" i="6"/>
  <c r="N3104" i="6" s="1"/>
  <c r="O2567" i="6"/>
  <c r="M2567" i="6"/>
  <c r="N2567" i="6" s="1"/>
  <c r="M3896" i="6"/>
  <c r="N3896" i="6" s="1"/>
  <c r="O3896" i="6"/>
  <c r="O3857" i="6"/>
  <c r="M3857" i="6"/>
  <c r="N3857" i="6" s="1"/>
  <c r="M3801" i="6"/>
  <c r="N3801" i="6" s="1"/>
  <c r="O3801" i="6"/>
  <c r="O3683" i="6"/>
  <c r="M3683" i="6"/>
  <c r="N3683" i="6" s="1"/>
  <c r="O3619" i="6"/>
  <c r="M3619" i="6"/>
  <c r="N3619" i="6" s="1"/>
  <c r="O3555" i="6"/>
  <c r="M3555" i="6"/>
  <c r="N3555" i="6" s="1"/>
  <c r="O3491" i="6"/>
  <c r="M3491" i="6"/>
  <c r="N3491" i="6" s="1"/>
  <c r="M3419" i="6"/>
  <c r="N3419" i="6" s="1"/>
  <c r="O3419" i="6"/>
  <c r="O3328" i="6"/>
  <c r="M3328" i="6"/>
  <c r="N3328" i="6" s="1"/>
  <c r="O3227" i="6"/>
  <c r="M3227" i="6"/>
  <c r="N3227" i="6" s="1"/>
  <c r="O2852" i="6"/>
  <c r="M2852" i="6"/>
  <c r="N2852" i="6" s="1"/>
  <c r="O2307" i="6"/>
  <c r="M2307" i="6"/>
  <c r="N2307" i="6" s="1"/>
  <c r="O3710" i="6"/>
  <c r="M3710" i="6"/>
  <c r="N3710" i="6" s="1"/>
  <c r="M3463" i="6"/>
  <c r="N3463" i="6" s="1"/>
  <c r="O3463" i="6"/>
  <c r="O2596" i="6"/>
  <c r="M2596" i="6"/>
  <c r="N2596" i="6" s="1"/>
  <c r="O3585" i="6"/>
  <c r="M3585" i="6"/>
  <c r="N3585" i="6" s="1"/>
  <c r="O3238" i="6"/>
  <c r="M3238" i="6"/>
  <c r="N3238" i="6" s="1"/>
  <c r="O3859" i="6"/>
  <c r="M3859" i="6"/>
  <c r="N3859" i="6" s="1"/>
  <c r="O3816" i="6"/>
  <c r="M3816" i="6"/>
  <c r="N3816" i="6" s="1"/>
  <c r="M3750" i="6"/>
  <c r="N3750" i="6" s="1"/>
  <c r="O3750" i="6"/>
  <c r="M3703" i="6"/>
  <c r="N3703" i="6" s="1"/>
  <c r="O3703" i="6"/>
  <c r="O3642" i="6"/>
  <c r="M3642" i="6"/>
  <c r="N3642" i="6" s="1"/>
  <c r="O3578" i="6"/>
  <c r="M3578" i="6"/>
  <c r="N3578" i="6" s="1"/>
  <c r="O3514" i="6"/>
  <c r="M3514" i="6"/>
  <c r="N3514" i="6" s="1"/>
  <c r="O3450" i="6"/>
  <c r="M3450" i="6"/>
  <c r="N3450" i="6" s="1"/>
  <c r="M3369" i="6"/>
  <c r="N3369" i="6" s="1"/>
  <c r="O3369" i="6"/>
  <c r="O3256" i="6"/>
  <c r="M3256" i="6"/>
  <c r="N3256" i="6" s="1"/>
  <c r="O2931" i="6"/>
  <c r="M2931" i="6"/>
  <c r="N2931" i="6" s="1"/>
  <c r="O3324" i="6"/>
  <c r="M3324" i="6"/>
  <c r="N3324" i="6" s="1"/>
  <c r="O3286" i="6"/>
  <c r="M3286" i="6"/>
  <c r="N3286" i="6" s="1"/>
  <c r="O3222" i="6"/>
  <c r="M3222" i="6"/>
  <c r="N3222" i="6" s="1"/>
  <c r="O3158" i="6"/>
  <c r="M3158" i="6"/>
  <c r="N3158" i="6" s="1"/>
  <c r="O3094" i="6"/>
  <c r="M3094" i="6"/>
  <c r="N3094" i="6" s="1"/>
  <c r="M3057" i="6"/>
  <c r="N3057" i="6" s="1"/>
  <c r="O3057" i="6"/>
  <c r="M3041" i="6"/>
  <c r="N3041" i="6" s="1"/>
  <c r="O3041" i="6"/>
  <c r="O2974" i="6"/>
  <c r="M2974" i="6"/>
  <c r="N2974" i="6" s="1"/>
  <c r="O2907" i="6"/>
  <c r="M2907" i="6"/>
  <c r="N2907" i="6" s="1"/>
  <c r="O2848" i="6"/>
  <c r="M2848" i="6"/>
  <c r="N2848" i="6" s="1"/>
  <c r="O2784" i="6"/>
  <c r="M2784" i="6"/>
  <c r="N2784" i="6" s="1"/>
  <c r="M2699" i="6"/>
  <c r="N2699" i="6" s="1"/>
  <c r="O2699" i="6"/>
  <c r="M2623" i="6"/>
  <c r="N2623" i="6" s="1"/>
  <c r="O2623" i="6"/>
  <c r="M2559" i="6"/>
  <c r="N2559" i="6" s="1"/>
  <c r="O2559" i="6"/>
  <c r="M2495" i="6"/>
  <c r="N2495" i="6" s="1"/>
  <c r="O2495" i="6"/>
  <c r="O2436" i="6"/>
  <c r="M2436" i="6"/>
  <c r="N2436" i="6" s="1"/>
  <c r="M2359" i="6"/>
  <c r="N2359" i="6" s="1"/>
  <c r="O2359" i="6"/>
  <c r="O2339" i="6"/>
  <c r="M2339" i="6"/>
  <c r="N2339" i="6" s="1"/>
  <c r="M2319" i="6"/>
  <c r="N2319" i="6" s="1"/>
  <c r="O2319" i="6"/>
  <c r="M2231" i="6"/>
  <c r="N2231" i="6" s="1"/>
  <c r="O2231" i="6"/>
  <c r="O2211" i="6"/>
  <c r="M2211" i="6"/>
  <c r="N2211" i="6" s="1"/>
  <c r="O2114" i="6"/>
  <c r="M2114" i="6"/>
  <c r="N2114" i="6" s="1"/>
  <c r="M3410" i="6"/>
  <c r="N3410" i="6" s="1"/>
  <c r="O3410" i="6"/>
  <c r="O3344" i="6"/>
  <c r="M3344" i="6"/>
  <c r="N3344" i="6" s="1"/>
  <c r="O3314" i="6"/>
  <c r="M3314" i="6"/>
  <c r="N3314" i="6" s="1"/>
  <c r="O3249" i="6"/>
  <c r="M3249" i="6"/>
  <c r="N3249" i="6" s="1"/>
  <c r="M3185" i="6"/>
  <c r="N3185" i="6" s="1"/>
  <c r="O3185" i="6"/>
  <c r="M3121" i="6"/>
  <c r="N3121" i="6" s="1"/>
  <c r="O3121" i="6"/>
  <c r="O2992" i="6"/>
  <c r="M2992" i="6"/>
  <c r="N2992" i="6" s="1"/>
  <c r="O2914" i="6"/>
  <c r="M2914" i="6"/>
  <c r="N2914" i="6" s="1"/>
  <c r="O2846" i="6"/>
  <c r="M2846" i="6"/>
  <c r="N2846" i="6" s="1"/>
  <c r="O2782" i="6"/>
  <c r="M2782" i="6"/>
  <c r="N2782" i="6" s="1"/>
  <c r="O2720" i="6"/>
  <c r="M2720" i="6"/>
  <c r="N2720" i="6" s="1"/>
  <c r="O2644" i="6"/>
  <c r="M2644" i="6"/>
  <c r="N2644" i="6" s="1"/>
  <c r="O2580" i="6"/>
  <c r="M2580" i="6"/>
  <c r="N2580" i="6" s="1"/>
  <c r="O2516" i="6"/>
  <c r="M2516" i="6"/>
  <c r="N2516" i="6" s="1"/>
  <c r="O2466" i="6"/>
  <c r="M2466" i="6"/>
  <c r="N2466" i="6" s="1"/>
  <c r="M2407" i="6"/>
  <c r="N2407" i="6" s="1"/>
  <c r="O2407" i="6"/>
  <c r="M2367" i="6"/>
  <c r="N2367" i="6" s="1"/>
  <c r="O2367" i="6"/>
  <c r="O2282" i="6"/>
  <c r="M2282" i="6"/>
  <c r="N2282" i="6" s="1"/>
  <c r="O2235" i="6"/>
  <c r="M2235" i="6"/>
  <c r="N2235" i="6" s="1"/>
  <c r="O2164" i="6"/>
  <c r="M2164" i="6"/>
  <c r="N2164" i="6" s="1"/>
  <c r="O3312" i="6"/>
  <c r="M3312" i="6"/>
  <c r="N3312" i="6" s="1"/>
  <c r="O3243" i="6"/>
  <c r="M3243" i="6"/>
  <c r="N3243" i="6" s="1"/>
  <c r="O3179" i="6"/>
  <c r="M3179" i="6"/>
  <c r="N3179" i="6" s="1"/>
  <c r="O3115" i="6"/>
  <c r="M3115" i="6"/>
  <c r="N3115" i="6" s="1"/>
  <c r="M3029" i="6"/>
  <c r="N3029" i="6" s="1"/>
  <c r="O3029" i="6"/>
  <c r="O2954" i="6"/>
  <c r="M2954" i="6"/>
  <c r="N2954" i="6" s="1"/>
  <c r="O2890" i="6"/>
  <c r="M2890" i="6"/>
  <c r="N2890" i="6" s="1"/>
  <c r="M2827" i="6"/>
  <c r="N2827" i="6" s="1"/>
  <c r="O2827" i="6"/>
  <c r="M2763" i="6"/>
  <c r="N2763" i="6" s="1"/>
  <c r="O2763" i="6"/>
  <c r="O2710" i="6"/>
  <c r="M2710" i="6"/>
  <c r="N2710" i="6" s="1"/>
  <c r="M2667" i="6"/>
  <c r="N2667" i="6" s="1"/>
  <c r="O2667" i="6"/>
  <c r="O2603" i="6"/>
  <c r="M2603" i="6"/>
  <c r="N2603" i="6" s="1"/>
  <c r="M2539" i="6"/>
  <c r="N2539" i="6" s="1"/>
  <c r="O2539" i="6"/>
  <c r="M2475" i="6"/>
  <c r="N2475" i="6" s="1"/>
  <c r="O2475" i="6"/>
  <c r="O2409" i="6"/>
  <c r="M2409" i="6"/>
  <c r="N2409" i="6" s="1"/>
  <c r="O2306" i="6"/>
  <c r="M2306" i="6"/>
  <c r="N2306" i="6" s="1"/>
  <c r="O2270" i="6"/>
  <c r="M2270" i="6"/>
  <c r="N2270" i="6" s="1"/>
  <c r="O2168" i="6"/>
  <c r="M2168" i="6"/>
  <c r="N2168" i="6" s="1"/>
  <c r="M2116" i="6"/>
  <c r="N2116" i="6" s="1"/>
  <c r="O2116" i="6"/>
  <c r="O3357" i="6"/>
  <c r="M3357" i="6"/>
  <c r="N3357" i="6" s="1"/>
  <c r="M3301" i="6"/>
  <c r="N3301" i="6" s="1"/>
  <c r="O3301" i="6"/>
  <c r="M3237" i="6"/>
  <c r="N3237" i="6" s="1"/>
  <c r="O3237" i="6"/>
  <c r="M3173" i="6"/>
  <c r="N3173" i="6" s="1"/>
  <c r="O3173" i="6"/>
  <c r="M3109" i="6"/>
  <c r="N3109" i="6" s="1"/>
  <c r="O3109" i="6"/>
  <c r="O3054" i="6"/>
  <c r="M3054" i="6"/>
  <c r="N3054" i="6" s="1"/>
  <c r="M2997" i="6"/>
  <c r="N2997" i="6" s="1"/>
  <c r="O2997" i="6"/>
  <c r="O2963" i="6"/>
  <c r="M2963" i="6"/>
  <c r="N2963" i="6" s="1"/>
  <c r="O2899" i="6"/>
  <c r="M2899" i="6"/>
  <c r="N2899" i="6" s="1"/>
  <c r="O2838" i="6"/>
  <c r="M2838" i="6"/>
  <c r="N2838" i="6" s="1"/>
  <c r="O2774" i="6"/>
  <c r="M2774" i="6"/>
  <c r="N2774" i="6" s="1"/>
  <c r="M2723" i="6"/>
  <c r="N2723" i="6" s="1"/>
  <c r="O2723" i="6"/>
  <c r="M2665" i="6"/>
  <c r="N2665" i="6" s="1"/>
  <c r="O2665" i="6"/>
  <c r="O2601" i="6"/>
  <c r="M2601" i="6"/>
  <c r="N2601" i="6" s="1"/>
  <c r="O2537" i="6"/>
  <c r="M2537" i="6"/>
  <c r="N2537" i="6" s="1"/>
  <c r="O2462" i="6"/>
  <c r="M2462" i="6"/>
  <c r="N2462" i="6" s="1"/>
  <c r="M2381" i="6"/>
  <c r="N2381" i="6" s="1"/>
  <c r="O2381" i="6"/>
  <c r="O2292" i="6"/>
  <c r="M2292" i="6"/>
  <c r="N2292" i="6" s="1"/>
  <c r="O2170" i="6"/>
  <c r="M2170" i="6"/>
  <c r="N2170" i="6" s="1"/>
  <c r="O2067" i="6"/>
  <c r="M2067" i="6"/>
  <c r="N2067" i="6" s="1"/>
  <c r="O3130" i="6"/>
  <c r="M3130" i="6"/>
  <c r="N3130" i="6" s="1"/>
  <c r="O3066" i="6"/>
  <c r="M3066" i="6"/>
  <c r="N3066" i="6" s="1"/>
  <c r="O3044" i="6"/>
  <c r="M3044" i="6"/>
  <c r="N3044" i="6" s="1"/>
  <c r="O2982" i="6"/>
  <c r="M2982" i="6"/>
  <c r="N2982" i="6" s="1"/>
  <c r="M2917" i="6"/>
  <c r="N2917" i="6" s="1"/>
  <c r="O2917" i="6"/>
  <c r="M2851" i="6"/>
  <c r="N2851" i="6" s="1"/>
  <c r="O2851" i="6"/>
  <c r="M2787" i="6"/>
  <c r="N2787" i="6" s="1"/>
  <c r="O2787" i="6"/>
  <c r="O2721" i="6"/>
  <c r="M2721" i="6"/>
  <c r="N2721" i="6" s="1"/>
  <c r="M2651" i="6"/>
  <c r="N2651" i="6" s="1"/>
  <c r="O2651" i="6"/>
  <c r="M2587" i="6"/>
  <c r="N2587" i="6" s="1"/>
  <c r="O2587" i="6"/>
  <c r="M2523" i="6"/>
  <c r="N2523" i="6" s="1"/>
  <c r="O2523" i="6"/>
  <c r="M2467" i="6"/>
  <c r="N2467" i="6" s="1"/>
  <c r="O2467" i="6"/>
  <c r="M2389" i="6"/>
  <c r="N2389" i="6" s="1"/>
  <c r="O2389" i="6"/>
  <c r="O2330" i="6"/>
  <c r="M2330" i="6"/>
  <c r="N2330" i="6" s="1"/>
  <c r="M2263" i="6"/>
  <c r="N2263" i="6" s="1"/>
  <c r="O2263" i="6"/>
  <c r="O2218" i="6"/>
  <c r="M2218" i="6"/>
  <c r="N2218" i="6" s="1"/>
  <c r="O2163" i="6"/>
  <c r="M2163" i="6"/>
  <c r="N2163" i="6" s="1"/>
  <c r="O3332" i="6"/>
  <c r="M3332" i="6"/>
  <c r="N3332" i="6" s="1"/>
  <c r="O3281" i="6"/>
  <c r="M3281" i="6"/>
  <c r="N3281" i="6" s="1"/>
  <c r="M3217" i="6"/>
  <c r="N3217" i="6" s="1"/>
  <c r="O3217" i="6"/>
  <c r="M3153" i="6"/>
  <c r="N3153" i="6" s="1"/>
  <c r="O3153" i="6"/>
  <c r="M3089" i="6"/>
  <c r="N3089" i="6" s="1"/>
  <c r="O3089" i="6"/>
  <c r="O2946" i="6"/>
  <c r="M2946" i="6"/>
  <c r="N2946" i="6" s="1"/>
  <c r="O2882" i="6"/>
  <c r="M2882" i="6"/>
  <c r="N2882" i="6" s="1"/>
  <c r="M2815" i="6"/>
  <c r="N2815" i="6" s="1"/>
  <c r="O2815" i="6"/>
  <c r="M2751" i="6"/>
  <c r="N2751" i="6" s="1"/>
  <c r="O2751" i="6"/>
  <c r="M2649" i="6"/>
  <c r="N2649" i="6" s="1"/>
  <c r="O2649" i="6"/>
  <c r="O2585" i="6"/>
  <c r="M2585" i="6"/>
  <c r="N2585" i="6" s="1"/>
  <c r="O2521" i="6"/>
  <c r="M2521" i="6"/>
  <c r="N2521" i="6" s="1"/>
  <c r="O2454" i="6"/>
  <c r="M2454" i="6"/>
  <c r="N2454" i="6" s="1"/>
  <c r="O2408" i="6"/>
  <c r="M2408" i="6"/>
  <c r="N2408" i="6" s="1"/>
  <c r="O2358" i="6"/>
  <c r="M2358" i="6"/>
  <c r="N2358" i="6" s="1"/>
  <c r="O2324" i="6"/>
  <c r="M2324" i="6"/>
  <c r="N2324" i="6" s="1"/>
  <c r="O2275" i="6"/>
  <c r="M2275" i="6"/>
  <c r="N2275" i="6" s="1"/>
  <c r="O2228" i="6"/>
  <c r="M2228" i="6"/>
  <c r="N2228" i="6" s="1"/>
  <c r="M2165" i="6"/>
  <c r="N2165" i="6" s="1"/>
  <c r="O2165" i="6"/>
  <c r="M2104" i="6"/>
  <c r="N2104" i="6" s="1"/>
  <c r="O2104" i="6"/>
  <c r="O3110" i="6"/>
  <c r="M3110" i="6"/>
  <c r="N3110" i="6" s="1"/>
  <c r="O3010" i="6"/>
  <c r="M3010" i="6"/>
  <c r="N3010" i="6" s="1"/>
  <c r="O2953" i="6"/>
  <c r="M2953" i="6"/>
  <c r="N2953" i="6" s="1"/>
  <c r="M2889" i="6"/>
  <c r="N2889" i="6" s="1"/>
  <c r="O2889" i="6"/>
  <c r="O2824" i="6"/>
  <c r="M2824" i="6"/>
  <c r="N2824" i="6" s="1"/>
  <c r="O2760" i="6"/>
  <c r="M2760" i="6"/>
  <c r="N2760" i="6" s="1"/>
  <c r="O2709" i="6"/>
  <c r="M2709" i="6"/>
  <c r="N2709" i="6" s="1"/>
  <c r="O2678" i="6"/>
  <c r="M2678" i="6"/>
  <c r="N2678" i="6" s="1"/>
  <c r="M2614" i="6"/>
  <c r="N2614" i="6" s="1"/>
  <c r="O2614" i="6"/>
  <c r="O2550" i="6"/>
  <c r="M2550" i="6"/>
  <c r="N2550" i="6" s="1"/>
  <c r="O2486" i="6"/>
  <c r="M2486" i="6"/>
  <c r="N2486" i="6" s="1"/>
  <c r="M2431" i="6"/>
  <c r="N2431" i="6" s="1"/>
  <c r="O2431" i="6"/>
  <c r="O2384" i="6"/>
  <c r="M2384" i="6"/>
  <c r="N2384" i="6" s="1"/>
  <c r="O2250" i="6"/>
  <c r="M2250" i="6"/>
  <c r="N2250" i="6" s="1"/>
  <c r="O2160" i="6"/>
  <c r="M2160" i="6"/>
  <c r="N2160" i="6" s="1"/>
  <c r="O2071" i="6"/>
  <c r="M2071" i="6"/>
  <c r="N2071" i="6" s="1"/>
  <c r="O2133" i="6"/>
  <c r="M2133" i="6"/>
  <c r="N2133" i="6" s="1"/>
  <c r="O2065" i="6"/>
  <c r="M2065" i="6"/>
  <c r="N2065" i="6" s="1"/>
  <c r="O1992" i="6"/>
  <c r="M1992" i="6"/>
  <c r="N1992" i="6" s="1"/>
  <c r="O1928" i="6"/>
  <c r="M1928" i="6"/>
  <c r="N1928" i="6" s="1"/>
  <c r="O1842" i="6"/>
  <c r="M1842" i="6"/>
  <c r="N1842" i="6" s="1"/>
  <c r="O1810" i="6"/>
  <c r="M1810" i="6"/>
  <c r="N1810" i="6" s="1"/>
  <c r="O1778" i="6"/>
  <c r="M1778" i="6"/>
  <c r="N1778" i="6" s="1"/>
  <c r="O1721" i="6"/>
  <c r="M1721" i="6"/>
  <c r="N1721" i="6" s="1"/>
  <c r="M1685" i="6"/>
  <c r="N1685" i="6" s="1"/>
  <c r="O1685" i="6"/>
  <c r="M1634" i="6"/>
  <c r="N1634" i="6" s="1"/>
  <c r="O1634" i="6"/>
  <c r="O1570" i="6"/>
  <c r="M1570" i="6"/>
  <c r="N1570" i="6" s="1"/>
  <c r="M1506" i="6"/>
  <c r="N1506" i="6" s="1"/>
  <c r="O1506" i="6"/>
  <c r="M1442" i="6"/>
  <c r="N1442" i="6" s="1"/>
  <c r="O1442" i="6"/>
  <c r="M1374" i="6"/>
  <c r="N1374" i="6" s="1"/>
  <c r="O1374" i="6"/>
  <c r="O1228" i="6"/>
  <c r="M1228" i="6"/>
  <c r="N1228" i="6" s="1"/>
  <c r="M2191" i="6"/>
  <c r="N2191" i="6" s="1"/>
  <c r="O2191" i="6"/>
  <c r="O2161" i="6"/>
  <c r="M2161" i="6"/>
  <c r="N2161" i="6" s="1"/>
  <c r="M2100" i="6"/>
  <c r="N2100" i="6" s="1"/>
  <c r="O2100" i="6"/>
  <c r="O2013" i="6"/>
  <c r="M2013" i="6"/>
  <c r="N2013" i="6" s="1"/>
  <c r="O1949" i="6"/>
  <c r="M1949" i="6"/>
  <c r="N1949" i="6" s="1"/>
  <c r="O1890" i="6"/>
  <c r="M1890" i="6"/>
  <c r="N1890" i="6" s="1"/>
  <c r="M1724" i="6"/>
  <c r="N1724" i="6" s="1"/>
  <c r="O1724" i="6"/>
  <c r="M1626" i="6"/>
  <c r="N1626" i="6" s="1"/>
  <c r="O1626" i="6"/>
  <c r="O1562" i="6"/>
  <c r="M1562" i="6"/>
  <c r="N1562" i="6" s="1"/>
  <c r="O1498" i="6"/>
  <c r="M1498" i="6"/>
  <c r="N1498" i="6" s="1"/>
  <c r="O1434" i="6"/>
  <c r="M1434" i="6"/>
  <c r="N1434" i="6" s="1"/>
  <c r="M1363" i="6"/>
  <c r="N1363" i="6" s="1"/>
  <c r="O1363" i="6"/>
  <c r="M1205" i="6"/>
  <c r="N1205" i="6" s="1"/>
  <c r="O1205" i="6"/>
  <c r="O2117" i="6"/>
  <c r="M2117" i="6"/>
  <c r="N2117" i="6" s="1"/>
  <c r="O2041" i="6"/>
  <c r="M2041" i="6"/>
  <c r="N2041" i="6" s="1"/>
  <c r="O1966" i="6"/>
  <c r="M1966" i="6"/>
  <c r="N1966" i="6" s="1"/>
  <c r="M1899" i="6"/>
  <c r="N1899" i="6" s="1"/>
  <c r="O1899" i="6"/>
  <c r="O1859" i="6"/>
  <c r="M1859" i="6"/>
  <c r="N1859" i="6" s="1"/>
  <c r="O1731" i="6"/>
  <c r="M1731" i="6"/>
  <c r="N1731" i="6" s="1"/>
  <c r="M1670" i="6"/>
  <c r="N1670" i="6" s="1"/>
  <c r="O1670" i="6"/>
  <c r="M1616" i="6"/>
  <c r="N1616" i="6" s="1"/>
  <c r="O1616" i="6"/>
  <c r="O1552" i="6"/>
  <c r="M1552" i="6"/>
  <c r="N1552" i="6" s="1"/>
  <c r="M1488" i="6"/>
  <c r="N1488" i="6" s="1"/>
  <c r="O1488" i="6"/>
  <c r="M1424" i="6"/>
  <c r="N1424" i="6" s="1"/>
  <c r="O1424" i="6"/>
  <c r="M1351" i="6"/>
  <c r="N1351" i="6" s="1"/>
  <c r="O1351" i="6"/>
  <c r="M1335" i="6"/>
  <c r="N1335" i="6" s="1"/>
  <c r="O1335" i="6"/>
  <c r="M1319" i="6"/>
  <c r="N1319" i="6" s="1"/>
  <c r="O1319" i="6"/>
  <c r="M1239" i="6"/>
  <c r="N1239" i="6" s="1"/>
  <c r="O1239" i="6"/>
  <c r="O2070" i="6"/>
  <c r="M2070" i="6"/>
  <c r="N2070" i="6" s="1"/>
  <c r="O2048" i="6"/>
  <c r="M2048" i="6"/>
  <c r="N2048" i="6" s="1"/>
  <c r="O1997" i="6"/>
  <c r="M1997" i="6"/>
  <c r="N1997" i="6" s="1"/>
  <c r="O1933" i="6"/>
  <c r="M1933" i="6"/>
  <c r="N1933" i="6" s="1"/>
  <c r="O1861" i="6"/>
  <c r="M1861" i="6"/>
  <c r="N1861" i="6" s="1"/>
  <c r="O1825" i="6"/>
  <c r="M1825" i="6"/>
  <c r="N1825" i="6" s="1"/>
  <c r="O1793" i="6"/>
  <c r="M1793" i="6"/>
  <c r="N1793" i="6" s="1"/>
  <c r="M1756" i="6"/>
  <c r="N1756" i="6" s="1"/>
  <c r="O1756" i="6"/>
  <c r="M1677" i="6"/>
  <c r="N1677" i="6" s="1"/>
  <c r="O1677" i="6"/>
  <c r="O1614" i="6"/>
  <c r="M1614" i="6"/>
  <c r="N1614" i="6" s="1"/>
  <c r="O1550" i="6"/>
  <c r="M1550" i="6"/>
  <c r="N1550" i="6" s="1"/>
  <c r="O1486" i="6"/>
  <c r="M1486" i="6"/>
  <c r="N1486" i="6" s="1"/>
  <c r="O1422" i="6"/>
  <c r="M1422" i="6"/>
  <c r="N1422" i="6" s="1"/>
  <c r="M1387" i="6"/>
  <c r="N1387" i="6" s="1"/>
  <c r="O1387" i="6"/>
  <c r="O1288" i="6"/>
  <c r="M1288" i="6"/>
  <c r="N1288" i="6" s="1"/>
  <c r="M1193" i="6"/>
  <c r="N1193" i="6" s="1"/>
  <c r="O1193" i="6"/>
  <c r="O2024" i="6"/>
  <c r="M2024" i="6"/>
  <c r="N2024" i="6" s="1"/>
  <c r="O1960" i="6"/>
  <c r="M1960" i="6"/>
  <c r="N1960" i="6" s="1"/>
  <c r="O1897" i="6"/>
  <c r="M1897" i="6"/>
  <c r="N1897" i="6" s="1"/>
  <c r="O1831" i="6"/>
  <c r="M1831" i="6"/>
  <c r="N1831" i="6" s="1"/>
  <c r="O1799" i="6"/>
  <c r="M1799" i="6"/>
  <c r="N1799" i="6" s="1"/>
  <c r="O1771" i="6"/>
  <c r="M1771" i="6"/>
  <c r="N1771" i="6" s="1"/>
  <c r="O1707" i="6"/>
  <c r="M1707" i="6"/>
  <c r="N1707" i="6" s="1"/>
  <c r="M1635" i="6"/>
  <c r="N1635" i="6" s="1"/>
  <c r="O1635" i="6"/>
  <c r="M1571" i="6"/>
  <c r="N1571" i="6" s="1"/>
  <c r="O1571" i="6"/>
  <c r="M1507" i="6"/>
  <c r="N1507" i="6" s="1"/>
  <c r="O1507" i="6"/>
  <c r="O1443" i="6"/>
  <c r="M1443" i="6"/>
  <c r="N1443" i="6" s="1"/>
  <c r="O1266" i="6"/>
  <c r="M1266" i="6"/>
  <c r="N1266" i="6" s="1"/>
  <c r="O1160" i="6"/>
  <c r="M1160" i="6"/>
  <c r="N1160" i="6" s="1"/>
  <c r="O1985" i="6"/>
  <c r="M1985" i="6"/>
  <c r="N1985" i="6" s="1"/>
  <c r="O1921" i="6"/>
  <c r="M1921" i="6"/>
  <c r="N1921" i="6" s="1"/>
  <c r="O1870" i="6"/>
  <c r="M1870" i="6"/>
  <c r="N1870" i="6" s="1"/>
  <c r="O1741" i="6"/>
  <c r="M1741" i="6"/>
  <c r="N1741" i="6" s="1"/>
  <c r="M1680" i="6"/>
  <c r="N1680" i="6" s="1"/>
  <c r="O1680" i="6"/>
  <c r="M1631" i="6"/>
  <c r="N1631" i="6" s="1"/>
  <c r="O1631" i="6"/>
  <c r="M1567" i="6"/>
  <c r="N1567" i="6" s="1"/>
  <c r="O1567" i="6"/>
  <c r="M1503" i="6"/>
  <c r="N1503" i="6" s="1"/>
  <c r="O1503" i="6"/>
  <c r="M1439" i="6"/>
  <c r="N1439" i="6" s="1"/>
  <c r="O1439" i="6"/>
  <c r="O1382" i="6"/>
  <c r="M1382" i="6"/>
  <c r="N1382" i="6" s="1"/>
  <c r="O1285" i="6"/>
  <c r="M1285" i="6"/>
  <c r="N1285" i="6" s="1"/>
  <c r="O2089" i="6"/>
  <c r="M2089" i="6"/>
  <c r="N2089" i="6" s="1"/>
  <c r="O2008" i="6"/>
  <c r="M2008" i="6"/>
  <c r="N2008" i="6" s="1"/>
  <c r="O1944" i="6"/>
  <c r="M1944" i="6"/>
  <c r="N1944" i="6" s="1"/>
  <c r="O1868" i="6"/>
  <c r="M1868" i="6"/>
  <c r="N1868" i="6" s="1"/>
  <c r="O1737" i="6"/>
  <c r="M1737" i="6"/>
  <c r="N1737" i="6" s="1"/>
  <c r="M1625" i="6"/>
  <c r="N1625" i="6" s="1"/>
  <c r="O1625" i="6"/>
  <c r="M1561" i="6"/>
  <c r="N1561" i="6" s="1"/>
  <c r="O1561" i="6"/>
  <c r="M1497" i="6"/>
  <c r="N1497" i="6" s="1"/>
  <c r="O1497" i="6"/>
  <c r="M1433" i="6"/>
  <c r="N1433" i="6" s="1"/>
  <c r="O1433" i="6"/>
  <c r="O1380" i="6"/>
  <c r="M1380" i="6"/>
  <c r="N1380" i="6" s="1"/>
  <c r="M1342" i="6"/>
  <c r="N1342" i="6" s="1"/>
  <c r="O1342" i="6"/>
  <c r="O1320" i="6"/>
  <c r="M1320" i="6"/>
  <c r="N1320" i="6" s="1"/>
  <c r="O1240" i="6"/>
  <c r="M1240" i="6"/>
  <c r="N1240" i="6" s="1"/>
  <c r="O1150" i="6"/>
  <c r="M1150" i="6"/>
  <c r="N1150" i="6" s="1"/>
  <c r="O2000" i="6"/>
  <c r="M2000" i="6"/>
  <c r="N2000" i="6" s="1"/>
  <c r="O1936" i="6"/>
  <c r="M1936" i="6"/>
  <c r="N1936" i="6" s="1"/>
  <c r="O1874" i="6"/>
  <c r="M1874" i="6"/>
  <c r="N1874" i="6" s="1"/>
  <c r="O1844" i="6"/>
  <c r="M1844" i="6"/>
  <c r="N1844" i="6" s="1"/>
  <c r="O1812" i="6"/>
  <c r="M1812" i="6"/>
  <c r="N1812" i="6" s="1"/>
  <c r="O1780" i="6"/>
  <c r="M1780" i="6"/>
  <c r="N1780" i="6" s="1"/>
  <c r="M1716" i="6"/>
  <c r="N1716" i="6" s="1"/>
  <c r="O1716" i="6"/>
  <c r="M1667" i="6"/>
  <c r="N1667" i="6" s="1"/>
  <c r="O1667" i="6"/>
  <c r="M1611" i="6"/>
  <c r="N1611" i="6" s="1"/>
  <c r="O1611" i="6"/>
  <c r="M1547" i="6"/>
  <c r="N1547" i="6" s="1"/>
  <c r="O1547" i="6"/>
  <c r="M1483" i="6"/>
  <c r="N1483" i="6" s="1"/>
  <c r="O1483" i="6"/>
  <c r="M1419" i="6"/>
  <c r="N1419" i="6" s="1"/>
  <c r="O1419" i="6"/>
  <c r="O1356" i="6"/>
  <c r="M1356" i="6"/>
  <c r="N1356" i="6" s="1"/>
  <c r="O1282" i="6"/>
  <c r="M1282" i="6"/>
  <c r="N1282" i="6" s="1"/>
  <c r="O1218" i="6"/>
  <c r="M1218" i="6"/>
  <c r="N1218" i="6" s="1"/>
  <c r="O1130" i="6"/>
  <c r="M1130" i="6"/>
  <c r="N1130" i="6" s="1"/>
  <c r="M1066" i="6"/>
  <c r="N1066" i="6" s="1"/>
  <c r="O1066" i="6"/>
  <c r="M1002" i="6"/>
  <c r="N1002" i="6" s="1"/>
  <c r="O1002" i="6"/>
  <c r="O940" i="6"/>
  <c r="M940" i="6"/>
  <c r="N940" i="6" s="1"/>
  <c r="O860" i="6"/>
  <c r="M860" i="6"/>
  <c r="N860" i="6" s="1"/>
  <c r="M814" i="6"/>
  <c r="N814" i="6" s="1"/>
  <c r="O814" i="6"/>
  <c r="O723" i="6"/>
  <c r="M723" i="6"/>
  <c r="N723" i="6" s="1"/>
  <c r="M634" i="6"/>
  <c r="N634" i="6" s="1"/>
  <c r="O634" i="6"/>
  <c r="O537" i="6"/>
  <c r="M537" i="6"/>
  <c r="N537" i="6" s="1"/>
  <c r="O308" i="6"/>
  <c r="M308" i="6"/>
  <c r="N308" i="6" s="1"/>
  <c r="M1078" i="6"/>
  <c r="N1078" i="6" s="1"/>
  <c r="O1078" i="6"/>
  <c r="M1014" i="6"/>
  <c r="N1014" i="6" s="1"/>
  <c r="O1014" i="6"/>
  <c r="O945" i="6"/>
  <c r="M945" i="6"/>
  <c r="N945" i="6" s="1"/>
  <c r="M892" i="6"/>
  <c r="N892" i="6" s="1"/>
  <c r="O892" i="6"/>
  <c r="O820" i="6"/>
  <c r="M820" i="6"/>
  <c r="N820" i="6" s="1"/>
  <c r="M773" i="6"/>
  <c r="N773" i="6" s="1"/>
  <c r="O773" i="6"/>
  <c r="M686" i="6"/>
  <c r="N686" i="6" s="1"/>
  <c r="O686" i="6"/>
  <c r="M656" i="6"/>
  <c r="N656" i="6" s="1"/>
  <c r="O656" i="6"/>
  <c r="M632" i="6"/>
  <c r="N632" i="6" s="1"/>
  <c r="O632" i="6"/>
  <c r="O606" i="6"/>
  <c r="M606" i="6"/>
  <c r="N606" i="6" s="1"/>
  <c r="O565" i="6"/>
  <c r="M565" i="6"/>
  <c r="N565" i="6" s="1"/>
  <c r="O450" i="6"/>
  <c r="M450" i="6"/>
  <c r="N450" i="6" s="1"/>
  <c r="M298" i="6"/>
  <c r="N298" i="6" s="1"/>
  <c r="O298" i="6"/>
  <c r="M1241" i="6"/>
  <c r="N1241" i="6" s="1"/>
  <c r="O1241" i="6"/>
  <c r="O1180" i="6"/>
  <c r="M1180" i="6"/>
  <c r="N1180" i="6" s="1"/>
  <c r="O1116" i="6"/>
  <c r="M1116" i="6"/>
  <c r="N1116" i="6" s="1"/>
  <c r="O1052" i="6"/>
  <c r="M1052" i="6"/>
  <c r="N1052" i="6" s="1"/>
  <c r="O986" i="6"/>
  <c r="M986" i="6"/>
  <c r="N986" i="6" s="1"/>
  <c r="O903" i="6"/>
  <c r="M903" i="6"/>
  <c r="N903" i="6" s="1"/>
  <c r="M828" i="6"/>
  <c r="N828" i="6" s="1"/>
  <c r="O828" i="6"/>
  <c r="O767" i="6"/>
  <c r="M767" i="6"/>
  <c r="N767" i="6" s="1"/>
  <c r="M734" i="6"/>
  <c r="N734" i="6" s="1"/>
  <c r="O734" i="6"/>
  <c r="M678" i="6"/>
  <c r="N678" i="6" s="1"/>
  <c r="O678" i="6"/>
  <c r="M592" i="6"/>
  <c r="N592" i="6" s="1"/>
  <c r="O592" i="6"/>
  <c r="O478" i="6"/>
  <c r="M478" i="6"/>
  <c r="N478" i="6" s="1"/>
  <c r="O1210" i="6"/>
  <c r="M1210" i="6"/>
  <c r="N1210" i="6" s="1"/>
  <c r="M1161" i="6"/>
  <c r="N1161" i="6" s="1"/>
  <c r="O1161" i="6"/>
  <c r="M1107" i="6"/>
  <c r="N1107" i="6" s="1"/>
  <c r="O1107" i="6"/>
  <c r="O1043" i="6"/>
  <c r="M1043" i="6"/>
  <c r="N1043" i="6" s="1"/>
  <c r="O991" i="6"/>
  <c r="M991" i="6"/>
  <c r="N991" i="6" s="1"/>
  <c r="O941" i="6"/>
  <c r="M941" i="6"/>
  <c r="N941" i="6" s="1"/>
  <c r="M879" i="6"/>
  <c r="N879" i="6" s="1"/>
  <c r="O879" i="6"/>
  <c r="O839" i="6"/>
  <c r="M839" i="6"/>
  <c r="N839" i="6" s="1"/>
  <c r="M704" i="6"/>
  <c r="N704" i="6" s="1"/>
  <c r="O704" i="6"/>
  <c r="M548" i="6"/>
  <c r="N548" i="6" s="1"/>
  <c r="O548" i="6"/>
  <c r="O487" i="6"/>
  <c r="M487" i="6"/>
  <c r="N487" i="6" s="1"/>
  <c r="M394" i="6"/>
  <c r="N394" i="6" s="1"/>
  <c r="O394" i="6"/>
  <c r="O1264" i="6"/>
  <c r="M1264" i="6"/>
  <c r="N1264" i="6" s="1"/>
  <c r="O1212" i="6"/>
  <c r="M1212" i="6"/>
  <c r="N1212" i="6" s="1"/>
  <c r="O1112" i="6"/>
  <c r="M1112" i="6"/>
  <c r="N1112" i="6" s="1"/>
  <c r="O1048" i="6"/>
  <c r="M1048" i="6"/>
  <c r="N1048" i="6" s="1"/>
  <c r="O989" i="6"/>
  <c r="M989" i="6"/>
  <c r="N989" i="6" s="1"/>
  <c r="O930" i="6"/>
  <c r="M930" i="6"/>
  <c r="N930" i="6" s="1"/>
  <c r="O837" i="6"/>
  <c r="M837" i="6"/>
  <c r="N837" i="6" s="1"/>
  <c r="M813" i="6"/>
  <c r="N813" i="6" s="1"/>
  <c r="O813" i="6"/>
  <c r="M726" i="6"/>
  <c r="N726" i="6" s="1"/>
  <c r="O726" i="6"/>
  <c r="M689" i="6"/>
  <c r="N689" i="6" s="1"/>
  <c r="O689" i="6"/>
  <c r="O621" i="6"/>
  <c r="M621" i="6"/>
  <c r="N621" i="6" s="1"/>
  <c r="O595" i="6"/>
  <c r="M595" i="6"/>
  <c r="N595" i="6" s="1"/>
  <c r="M496" i="6"/>
  <c r="N496" i="6" s="1"/>
  <c r="O496" i="6"/>
  <c r="O129" i="6"/>
  <c r="M129" i="6"/>
  <c r="N129" i="6" s="1"/>
  <c r="O1058" i="6"/>
  <c r="M1058" i="6"/>
  <c r="N1058" i="6" s="1"/>
  <c r="O987" i="6"/>
  <c r="M987" i="6"/>
  <c r="N987" i="6" s="1"/>
  <c r="O935" i="6"/>
  <c r="M935" i="6"/>
  <c r="N935" i="6" s="1"/>
  <c r="O884" i="6"/>
  <c r="M884" i="6"/>
  <c r="N884" i="6" s="1"/>
  <c r="O827" i="6"/>
  <c r="M827" i="6"/>
  <c r="N827" i="6" s="1"/>
  <c r="M774" i="6"/>
  <c r="N774" i="6" s="1"/>
  <c r="O774" i="6"/>
  <c r="O716" i="6"/>
  <c r="M716" i="6"/>
  <c r="N716" i="6" s="1"/>
  <c r="O665" i="6"/>
  <c r="M665" i="6"/>
  <c r="N665" i="6" s="1"/>
  <c r="O633" i="6"/>
  <c r="M633" i="6"/>
  <c r="N633" i="6" s="1"/>
  <c r="O599" i="6"/>
  <c r="M599" i="6"/>
  <c r="N599" i="6" s="1"/>
  <c r="M484" i="6"/>
  <c r="N484" i="6" s="1"/>
  <c r="O484" i="6"/>
  <c r="O158" i="6"/>
  <c r="M158" i="6"/>
  <c r="N158" i="6" s="1"/>
  <c r="O1295" i="6"/>
  <c r="M1295" i="6"/>
  <c r="N1295" i="6" s="1"/>
  <c r="O1238" i="6"/>
  <c r="M1238" i="6"/>
  <c r="N1238" i="6" s="1"/>
  <c r="M1157" i="6"/>
  <c r="N1157" i="6" s="1"/>
  <c r="O1157" i="6"/>
  <c r="O1082" i="6"/>
  <c r="M1082" i="6"/>
  <c r="N1082" i="6" s="1"/>
  <c r="O1018" i="6"/>
  <c r="M1018" i="6"/>
  <c r="N1018" i="6" s="1"/>
  <c r="M902" i="6"/>
  <c r="N902" i="6" s="1"/>
  <c r="O902" i="6"/>
  <c r="M801" i="6"/>
  <c r="N801" i="6" s="1"/>
  <c r="O801" i="6"/>
  <c r="M766" i="6"/>
  <c r="N766" i="6" s="1"/>
  <c r="O766" i="6"/>
  <c r="O681" i="6"/>
  <c r="M681" i="6"/>
  <c r="N681" i="6" s="1"/>
  <c r="O593" i="6"/>
  <c r="M593" i="6"/>
  <c r="N593" i="6" s="1"/>
  <c r="O549" i="6"/>
  <c r="M549" i="6"/>
  <c r="N549" i="6" s="1"/>
  <c r="O173" i="6"/>
  <c r="M173" i="6"/>
  <c r="N173" i="6" s="1"/>
  <c r="O1148" i="6"/>
  <c r="M1148" i="6"/>
  <c r="N1148" i="6" s="1"/>
  <c r="M1101" i="6"/>
  <c r="N1101" i="6" s="1"/>
  <c r="O1101" i="6"/>
  <c r="M1037" i="6"/>
  <c r="N1037" i="6" s="1"/>
  <c r="O1037" i="6"/>
  <c r="O974" i="6"/>
  <c r="M974" i="6"/>
  <c r="N974" i="6" s="1"/>
  <c r="M922" i="6"/>
  <c r="N922" i="6" s="1"/>
  <c r="O922" i="6"/>
  <c r="O873" i="6"/>
  <c r="M873" i="6"/>
  <c r="N873" i="6" s="1"/>
  <c r="M793" i="6"/>
  <c r="N793" i="6" s="1"/>
  <c r="O793" i="6"/>
  <c r="M725" i="6"/>
  <c r="N725" i="6" s="1"/>
  <c r="O725" i="6"/>
  <c r="O679" i="6"/>
  <c r="M679" i="6"/>
  <c r="N679" i="6" s="1"/>
  <c r="O512" i="6"/>
  <c r="M512" i="6"/>
  <c r="N512" i="6" s="1"/>
  <c r="M438" i="6"/>
  <c r="N438" i="6" s="1"/>
  <c r="O438" i="6"/>
  <c r="M244" i="6"/>
  <c r="N244" i="6" s="1"/>
  <c r="O244" i="6"/>
  <c r="O545" i="6"/>
  <c r="M545" i="6"/>
  <c r="N545" i="6" s="1"/>
  <c r="O527" i="6"/>
  <c r="M527" i="6"/>
  <c r="N527" i="6" s="1"/>
  <c r="O485" i="6"/>
  <c r="M485" i="6"/>
  <c r="N485" i="6" s="1"/>
  <c r="O333" i="6"/>
  <c r="M333" i="6"/>
  <c r="N333" i="6" s="1"/>
  <c r="M261" i="6"/>
  <c r="N261" i="6" s="1"/>
  <c r="O261" i="6"/>
  <c r="O171" i="6"/>
  <c r="M171" i="6"/>
  <c r="N171" i="6" s="1"/>
  <c r="O113" i="6"/>
  <c r="M113" i="6"/>
  <c r="N113" i="6" s="1"/>
  <c r="O91" i="6"/>
  <c r="M91" i="6"/>
  <c r="N91" i="6" s="1"/>
  <c r="O419" i="6"/>
  <c r="M419" i="6"/>
  <c r="N419" i="6" s="1"/>
  <c r="O387" i="6"/>
  <c r="M387" i="6"/>
  <c r="N387" i="6" s="1"/>
  <c r="O355" i="6"/>
  <c r="M355" i="6"/>
  <c r="N355" i="6" s="1"/>
  <c r="M292" i="6"/>
  <c r="N292" i="6" s="1"/>
  <c r="O292" i="6"/>
  <c r="M228" i="6"/>
  <c r="N228" i="6" s="1"/>
  <c r="O228" i="6"/>
  <c r="O197" i="6"/>
  <c r="M197" i="6"/>
  <c r="N197" i="6" s="1"/>
  <c r="O146" i="6"/>
  <c r="M146" i="6"/>
  <c r="N146" i="6" s="1"/>
  <c r="O77" i="6"/>
  <c r="M77" i="6"/>
  <c r="N77" i="6" s="1"/>
  <c r="O433" i="6"/>
  <c r="M433" i="6"/>
  <c r="N433" i="6" s="1"/>
  <c r="O401" i="6"/>
  <c r="M401" i="6"/>
  <c r="N401" i="6" s="1"/>
  <c r="O369" i="6"/>
  <c r="M369" i="6"/>
  <c r="N369" i="6" s="1"/>
  <c r="M316" i="6"/>
  <c r="N316" i="6" s="1"/>
  <c r="O316" i="6"/>
  <c r="M252" i="6"/>
  <c r="N252" i="6" s="1"/>
  <c r="O252" i="6"/>
  <c r="O195" i="6"/>
  <c r="M195" i="6"/>
  <c r="N195" i="6" s="1"/>
  <c r="O140" i="6"/>
  <c r="M140" i="6"/>
  <c r="N140" i="6" s="1"/>
  <c r="M346" i="6"/>
  <c r="N346" i="6" s="1"/>
  <c r="O346" i="6"/>
  <c r="M271" i="6"/>
  <c r="N271" i="6" s="1"/>
  <c r="O271" i="6"/>
  <c r="O182" i="6"/>
  <c r="M182" i="6"/>
  <c r="N182" i="6" s="1"/>
  <c r="O130" i="6"/>
  <c r="M130" i="6"/>
  <c r="N130" i="6" s="1"/>
  <c r="O581" i="6"/>
  <c r="M581" i="6"/>
  <c r="N581" i="6" s="1"/>
  <c r="O522" i="6"/>
  <c r="M522" i="6"/>
  <c r="N522" i="6" s="1"/>
  <c r="M476" i="6"/>
  <c r="N476" i="6" s="1"/>
  <c r="O476" i="6"/>
  <c r="M442" i="6"/>
  <c r="N442" i="6" s="1"/>
  <c r="O442" i="6"/>
  <c r="M283" i="6"/>
  <c r="N283" i="6" s="1"/>
  <c r="O283" i="6"/>
  <c r="M219" i="6"/>
  <c r="N219" i="6" s="1"/>
  <c r="O219" i="6"/>
  <c r="O149" i="6"/>
  <c r="M149" i="6"/>
  <c r="N149" i="6" s="1"/>
  <c r="O98" i="6"/>
  <c r="M98" i="6"/>
  <c r="N98" i="6" s="1"/>
  <c r="M368" i="6"/>
  <c r="N368" i="6" s="1"/>
  <c r="O368" i="6"/>
  <c r="O326" i="6"/>
  <c r="M326" i="6"/>
  <c r="N326" i="6" s="1"/>
  <c r="M260" i="6"/>
  <c r="N260" i="6" s="1"/>
  <c r="O260" i="6"/>
  <c r="O210" i="6"/>
  <c r="M210" i="6"/>
  <c r="N210" i="6" s="1"/>
  <c r="O147" i="6"/>
  <c r="M147" i="6"/>
  <c r="N147" i="6" s="1"/>
  <c r="O94" i="6"/>
  <c r="M94" i="6"/>
  <c r="N94" i="6" s="1"/>
  <c r="O46" i="6"/>
  <c r="M46" i="6"/>
  <c r="N46" i="6" s="1"/>
  <c r="M396" i="6"/>
  <c r="N396" i="6" s="1"/>
  <c r="O396" i="6"/>
  <c r="O341" i="6"/>
  <c r="M341" i="6"/>
  <c r="N341" i="6" s="1"/>
  <c r="M279" i="6"/>
  <c r="N279" i="6" s="1"/>
  <c r="O279" i="6"/>
  <c r="M215" i="6"/>
  <c r="N215" i="6" s="1"/>
  <c r="O215" i="6"/>
  <c r="O164" i="6"/>
  <c r="M164" i="6"/>
  <c r="N164" i="6" s="1"/>
  <c r="O62" i="6"/>
  <c r="M62" i="6"/>
  <c r="N62" i="6" s="1"/>
  <c r="O51" i="6"/>
  <c r="M51" i="6"/>
  <c r="N51" i="6" s="1"/>
  <c r="O2773" i="6"/>
  <c r="M2773" i="6"/>
  <c r="N2773" i="6" s="1"/>
  <c r="O3847" i="6"/>
  <c r="M3847" i="6"/>
  <c r="N3847" i="6" s="1"/>
  <c r="M3810" i="6"/>
  <c r="N3810" i="6" s="1"/>
  <c r="O3810" i="6"/>
  <c r="M3679" i="6"/>
  <c r="N3679" i="6" s="1"/>
  <c r="O3679" i="6"/>
  <c r="O3603" i="6"/>
  <c r="M3603" i="6"/>
  <c r="N3603" i="6" s="1"/>
  <c r="O3539" i="6"/>
  <c r="M3539" i="6"/>
  <c r="N3539" i="6" s="1"/>
  <c r="O3475" i="6"/>
  <c r="M3475" i="6"/>
  <c r="N3475" i="6" s="1"/>
  <c r="O3424" i="6"/>
  <c r="M3424" i="6"/>
  <c r="N3424" i="6" s="1"/>
  <c r="O3380" i="6"/>
  <c r="M3380" i="6"/>
  <c r="N3380" i="6" s="1"/>
  <c r="O2756" i="6"/>
  <c r="M2756" i="6"/>
  <c r="N2756" i="6" s="1"/>
  <c r="O2382" i="6"/>
  <c r="M2382" i="6"/>
  <c r="N2382" i="6" s="1"/>
  <c r="M3723" i="6"/>
  <c r="N3723" i="6" s="1"/>
  <c r="O3723" i="6"/>
  <c r="O3488" i="6"/>
  <c r="M3488" i="6"/>
  <c r="N3488" i="6" s="1"/>
  <c r="M2301" i="6"/>
  <c r="N2301" i="6" s="1"/>
  <c r="O2301" i="6"/>
  <c r="O3492" i="6"/>
  <c r="M3492" i="6"/>
  <c r="N3492" i="6" s="1"/>
  <c r="O3881" i="6"/>
  <c r="M3881" i="6"/>
  <c r="N3881" i="6" s="1"/>
  <c r="O3817" i="6"/>
  <c r="M3817" i="6"/>
  <c r="N3817" i="6" s="1"/>
  <c r="M3781" i="6"/>
  <c r="N3781" i="6" s="1"/>
  <c r="O3781" i="6"/>
  <c r="O3736" i="6"/>
  <c r="M3736" i="6"/>
  <c r="N3736" i="6" s="1"/>
  <c r="O3700" i="6"/>
  <c r="M3700" i="6"/>
  <c r="N3700" i="6" s="1"/>
  <c r="O3637" i="6"/>
  <c r="M3637" i="6"/>
  <c r="N3637" i="6" s="1"/>
  <c r="O3573" i="6"/>
  <c r="M3573" i="6"/>
  <c r="N3573" i="6" s="1"/>
  <c r="O3509" i="6"/>
  <c r="M3509" i="6"/>
  <c r="N3509" i="6" s="1"/>
  <c r="O3445" i="6"/>
  <c r="M3445" i="6"/>
  <c r="N3445" i="6" s="1"/>
  <c r="M3265" i="6"/>
  <c r="N3265" i="6" s="1"/>
  <c r="O3265" i="6"/>
  <c r="O2998" i="6"/>
  <c r="M2998" i="6"/>
  <c r="N2998" i="6" s="1"/>
  <c r="O2670" i="6"/>
  <c r="M2670" i="6"/>
  <c r="N2670" i="6" s="1"/>
  <c r="M3753" i="6"/>
  <c r="N3753" i="6" s="1"/>
  <c r="O3753" i="6"/>
  <c r="O3166" i="6"/>
  <c r="M3166" i="6"/>
  <c r="N3166" i="6" s="1"/>
  <c r="O3838" i="6"/>
  <c r="M3838" i="6"/>
  <c r="N3838" i="6" s="1"/>
  <c r="M3713" i="6"/>
  <c r="N3713" i="6" s="1"/>
  <c r="O3713" i="6"/>
  <c r="M3631" i="6"/>
  <c r="N3631" i="6" s="1"/>
  <c r="O3631" i="6"/>
  <c r="M3567" i="6"/>
  <c r="N3567" i="6" s="1"/>
  <c r="O3567" i="6"/>
  <c r="M3503" i="6"/>
  <c r="N3503" i="6" s="1"/>
  <c r="O3503" i="6"/>
  <c r="M3439" i="6"/>
  <c r="N3439" i="6" s="1"/>
  <c r="O3439" i="6"/>
  <c r="M3391" i="6"/>
  <c r="N3391" i="6" s="1"/>
  <c r="O3391" i="6"/>
  <c r="O3267" i="6"/>
  <c r="M3267" i="6"/>
  <c r="N3267" i="6" s="1"/>
  <c r="O3008" i="6"/>
  <c r="M3008" i="6"/>
  <c r="N3008" i="6" s="1"/>
  <c r="M2565" i="6"/>
  <c r="N2565" i="6" s="1"/>
  <c r="O2565" i="6"/>
  <c r="O3827" i="6"/>
  <c r="M3827" i="6"/>
  <c r="N3827" i="6" s="1"/>
  <c r="M3649" i="6"/>
  <c r="N3649" i="6" s="1"/>
  <c r="O3649" i="6"/>
  <c r="O3416" i="6"/>
  <c r="M3416" i="6"/>
  <c r="N3416" i="6" s="1"/>
  <c r="O3885" i="6"/>
  <c r="M3885" i="6"/>
  <c r="N3885" i="6" s="1"/>
  <c r="M3490" i="6"/>
  <c r="N3490" i="6" s="1"/>
  <c r="O3490" i="6"/>
  <c r="O3861" i="6"/>
  <c r="M3861" i="6"/>
  <c r="N3861" i="6" s="1"/>
  <c r="O3758" i="6"/>
  <c r="M3758" i="6"/>
  <c r="N3758" i="6" s="1"/>
  <c r="M3711" i="6"/>
  <c r="N3711" i="6" s="1"/>
  <c r="O3711" i="6"/>
  <c r="O3665" i="6"/>
  <c r="M3665" i="6"/>
  <c r="N3665" i="6" s="1"/>
  <c r="M3621" i="6"/>
  <c r="N3621" i="6" s="1"/>
  <c r="O3621" i="6"/>
  <c r="M3557" i="6"/>
  <c r="N3557" i="6" s="1"/>
  <c r="O3557" i="6"/>
  <c r="M3493" i="6"/>
  <c r="N3493" i="6" s="1"/>
  <c r="O3493" i="6"/>
  <c r="O3427" i="6"/>
  <c r="M3427" i="6"/>
  <c r="N3427" i="6" s="1"/>
  <c r="O3372" i="6"/>
  <c r="M3372" i="6"/>
  <c r="N3372" i="6" s="1"/>
  <c r="M3269" i="6"/>
  <c r="N3269" i="6" s="1"/>
  <c r="O3269" i="6"/>
  <c r="O3034" i="6"/>
  <c r="M3034" i="6"/>
  <c r="N3034" i="6" s="1"/>
  <c r="O2297" i="6"/>
  <c r="M2297" i="6"/>
  <c r="N2297" i="6" s="1"/>
  <c r="O3863" i="6"/>
  <c r="M3863" i="6"/>
  <c r="N3863" i="6" s="1"/>
  <c r="O3855" i="6"/>
  <c r="M3855" i="6"/>
  <c r="N3855" i="6" s="1"/>
  <c r="M3786" i="6"/>
  <c r="N3786" i="6" s="1"/>
  <c r="O3786" i="6"/>
  <c r="O3678" i="6"/>
  <c r="M3678" i="6"/>
  <c r="N3678" i="6" s="1"/>
  <c r="M3617" i="6"/>
  <c r="N3617" i="6" s="1"/>
  <c r="O3617" i="6"/>
  <c r="M3553" i="6"/>
  <c r="N3553" i="6" s="1"/>
  <c r="O3553" i="6"/>
  <c r="M3489" i="6"/>
  <c r="N3489" i="6" s="1"/>
  <c r="O3489" i="6"/>
  <c r="M3417" i="6"/>
  <c r="N3417" i="6" s="1"/>
  <c r="O3417" i="6"/>
  <c r="O3323" i="6"/>
  <c r="M3323" i="6"/>
  <c r="N3323" i="6" s="1"/>
  <c r="M3209" i="6"/>
  <c r="N3209" i="6" s="1"/>
  <c r="O3209" i="6"/>
  <c r="O2822" i="6"/>
  <c r="M2822" i="6"/>
  <c r="N2822" i="6" s="1"/>
  <c r="O3893" i="6"/>
  <c r="M3893" i="6"/>
  <c r="N3893" i="6" s="1"/>
  <c r="O3693" i="6"/>
  <c r="M3693" i="6"/>
  <c r="N3693" i="6" s="1"/>
  <c r="O3436" i="6"/>
  <c r="M3436" i="6"/>
  <c r="N3436" i="6" s="1"/>
  <c r="O2256" i="6"/>
  <c r="M2256" i="6"/>
  <c r="N2256" i="6" s="1"/>
  <c r="O3544" i="6"/>
  <c r="M3544" i="6"/>
  <c r="N3544" i="6" s="1"/>
  <c r="M3137" i="6"/>
  <c r="N3137" i="6" s="1"/>
  <c r="O3137" i="6"/>
  <c r="M3828" i="6"/>
  <c r="N3828" i="6" s="1"/>
  <c r="O3828" i="6"/>
  <c r="M3812" i="6"/>
  <c r="N3812" i="6" s="1"/>
  <c r="O3812" i="6"/>
  <c r="M3748" i="6"/>
  <c r="N3748" i="6" s="1"/>
  <c r="O3748" i="6"/>
  <c r="O3701" i="6"/>
  <c r="M3701" i="6"/>
  <c r="N3701" i="6" s="1"/>
  <c r="O3638" i="6"/>
  <c r="M3638" i="6"/>
  <c r="N3638" i="6" s="1"/>
  <c r="O3574" i="6"/>
  <c r="M3574" i="6"/>
  <c r="N3574" i="6" s="1"/>
  <c r="O3510" i="6"/>
  <c r="M3510" i="6"/>
  <c r="N3510" i="6" s="1"/>
  <c r="O3446" i="6"/>
  <c r="M3446" i="6"/>
  <c r="N3446" i="6" s="1"/>
  <c r="O3367" i="6"/>
  <c r="M3367" i="6"/>
  <c r="N3367" i="6" s="1"/>
  <c r="O3234" i="6"/>
  <c r="M3234" i="6"/>
  <c r="N3234" i="6" s="1"/>
  <c r="M2839" i="6"/>
  <c r="N2839" i="6" s="1"/>
  <c r="O2839" i="6"/>
  <c r="O3322" i="6"/>
  <c r="M3322" i="6"/>
  <c r="N3322" i="6" s="1"/>
  <c r="M3263" i="6"/>
  <c r="N3263" i="6" s="1"/>
  <c r="O3263" i="6"/>
  <c r="M3199" i="6"/>
  <c r="N3199" i="6" s="1"/>
  <c r="O3199" i="6"/>
  <c r="M3135" i="6"/>
  <c r="N3135" i="6" s="1"/>
  <c r="O3135" i="6"/>
  <c r="M3071" i="6"/>
  <c r="N3071" i="6" s="1"/>
  <c r="O3071" i="6"/>
  <c r="M3055" i="6"/>
  <c r="N3055" i="6" s="1"/>
  <c r="O3055" i="6"/>
  <c r="O3036" i="6"/>
  <c r="M3036" i="6"/>
  <c r="N3036" i="6" s="1"/>
  <c r="M2967" i="6"/>
  <c r="N2967" i="6" s="1"/>
  <c r="O2967" i="6"/>
  <c r="O2905" i="6"/>
  <c r="M2905" i="6"/>
  <c r="N2905" i="6" s="1"/>
  <c r="M2835" i="6"/>
  <c r="N2835" i="6" s="1"/>
  <c r="O2835" i="6"/>
  <c r="M2771" i="6"/>
  <c r="N2771" i="6" s="1"/>
  <c r="O2771" i="6"/>
  <c r="O2694" i="6"/>
  <c r="M2694" i="6"/>
  <c r="N2694" i="6" s="1"/>
  <c r="O2621" i="6"/>
  <c r="M2621" i="6"/>
  <c r="N2621" i="6" s="1"/>
  <c r="M2557" i="6"/>
  <c r="N2557" i="6" s="1"/>
  <c r="O2557" i="6"/>
  <c r="M2493" i="6"/>
  <c r="N2493" i="6" s="1"/>
  <c r="O2493" i="6"/>
  <c r="O2425" i="6"/>
  <c r="M2425" i="6"/>
  <c r="N2425" i="6" s="1"/>
  <c r="M2357" i="6"/>
  <c r="N2357" i="6" s="1"/>
  <c r="O2357" i="6"/>
  <c r="O2337" i="6"/>
  <c r="M2337" i="6"/>
  <c r="N2337" i="6" s="1"/>
  <c r="M2317" i="6"/>
  <c r="N2317" i="6" s="1"/>
  <c r="O2317" i="6"/>
  <c r="M2229" i="6"/>
  <c r="N2229" i="6" s="1"/>
  <c r="O2229" i="6"/>
  <c r="M2207" i="6"/>
  <c r="N2207" i="6" s="1"/>
  <c r="O2207" i="6"/>
  <c r="O2112" i="6"/>
  <c r="M2112" i="6"/>
  <c r="N2112" i="6" s="1"/>
  <c r="O3406" i="6"/>
  <c r="M3406" i="6"/>
  <c r="N3406" i="6" s="1"/>
  <c r="O3342" i="6"/>
  <c r="M3342" i="6"/>
  <c r="N3342" i="6" s="1"/>
  <c r="O3284" i="6"/>
  <c r="M3284" i="6"/>
  <c r="N3284" i="6" s="1"/>
  <c r="O3220" i="6"/>
  <c r="M3220" i="6"/>
  <c r="N3220" i="6" s="1"/>
  <c r="O3156" i="6"/>
  <c r="M3156" i="6"/>
  <c r="N3156" i="6" s="1"/>
  <c r="O3092" i="6"/>
  <c r="M3092" i="6"/>
  <c r="N3092" i="6" s="1"/>
  <c r="M2981" i="6"/>
  <c r="N2981" i="6" s="1"/>
  <c r="O2981" i="6"/>
  <c r="O2912" i="6"/>
  <c r="M2912" i="6"/>
  <c r="N2912" i="6" s="1"/>
  <c r="O2844" i="6"/>
  <c r="M2844" i="6"/>
  <c r="N2844" i="6" s="1"/>
  <c r="O2780" i="6"/>
  <c r="M2780" i="6"/>
  <c r="N2780" i="6" s="1"/>
  <c r="O2717" i="6"/>
  <c r="M2717" i="6"/>
  <c r="N2717" i="6" s="1"/>
  <c r="M2642" i="6"/>
  <c r="N2642" i="6" s="1"/>
  <c r="O2642" i="6"/>
  <c r="O2578" i="6"/>
  <c r="M2578" i="6"/>
  <c r="N2578" i="6" s="1"/>
  <c r="O2514" i="6"/>
  <c r="M2514" i="6"/>
  <c r="N2514" i="6" s="1"/>
  <c r="O2464" i="6"/>
  <c r="M2464" i="6"/>
  <c r="N2464" i="6" s="1"/>
  <c r="M2405" i="6"/>
  <c r="N2405" i="6" s="1"/>
  <c r="O2405" i="6"/>
  <c r="M2365" i="6"/>
  <c r="N2365" i="6" s="1"/>
  <c r="O2365" i="6"/>
  <c r="O2280" i="6"/>
  <c r="M2280" i="6"/>
  <c r="N2280" i="6" s="1"/>
  <c r="O2233" i="6"/>
  <c r="M2233" i="6"/>
  <c r="N2233" i="6" s="1"/>
  <c r="M2157" i="6"/>
  <c r="N2157" i="6" s="1"/>
  <c r="O2157" i="6"/>
  <c r="M3303" i="6"/>
  <c r="N3303" i="6" s="1"/>
  <c r="O3303" i="6"/>
  <c r="M3241" i="6"/>
  <c r="N3241" i="6" s="1"/>
  <c r="O3241" i="6"/>
  <c r="O3177" i="6"/>
  <c r="M3177" i="6"/>
  <c r="N3177" i="6" s="1"/>
  <c r="O3113" i="6"/>
  <c r="M3113" i="6"/>
  <c r="N3113" i="6" s="1"/>
  <c r="O3027" i="6"/>
  <c r="M3027" i="6"/>
  <c r="N3027" i="6" s="1"/>
  <c r="O2952" i="6"/>
  <c r="M2952" i="6"/>
  <c r="N2952" i="6" s="1"/>
  <c r="O2888" i="6"/>
  <c r="M2888" i="6"/>
  <c r="N2888" i="6" s="1"/>
  <c r="M2825" i="6"/>
  <c r="N2825" i="6" s="1"/>
  <c r="O2825" i="6"/>
  <c r="O2761" i="6"/>
  <c r="M2761" i="6"/>
  <c r="N2761" i="6" s="1"/>
  <c r="O2708" i="6"/>
  <c r="M2708" i="6"/>
  <c r="N2708" i="6" s="1"/>
  <c r="M2646" i="6"/>
  <c r="N2646" i="6" s="1"/>
  <c r="O2646" i="6"/>
  <c r="O2582" i="6"/>
  <c r="M2582" i="6"/>
  <c r="N2582" i="6" s="1"/>
  <c r="O2518" i="6"/>
  <c r="M2518" i="6"/>
  <c r="N2518" i="6" s="1"/>
  <c r="O2460" i="6"/>
  <c r="M2460" i="6"/>
  <c r="N2460" i="6" s="1"/>
  <c r="O2403" i="6"/>
  <c r="M2403" i="6"/>
  <c r="N2403" i="6" s="1"/>
  <c r="O2304" i="6"/>
  <c r="M2304" i="6"/>
  <c r="N2304" i="6" s="1"/>
  <c r="O2268" i="6"/>
  <c r="M2268" i="6"/>
  <c r="N2268" i="6" s="1"/>
  <c r="O2166" i="6"/>
  <c r="M2166" i="6"/>
  <c r="N2166" i="6" s="1"/>
  <c r="O2109" i="6"/>
  <c r="M2109" i="6"/>
  <c r="N2109" i="6" s="1"/>
  <c r="M3351" i="6"/>
  <c r="N3351" i="6" s="1"/>
  <c r="O3351" i="6"/>
  <c r="O3299" i="6"/>
  <c r="M3299" i="6"/>
  <c r="N3299" i="6" s="1"/>
  <c r="O3235" i="6"/>
  <c r="M3235" i="6"/>
  <c r="N3235" i="6" s="1"/>
  <c r="O3171" i="6"/>
  <c r="M3171" i="6"/>
  <c r="N3171" i="6" s="1"/>
  <c r="O3107" i="6"/>
  <c r="M3107" i="6"/>
  <c r="N3107" i="6" s="1"/>
  <c r="O3046" i="6"/>
  <c r="M3046" i="6"/>
  <c r="N3046" i="6" s="1"/>
  <c r="O2988" i="6"/>
  <c r="M2988" i="6"/>
  <c r="N2988" i="6" s="1"/>
  <c r="M2961" i="6"/>
  <c r="N2961" i="6" s="1"/>
  <c r="O2961" i="6"/>
  <c r="M2897" i="6"/>
  <c r="N2897" i="6" s="1"/>
  <c r="O2897" i="6"/>
  <c r="O2836" i="6"/>
  <c r="M2836" i="6"/>
  <c r="N2836" i="6" s="1"/>
  <c r="O2772" i="6"/>
  <c r="M2772" i="6"/>
  <c r="N2772" i="6" s="1"/>
  <c r="O2702" i="6"/>
  <c r="M2702" i="6"/>
  <c r="N2702" i="6" s="1"/>
  <c r="M2663" i="6"/>
  <c r="N2663" i="6" s="1"/>
  <c r="O2663" i="6"/>
  <c r="M2599" i="6"/>
  <c r="N2599" i="6" s="1"/>
  <c r="O2599" i="6"/>
  <c r="M2535" i="6"/>
  <c r="N2535" i="6" s="1"/>
  <c r="O2535" i="6"/>
  <c r="O2458" i="6"/>
  <c r="M2458" i="6"/>
  <c r="N2458" i="6" s="1"/>
  <c r="O2354" i="6"/>
  <c r="M2354" i="6"/>
  <c r="N2354" i="6" s="1"/>
  <c r="M2255" i="6"/>
  <c r="N2255" i="6" s="1"/>
  <c r="O2255" i="6"/>
  <c r="O2154" i="6"/>
  <c r="M2154" i="6"/>
  <c r="N2154" i="6" s="1"/>
  <c r="O3192" i="6"/>
  <c r="M3192" i="6"/>
  <c r="N3192" i="6" s="1"/>
  <c r="O3128" i="6"/>
  <c r="M3128" i="6"/>
  <c r="N3128" i="6" s="1"/>
  <c r="O3064" i="6"/>
  <c r="M3064" i="6"/>
  <c r="N3064" i="6" s="1"/>
  <c r="O3042" i="6"/>
  <c r="M3042" i="6"/>
  <c r="N3042" i="6" s="1"/>
  <c r="M2975" i="6"/>
  <c r="N2975" i="6" s="1"/>
  <c r="O2975" i="6"/>
  <c r="O2906" i="6"/>
  <c r="M2906" i="6"/>
  <c r="N2906" i="6" s="1"/>
  <c r="O2849" i="6"/>
  <c r="M2849" i="6"/>
  <c r="N2849" i="6" s="1"/>
  <c r="O2785" i="6"/>
  <c r="M2785" i="6"/>
  <c r="N2785" i="6" s="1"/>
  <c r="O2718" i="6"/>
  <c r="M2718" i="6"/>
  <c r="N2718" i="6" s="1"/>
  <c r="M2630" i="6"/>
  <c r="N2630" i="6" s="1"/>
  <c r="O2630" i="6"/>
  <c r="O2566" i="6"/>
  <c r="M2566" i="6"/>
  <c r="N2566" i="6" s="1"/>
  <c r="O2502" i="6"/>
  <c r="M2502" i="6"/>
  <c r="N2502" i="6" s="1"/>
  <c r="O2452" i="6"/>
  <c r="M2452" i="6"/>
  <c r="N2452" i="6" s="1"/>
  <c r="O2387" i="6"/>
  <c r="M2387" i="6"/>
  <c r="N2387" i="6" s="1"/>
  <c r="O2328" i="6"/>
  <c r="M2328" i="6"/>
  <c r="N2328" i="6" s="1"/>
  <c r="M2261" i="6"/>
  <c r="N2261" i="6" s="1"/>
  <c r="O2261" i="6"/>
  <c r="O2216" i="6"/>
  <c r="M2216" i="6"/>
  <c r="N2216" i="6" s="1"/>
  <c r="M2147" i="6"/>
  <c r="N2147" i="6" s="1"/>
  <c r="O2147" i="6"/>
  <c r="M3317" i="6"/>
  <c r="N3317" i="6" s="1"/>
  <c r="O3317" i="6"/>
  <c r="O3252" i="6"/>
  <c r="M3252" i="6"/>
  <c r="N3252" i="6" s="1"/>
  <c r="O3188" i="6"/>
  <c r="M3188" i="6"/>
  <c r="N3188" i="6" s="1"/>
  <c r="O3124" i="6"/>
  <c r="M3124" i="6"/>
  <c r="N3124" i="6" s="1"/>
  <c r="O3040" i="6"/>
  <c r="M3040" i="6"/>
  <c r="N3040" i="6" s="1"/>
  <c r="O2944" i="6"/>
  <c r="M2944" i="6"/>
  <c r="N2944" i="6" s="1"/>
  <c r="O2880" i="6"/>
  <c r="M2880" i="6"/>
  <c r="N2880" i="6" s="1"/>
  <c r="M2813" i="6"/>
  <c r="N2813" i="6" s="1"/>
  <c r="O2813" i="6"/>
  <c r="M2749" i="6"/>
  <c r="N2749" i="6" s="1"/>
  <c r="O2749" i="6"/>
  <c r="M2647" i="6"/>
  <c r="N2647" i="6" s="1"/>
  <c r="O2647" i="6"/>
  <c r="M2583" i="6"/>
  <c r="N2583" i="6" s="1"/>
  <c r="O2583" i="6"/>
  <c r="M2519" i="6"/>
  <c r="N2519" i="6" s="1"/>
  <c r="O2519" i="6"/>
  <c r="O2450" i="6"/>
  <c r="M2450" i="6"/>
  <c r="N2450" i="6" s="1"/>
  <c r="O2394" i="6"/>
  <c r="M2394" i="6"/>
  <c r="N2394" i="6" s="1"/>
  <c r="O2350" i="6"/>
  <c r="M2350" i="6"/>
  <c r="N2350" i="6" s="1"/>
  <c r="O2318" i="6"/>
  <c r="M2318" i="6"/>
  <c r="N2318" i="6" s="1"/>
  <c r="M2271" i="6"/>
  <c r="N2271" i="6" s="1"/>
  <c r="O2271" i="6"/>
  <c r="O2222" i="6"/>
  <c r="M2222" i="6"/>
  <c r="N2222" i="6" s="1"/>
  <c r="O2156" i="6"/>
  <c r="M2156" i="6"/>
  <c r="N2156" i="6" s="1"/>
  <c r="M2097" i="6"/>
  <c r="N2097" i="6" s="1"/>
  <c r="O2097" i="6"/>
  <c r="M3087" i="6"/>
  <c r="N3087" i="6" s="1"/>
  <c r="O3087" i="6"/>
  <c r="M3005" i="6"/>
  <c r="N3005" i="6" s="1"/>
  <c r="O3005" i="6"/>
  <c r="O2942" i="6"/>
  <c r="M2942" i="6"/>
  <c r="N2942" i="6" s="1"/>
  <c r="O2878" i="6"/>
  <c r="M2878" i="6"/>
  <c r="N2878" i="6" s="1"/>
  <c r="M2811" i="6"/>
  <c r="N2811" i="6" s="1"/>
  <c r="O2811" i="6"/>
  <c r="O2747" i="6"/>
  <c r="M2747" i="6"/>
  <c r="N2747" i="6" s="1"/>
  <c r="O2707" i="6"/>
  <c r="M2707" i="6"/>
  <c r="N2707" i="6" s="1"/>
  <c r="O2668" i="6"/>
  <c r="M2668" i="6"/>
  <c r="N2668" i="6" s="1"/>
  <c r="M2604" i="6"/>
  <c r="N2604" i="6" s="1"/>
  <c r="O2604" i="6"/>
  <c r="O2540" i="6"/>
  <c r="M2540" i="6"/>
  <c r="N2540" i="6" s="1"/>
  <c r="O2476" i="6"/>
  <c r="M2476" i="6"/>
  <c r="N2476" i="6" s="1"/>
  <c r="M2429" i="6"/>
  <c r="N2429" i="6" s="1"/>
  <c r="O2429" i="6"/>
  <c r="O2366" i="6"/>
  <c r="M2366" i="6"/>
  <c r="N2366" i="6" s="1"/>
  <c r="O2248" i="6"/>
  <c r="M2248" i="6"/>
  <c r="N2248" i="6" s="1"/>
  <c r="O2158" i="6"/>
  <c r="M2158" i="6"/>
  <c r="N2158" i="6" s="1"/>
  <c r="O2053" i="6"/>
  <c r="M2053" i="6"/>
  <c r="N2053" i="6" s="1"/>
  <c r="O2131" i="6"/>
  <c r="M2131" i="6"/>
  <c r="N2131" i="6" s="1"/>
  <c r="O2057" i="6"/>
  <c r="M2057" i="6"/>
  <c r="N2057" i="6" s="1"/>
  <c r="O1988" i="6"/>
  <c r="M1988" i="6"/>
  <c r="N1988" i="6" s="1"/>
  <c r="M1924" i="6"/>
  <c r="N1924" i="6" s="1"/>
  <c r="O1924" i="6"/>
  <c r="O1840" i="6"/>
  <c r="M1840" i="6"/>
  <c r="N1840" i="6" s="1"/>
  <c r="O1808" i="6"/>
  <c r="M1808" i="6"/>
  <c r="N1808" i="6" s="1"/>
  <c r="O1776" i="6"/>
  <c r="M1776" i="6"/>
  <c r="N1776" i="6" s="1"/>
  <c r="M1714" i="6"/>
  <c r="N1714" i="6" s="1"/>
  <c r="O1714" i="6"/>
  <c r="M1676" i="6"/>
  <c r="N1676" i="6" s="1"/>
  <c r="O1676" i="6"/>
  <c r="M1632" i="6"/>
  <c r="N1632" i="6" s="1"/>
  <c r="O1632" i="6"/>
  <c r="O1568" i="6"/>
  <c r="M1568" i="6"/>
  <c r="N1568" i="6" s="1"/>
  <c r="M1504" i="6"/>
  <c r="N1504" i="6" s="1"/>
  <c r="O1504" i="6"/>
  <c r="O1440" i="6"/>
  <c r="M1440" i="6"/>
  <c r="N1440" i="6" s="1"/>
  <c r="O1284" i="6"/>
  <c r="M1284" i="6"/>
  <c r="N1284" i="6" s="1"/>
  <c r="M1203" i="6"/>
  <c r="N1203" i="6" s="1"/>
  <c r="O1203" i="6"/>
  <c r="M2189" i="6"/>
  <c r="N2189" i="6" s="1"/>
  <c r="O2189" i="6"/>
  <c r="O2153" i="6"/>
  <c r="M2153" i="6"/>
  <c r="N2153" i="6" s="1"/>
  <c r="M2094" i="6"/>
  <c r="N2094" i="6" s="1"/>
  <c r="O2094" i="6"/>
  <c r="O2011" i="6"/>
  <c r="M2011" i="6"/>
  <c r="N2011" i="6" s="1"/>
  <c r="O1947" i="6"/>
  <c r="M1947" i="6"/>
  <c r="N1947" i="6" s="1"/>
  <c r="M1770" i="6"/>
  <c r="N1770" i="6" s="1"/>
  <c r="O1770" i="6"/>
  <c r="O1710" i="6"/>
  <c r="M1710" i="6"/>
  <c r="N1710" i="6" s="1"/>
  <c r="O1624" i="6"/>
  <c r="M1624" i="6"/>
  <c r="N1624" i="6" s="1"/>
  <c r="O1560" i="6"/>
  <c r="M1560" i="6"/>
  <c r="N1560" i="6" s="1"/>
  <c r="M1496" i="6"/>
  <c r="N1496" i="6" s="1"/>
  <c r="O1496" i="6"/>
  <c r="M1432" i="6"/>
  <c r="N1432" i="6" s="1"/>
  <c r="O1432" i="6"/>
  <c r="O1361" i="6"/>
  <c r="M1361" i="6"/>
  <c r="N1361" i="6" s="1"/>
  <c r="O1196" i="6"/>
  <c r="M1196" i="6"/>
  <c r="N1196" i="6" s="1"/>
  <c r="O2115" i="6"/>
  <c r="M2115" i="6"/>
  <c r="N2115" i="6" s="1"/>
  <c r="O2009" i="6"/>
  <c r="M2009" i="6"/>
  <c r="N2009" i="6" s="1"/>
  <c r="O1945" i="6"/>
  <c r="M1945" i="6"/>
  <c r="N1945" i="6" s="1"/>
  <c r="O1879" i="6"/>
  <c r="M1879" i="6"/>
  <c r="N1879" i="6" s="1"/>
  <c r="O1857" i="6"/>
  <c r="M1857" i="6"/>
  <c r="N1857" i="6" s="1"/>
  <c r="O1729" i="6"/>
  <c r="M1729" i="6"/>
  <c r="N1729" i="6" s="1"/>
  <c r="M1657" i="6"/>
  <c r="N1657" i="6" s="1"/>
  <c r="O1657" i="6"/>
  <c r="M1593" i="6"/>
  <c r="N1593" i="6" s="1"/>
  <c r="O1593" i="6"/>
  <c r="O1529" i="6"/>
  <c r="M1529" i="6"/>
  <c r="N1529" i="6" s="1"/>
  <c r="M1465" i="6"/>
  <c r="N1465" i="6" s="1"/>
  <c r="O1465" i="6"/>
  <c r="M1417" i="6"/>
  <c r="N1417" i="6" s="1"/>
  <c r="O1417" i="6"/>
  <c r="O1349" i="6"/>
  <c r="M1349" i="6"/>
  <c r="N1349" i="6" s="1"/>
  <c r="O1333" i="6"/>
  <c r="M1333" i="6"/>
  <c r="N1333" i="6" s="1"/>
  <c r="M1317" i="6"/>
  <c r="N1317" i="6" s="1"/>
  <c r="O1317" i="6"/>
  <c r="O1220" i="6"/>
  <c r="M1220" i="6"/>
  <c r="N1220" i="6" s="1"/>
  <c r="O2066" i="6"/>
  <c r="M2066" i="6"/>
  <c r="N2066" i="6" s="1"/>
  <c r="O2046" i="6"/>
  <c r="M2046" i="6"/>
  <c r="N2046" i="6" s="1"/>
  <c r="O1995" i="6"/>
  <c r="M1995" i="6"/>
  <c r="N1995" i="6" s="1"/>
  <c r="M1931" i="6"/>
  <c r="N1931" i="6" s="1"/>
  <c r="O1931" i="6"/>
  <c r="O1853" i="6"/>
  <c r="M1853" i="6"/>
  <c r="N1853" i="6" s="1"/>
  <c r="O1819" i="6"/>
  <c r="M1819" i="6"/>
  <c r="N1819" i="6" s="1"/>
  <c r="O1787" i="6"/>
  <c r="M1787" i="6"/>
  <c r="N1787" i="6" s="1"/>
  <c r="M1738" i="6"/>
  <c r="N1738" i="6" s="1"/>
  <c r="O1738" i="6"/>
  <c r="M1668" i="6"/>
  <c r="N1668" i="6" s="1"/>
  <c r="O1668" i="6"/>
  <c r="M1612" i="6"/>
  <c r="N1612" i="6" s="1"/>
  <c r="O1612" i="6"/>
  <c r="O1548" i="6"/>
  <c r="M1548" i="6"/>
  <c r="N1548" i="6" s="1"/>
  <c r="O1484" i="6"/>
  <c r="M1484" i="6"/>
  <c r="N1484" i="6" s="1"/>
  <c r="O1420" i="6"/>
  <c r="M1420" i="6"/>
  <c r="N1420" i="6" s="1"/>
  <c r="O1384" i="6"/>
  <c r="M1384" i="6"/>
  <c r="N1384" i="6" s="1"/>
  <c r="M1283" i="6"/>
  <c r="N1283" i="6" s="1"/>
  <c r="O1283" i="6"/>
  <c r="M1151" i="6"/>
  <c r="N1151" i="6" s="1"/>
  <c r="O1151" i="6"/>
  <c r="M2020" i="6"/>
  <c r="N2020" i="6" s="1"/>
  <c r="O2020" i="6"/>
  <c r="O1956" i="6"/>
  <c r="M1956" i="6"/>
  <c r="N1956" i="6" s="1"/>
  <c r="O1895" i="6"/>
  <c r="M1895" i="6"/>
  <c r="N1895" i="6" s="1"/>
  <c r="O1829" i="6"/>
  <c r="M1829" i="6"/>
  <c r="N1829" i="6" s="1"/>
  <c r="O1797" i="6"/>
  <c r="M1797" i="6"/>
  <c r="N1797" i="6" s="1"/>
  <c r="O1769" i="6"/>
  <c r="M1769" i="6"/>
  <c r="N1769" i="6" s="1"/>
  <c r="O1702" i="6"/>
  <c r="M1702" i="6"/>
  <c r="N1702" i="6" s="1"/>
  <c r="M1606" i="6"/>
  <c r="N1606" i="6" s="1"/>
  <c r="O1606" i="6"/>
  <c r="O1542" i="6"/>
  <c r="M1542" i="6"/>
  <c r="N1542" i="6" s="1"/>
  <c r="O1478" i="6"/>
  <c r="M1478" i="6"/>
  <c r="N1478" i="6" s="1"/>
  <c r="M1413" i="6"/>
  <c r="N1413" i="6" s="1"/>
  <c r="O1413" i="6"/>
  <c r="M1259" i="6"/>
  <c r="N1259" i="6" s="1"/>
  <c r="O1259" i="6"/>
  <c r="O1158" i="6"/>
  <c r="M1158" i="6"/>
  <c r="N1158" i="6" s="1"/>
  <c r="O1983" i="6"/>
  <c r="M1983" i="6"/>
  <c r="N1983" i="6" s="1"/>
  <c r="O1919" i="6"/>
  <c r="M1919" i="6"/>
  <c r="N1919" i="6" s="1"/>
  <c r="O1862" i="6"/>
  <c r="M1862" i="6"/>
  <c r="N1862" i="6" s="1"/>
  <c r="O1732" i="6"/>
  <c r="M1732" i="6"/>
  <c r="N1732" i="6" s="1"/>
  <c r="M1673" i="6"/>
  <c r="N1673" i="6" s="1"/>
  <c r="O1673" i="6"/>
  <c r="M1629" i="6"/>
  <c r="N1629" i="6" s="1"/>
  <c r="O1629" i="6"/>
  <c r="M1565" i="6"/>
  <c r="N1565" i="6" s="1"/>
  <c r="O1565" i="6"/>
  <c r="O1501" i="6"/>
  <c r="M1501" i="6"/>
  <c r="N1501" i="6" s="1"/>
  <c r="M1437" i="6"/>
  <c r="N1437" i="6" s="1"/>
  <c r="O1437" i="6"/>
  <c r="O1377" i="6"/>
  <c r="M1377" i="6"/>
  <c r="N1377" i="6" s="1"/>
  <c r="O1246" i="6"/>
  <c r="M1246" i="6"/>
  <c r="N1246" i="6" s="1"/>
  <c r="O2085" i="6"/>
  <c r="M2085" i="6"/>
  <c r="N2085" i="6" s="1"/>
  <c r="M2004" i="6"/>
  <c r="N2004" i="6" s="1"/>
  <c r="O2004" i="6"/>
  <c r="O1940" i="6"/>
  <c r="M1940" i="6"/>
  <c r="N1940" i="6" s="1"/>
  <c r="O1860" i="6"/>
  <c r="M1860" i="6"/>
  <c r="N1860" i="6" s="1"/>
  <c r="O1723" i="6"/>
  <c r="M1723" i="6"/>
  <c r="N1723" i="6" s="1"/>
  <c r="M1623" i="6"/>
  <c r="N1623" i="6" s="1"/>
  <c r="O1623" i="6"/>
  <c r="M1559" i="6"/>
  <c r="N1559" i="6" s="1"/>
  <c r="O1559" i="6"/>
  <c r="M1495" i="6"/>
  <c r="N1495" i="6" s="1"/>
  <c r="O1495" i="6"/>
  <c r="M1431" i="6"/>
  <c r="N1431" i="6" s="1"/>
  <c r="O1431" i="6"/>
  <c r="O1362" i="6"/>
  <c r="M1362" i="6"/>
  <c r="N1362" i="6" s="1"/>
  <c r="O1340" i="6"/>
  <c r="M1340" i="6"/>
  <c r="N1340" i="6" s="1"/>
  <c r="O1318" i="6"/>
  <c r="M1318" i="6"/>
  <c r="N1318" i="6" s="1"/>
  <c r="M1235" i="6"/>
  <c r="N1235" i="6" s="1"/>
  <c r="O1235" i="6"/>
  <c r="M1143" i="6"/>
  <c r="N1143" i="6" s="1"/>
  <c r="O1143" i="6"/>
  <c r="M1996" i="6"/>
  <c r="N1996" i="6" s="1"/>
  <c r="O1996" i="6"/>
  <c r="M1932" i="6"/>
  <c r="N1932" i="6" s="1"/>
  <c r="O1932" i="6"/>
  <c r="O1872" i="6"/>
  <c r="M1872" i="6"/>
  <c r="N1872" i="6" s="1"/>
  <c r="O1838" i="6"/>
  <c r="M1838" i="6"/>
  <c r="N1838" i="6" s="1"/>
  <c r="O1806" i="6"/>
  <c r="M1806" i="6"/>
  <c r="N1806" i="6" s="1"/>
  <c r="O1774" i="6"/>
  <c r="M1774" i="6"/>
  <c r="N1774" i="6" s="1"/>
  <c r="O1705" i="6"/>
  <c r="M1705" i="6"/>
  <c r="N1705" i="6" s="1"/>
  <c r="O1646" i="6"/>
  <c r="M1646" i="6"/>
  <c r="N1646" i="6" s="1"/>
  <c r="O1582" i="6"/>
  <c r="M1582" i="6"/>
  <c r="N1582" i="6" s="1"/>
  <c r="M1518" i="6"/>
  <c r="N1518" i="6" s="1"/>
  <c r="O1518" i="6"/>
  <c r="O1454" i="6"/>
  <c r="M1454" i="6"/>
  <c r="N1454" i="6" s="1"/>
  <c r="O1414" i="6"/>
  <c r="M1414" i="6"/>
  <c r="N1414" i="6" s="1"/>
  <c r="O1354" i="6"/>
  <c r="M1354" i="6"/>
  <c r="N1354" i="6" s="1"/>
  <c r="M1279" i="6"/>
  <c r="N1279" i="6" s="1"/>
  <c r="O1279" i="6"/>
  <c r="O1213" i="6"/>
  <c r="M1213" i="6"/>
  <c r="N1213" i="6" s="1"/>
  <c r="M1125" i="6"/>
  <c r="N1125" i="6" s="1"/>
  <c r="O1125" i="6"/>
  <c r="M1061" i="6"/>
  <c r="N1061" i="6" s="1"/>
  <c r="O1061" i="6"/>
  <c r="O995" i="6"/>
  <c r="M995" i="6"/>
  <c r="N995" i="6" s="1"/>
  <c r="M920" i="6"/>
  <c r="N920" i="6" s="1"/>
  <c r="O920" i="6"/>
  <c r="M858" i="6"/>
  <c r="N858" i="6" s="1"/>
  <c r="O858" i="6"/>
  <c r="M785" i="6"/>
  <c r="N785" i="6" s="1"/>
  <c r="O785" i="6"/>
  <c r="M717" i="6"/>
  <c r="N717" i="6" s="1"/>
  <c r="O717" i="6"/>
  <c r="O618" i="6"/>
  <c r="M618" i="6"/>
  <c r="N618" i="6" s="1"/>
  <c r="O509" i="6"/>
  <c r="M509" i="6"/>
  <c r="N509" i="6" s="1"/>
  <c r="M291" i="6"/>
  <c r="N291" i="6" s="1"/>
  <c r="O291" i="6"/>
  <c r="O1059" i="6"/>
  <c r="M1059" i="6"/>
  <c r="N1059" i="6" s="1"/>
  <c r="M988" i="6"/>
  <c r="N988" i="6" s="1"/>
  <c r="O988" i="6"/>
  <c r="M938" i="6"/>
  <c r="N938" i="6" s="1"/>
  <c r="O938" i="6"/>
  <c r="O890" i="6"/>
  <c r="M890" i="6"/>
  <c r="N890" i="6" s="1"/>
  <c r="M812" i="6"/>
  <c r="N812" i="6" s="1"/>
  <c r="O812" i="6"/>
  <c r="O771" i="6"/>
  <c r="M771" i="6"/>
  <c r="N771" i="6" s="1"/>
  <c r="M684" i="6"/>
  <c r="N684" i="6" s="1"/>
  <c r="O684" i="6"/>
  <c r="M654" i="6"/>
  <c r="N654" i="6" s="1"/>
  <c r="O654" i="6"/>
  <c r="M626" i="6"/>
  <c r="N626" i="6" s="1"/>
  <c r="O626" i="6"/>
  <c r="M604" i="6"/>
  <c r="N604" i="6" s="1"/>
  <c r="O604" i="6"/>
  <c r="O557" i="6"/>
  <c r="M557" i="6"/>
  <c r="N557" i="6" s="1"/>
  <c r="O445" i="6"/>
  <c r="M445" i="6"/>
  <c r="N445" i="6" s="1"/>
  <c r="M272" i="6"/>
  <c r="N272" i="6" s="1"/>
  <c r="O272" i="6"/>
  <c r="O1229" i="6"/>
  <c r="M1229" i="6"/>
  <c r="N1229" i="6" s="1"/>
  <c r="O1178" i="6"/>
  <c r="M1178" i="6"/>
  <c r="N1178" i="6" s="1"/>
  <c r="O1114" i="6"/>
  <c r="M1114" i="6"/>
  <c r="N1114" i="6" s="1"/>
  <c r="O1050" i="6"/>
  <c r="M1050" i="6"/>
  <c r="N1050" i="6" s="1"/>
  <c r="O979" i="6"/>
  <c r="M979" i="6"/>
  <c r="N979" i="6" s="1"/>
  <c r="O883" i="6"/>
  <c r="M883" i="6"/>
  <c r="N883" i="6" s="1"/>
  <c r="M804" i="6"/>
  <c r="N804" i="6" s="1"/>
  <c r="O804" i="6"/>
  <c r="M765" i="6"/>
  <c r="N765" i="6" s="1"/>
  <c r="O765" i="6"/>
  <c r="M730" i="6"/>
  <c r="N730" i="6" s="1"/>
  <c r="O730" i="6"/>
  <c r="M676" i="6"/>
  <c r="N676" i="6" s="1"/>
  <c r="O676" i="6"/>
  <c r="O577" i="6"/>
  <c r="M577" i="6"/>
  <c r="N577" i="6" s="1"/>
  <c r="M460" i="6"/>
  <c r="N460" i="6" s="1"/>
  <c r="O460" i="6"/>
  <c r="O1208" i="6"/>
  <c r="M1208" i="6"/>
  <c r="N1208" i="6" s="1"/>
  <c r="O1156" i="6"/>
  <c r="M1156" i="6"/>
  <c r="N1156" i="6" s="1"/>
  <c r="O1095" i="6"/>
  <c r="M1095" i="6"/>
  <c r="N1095" i="6" s="1"/>
  <c r="O1031" i="6"/>
  <c r="M1031" i="6"/>
  <c r="N1031" i="6" s="1"/>
  <c r="O977" i="6"/>
  <c r="M977" i="6"/>
  <c r="N977" i="6" s="1"/>
  <c r="M932" i="6"/>
  <c r="N932" i="6" s="1"/>
  <c r="O932" i="6"/>
  <c r="O877" i="6"/>
  <c r="M877" i="6"/>
  <c r="N877" i="6" s="1"/>
  <c r="M821" i="6"/>
  <c r="N821" i="6" s="1"/>
  <c r="O821" i="6"/>
  <c r="M699" i="6"/>
  <c r="N699" i="6" s="1"/>
  <c r="O699" i="6"/>
  <c r="M546" i="6"/>
  <c r="N546" i="6" s="1"/>
  <c r="O546" i="6"/>
  <c r="O475" i="6"/>
  <c r="M475" i="6"/>
  <c r="N475" i="6" s="1"/>
  <c r="O343" i="6"/>
  <c r="M343" i="6"/>
  <c r="N343" i="6" s="1"/>
  <c r="O1262" i="6"/>
  <c r="M1262" i="6"/>
  <c r="N1262" i="6" s="1"/>
  <c r="O1204" i="6"/>
  <c r="M1204" i="6"/>
  <c r="N1204" i="6" s="1"/>
  <c r="O1105" i="6"/>
  <c r="M1105" i="6"/>
  <c r="N1105" i="6" s="1"/>
  <c r="O1041" i="6"/>
  <c r="M1041" i="6"/>
  <c r="N1041" i="6" s="1"/>
  <c r="M984" i="6"/>
  <c r="N984" i="6" s="1"/>
  <c r="O984" i="6"/>
  <c r="O921" i="6"/>
  <c r="M921" i="6"/>
  <c r="N921" i="6" s="1"/>
  <c r="O835" i="6"/>
  <c r="M835" i="6"/>
  <c r="N835" i="6" s="1"/>
  <c r="M811" i="6"/>
  <c r="N811" i="6" s="1"/>
  <c r="O811" i="6"/>
  <c r="O724" i="6"/>
  <c r="M724" i="6"/>
  <c r="N724" i="6" s="1"/>
  <c r="M685" i="6"/>
  <c r="N685" i="6" s="1"/>
  <c r="O685" i="6"/>
  <c r="O619" i="6"/>
  <c r="M619" i="6"/>
  <c r="N619" i="6" s="1"/>
  <c r="O590" i="6"/>
  <c r="M590" i="6"/>
  <c r="N590" i="6" s="1"/>
  <c r="M482" i="6"/>
  <c r="N482" i="6" s="1"/>
  <c r="O482" i="6"/>
  <c r="O1117" i="6"/>
  <c r="M1117" i="6"/>
  <c r="N1117" i="6" s="1"/>
  <c r="O1053" i="6"/>
  <c r="M1053" i="6"/>
  <c r="N1053" i="6" s="1"/>
  <c r="M982" i="6"/>
  <c r="N982" i="6" s="1"/>
  <c r="O982" i="6"/>
  <c r="M928" i="6"/>
  <c r="N928" i="6" s="1"/>
  <c r="O928" i="6"/>
  <c r="O882" i="6"/>
  <c r="M882" i="6"/>
  <c r="N882" i="6" s="1"/>
  <c r="O825" i="6"/>
  <c r="M825" i="6"/>
  <c r="N825" i="6" s="1"/>
  <c r="M770" i="6"/>
  <c r="N770" i="6" s="1"/>
  <c r="O770" i="6"/>
  <c r="M714" i="6"/>
  <c r="N714" i="6" s="1"/>
  <c r="O714" i="6"/>
  <c r="M661" i="6"/>
  <c r="N661" i="6" s="1"/>
  <c r="O661" i="6"/>
  <c r="O629" i="6"/>
  <c r="M629" i="6"/>
  <c r="N629" i="6" s="1"/>
  <c r="O580" i="6"/>
  <c r="M580" i="6"/>
  <c r="N580" i="6" s="1"/>
  <c r="O454" i="6"/>
  <c r="M454" i="6"/>
  <c r="N454" i="6" s="1"/>
  <c r="O1309" i="6"/>
  <c r="M1309" i="6"/>
  <c r="N1309" i="6" s="1"/>
  <c r="O1293" i="6"/>
  <c r="M1293" i="6"/>
  <c r="N1293" i="6" s="1"/>
  <c r="O1222" i="6"/>
  <c r="M1222" i="6"/>
  <c r="N1222" i="6" s="1"/>
  <c r="M1141" i="6"/>
  <c r="N1141" i="6" s="1"/>
  <c r="O1141" i="6"/>
  <c r="O1077" i="6"/>
  <c r="M1077" i="6"/>
  <c r="N1077" i="6" s="1"/>
  <c r="M1013" i="6"/>
  <c r="N1013" i="6" s="1"/>
  <c r="O1013" i="6"/>
  <c r="M891" i="6"/>
  <c r="N891" i="6" s="1"/>
  <c r="O891" i="6"/>
  <c r="M799" i="6"/>
  <c r="N799" i="6" s="1"/>
  <c r="O799" i="6"/>
  <c r="M762" i="6"/>
  <c r="N762" i="6" s="1"/>
  <c r="O762" i="6"/>
  <c r="O671" i="6"/>
  <c r="M671" i="6"/>
  <c r="N671" i="6" s="1"/>
  <c r="M582" i="6"/>
  <c r="N582" i="6" s="1"/>
  <c r="O582" i="6"/>
  <c r="O479" i="6"/>
  <c r="M479" i="6"/>
  <c r="N479" i="6" s="1"/>
  <c r="O117" i="6"/>
  <c r="M117" i="6"/>
  <c r="N117" i="6" s="1"/>
  <c r="O1146" i="6"/>
  <c r="M1146" i="6"/>
  <c r="N1146" i="6" s="1"/>
  <c r="M1094" i="6"/>
  <c r="N1094" i="6" s="1"/>
  <c r="O1094" i="6"/>
  <c r="M1030" i="6"/>
  <c r="N1030" i="6" s="1"/>
  <c r="O1030" i="6"/>
  <c r="M970" i="6"/>
  <c r="N970" i="6" s="1"/>
  <c r="O970" i="6"/>
  <c r="O913" i="6"/>
  <c r="M913" i="6"/>
  <c r="N913" i="6" s="1"/>
  <c r="O871" i="6"/>
  <c r="M871" i="6"/>
  <c r="N871" i="6" s="1"/>
  <c r="O764" i="6"/>
  <c r="M764" i="6"/>
  <c r="N764" i="6" s="1"/>
  <c r="O721" i="6"/>
  <c r="M721" i="6"/>
  <c r="N721" i="6" s="1"/>
  <c r="O591" i="6"/>
  <c r="M591" i="6"/>
  <c r="N591" i="6" s="1"/>
  <c r="M500" i="6"/>
  <c r="N500" i="6" s="1"/>
  <c r="O500" i="6"/>
  <c r="O422" i="6"/>
  <c r="M422" i="6"/>
  <c r="N422" i="6" s="1"/>
  <c r="M227" i="6"/>
  <c r="N227" i="6" s="1"/>
  <c r="O227" i="6"/>
  <c r="O543" i="6"/>
  <c r="M543" i="6"/>
  <c r="N543" i="6" s="1"/>
  <c r="O525" i="6"/>
  <c r="M525" i="6"/>
  <c r="N525" i="6" s="1"/>
  <c r="O473" i="6"/>
  <c r="M473" i="6"/>
  <c r="N473" i="6" s="1"/>
  <c r="M322" i="6"/>
  <c r="N322" i="6" s="1"/>
  <c r="O322" i="6"/>
  <c r="M258" i="6"/>
  <c r="N258" i="6" s="1"/>
  <c r="O258" i="6"/>
  <c r="O169" i="6"/>
  <c r="M169" i="6"/>
  <c r="N169" i="6" s="1"/>
  <c r="O109" i="6"/>
  <c r="M109" i="6"/>
  <c r="N109" i="6" s="1"/>
  <c r="O89" i="6"/>
  <c r="M89" i="6"/>
  <c r="N89" i="6" s="1"/>
  <c r="O415" i="6"/>
  <c r="M415" i="6"/>
  <c r="N415" i="6" s="1"/>
  <c r="O383" i="6"/>
  <c r="M383" i="6"/>
  <c r="N383" i="6" s="1"/>
  <c r="O350" i="6"/>
  <c r="M350" i="6"/>
  <c r="N350" i="6" s="1"/>
  <c r="O287" i="6"/>
  <c r="M287" i="6"/>
  <c r="N287" i="6" s="1"/>
  <c r="M223" i="6"/>
  <c r="N223" i="6" s="1"/>
  <c r="O223" i="6"/>
  <c r="O191" i="6"/>
  <c r="M191" i="6"/>
  <c r="N191" i="6" s="1"/>
  <c r="O136" i="6"/>
  <c r="M136" i="6"/>
  <c r="N136" i="6" s="1"/>
  <c r="O75" i="6"/>
  <c r="M75" i="6"/>
  <c r="N75" i="6" s="1"/>
  <c r="O429" i="6"/>
  <c r="M429" i="6"/>
  <c r="N429" i="6" s="1"/>
  <c r="O397" i="6"/>
  <c r="M397" i="6"/>
  <c r="N397" i="6" s="1"/>
  <c r="O365" i="6"/>
  <c r="M365" i="6"/>
  <c r="N365" i="6" s="1"/>
  <c r="O311" i="6"/>
  <c r="M311" i="6"/>
  <c r="N311" i="6" s="1"/>
  <c r="M247" i="6"/>
  <c r="N247" i="6" s="1"/>
  <c r="O247" i="6"/>
  <c r="O193" i="6"/>
  <c r="M193" i="6"/>
  <c r="N193" i="6" s="1"/>
  <c r="O138" i="6"/>
  <c r="M138" i="6"/>
  <c r="N138" i="6" s="1"/>
  <c r="O344" i="6"/>
  <c r="M344" i="6"/>
  <c r="N344" i="6" s="1"/>
  <c r="M269" i="6"/>
  <c r="N269" i="6" s="1"/>
  <c r="O269" i="6"/>
  <c r="O180" i="6"/>
  <c r="M180" i="6"/>
  <c r="N180" i="6" s="1"/>
  <c r="O120" i="6"/>
  <c r="M120" i="6"/>
  <c r="N120" i="6" s="1"/>
  <c r="O555" i="6"/>
  <c r="M555" i="6"/>
  <c r="N555" i="6" s="1"/>
  <c r="O518" i="6"/>
  <c r="M518" i="6"/>
  <c r="N518" i="6" s="1"/>
  <c r="M474" i="6"/>
  <c r="N474" i="6" s="1"/>
  <c r="O474" i="6"/>
  <c r="M440" i="6"/>
  <c r="N440" i="6" s="1"/>
  <c r="O440" i="6"/>
  <c r="M264" i="6"/>
  <c r="N264" i="6" s="1"/>
  <c r="O264" i="6"/>
  <c r="O212" i="6"/>
  <c r="M212" i="6"/>
  <c r="N212" i="6" s="1"/>
  <c r="O126" i="6"/>
  <c r="M126" i="6"/>
  <c r="N126" i="6" s="1"/>
  <c r="O90" i="6"/>
  <c r="M90" i="6"/>
  <c r="N90" i="6" s="1"/>
  <c r="O366" i="6"/>
  <c r="M366" i="6"/>
  <c r="N366" i="6" s="1"/>
  <c r="O319" i="6"/>
  <c r="M319" i="6"/>
  <c r="N319" i="6" s="1"/>
  <c r="M255" i="6"/>
  <c r="N255" i="6" s="1"/>
  <c r="O255" i="6"/>
  <c r="O208" i="6"/>
  <c r="M208" i="6"/>
  <c r="N208" i="6" s="1"/>
  <c r="O145" i="6"/>
  <c r="M145" i="6"/>
  <c r="N145" i="6" s="1"/>
  <c r="O92" i="6"/>
  <c r="M92" i="6"/>
  <c r="N92" i="6" s="1"/>
  <c r="O483" i="6"/>
  <c r="M483" i="6"/>
  <c r="N483" i="6" s="1"/>
  <c r="M388" i="6"/>
  <c r="N388" i="6" s="1"/>
  <c r="O388" i="6"/>
  <c r="O330" i="6"/>
  <c r="M330" i="6"/>
  <c r="N330" i="6" s="1"/>
  <c r="M277" i="6"/>
  <c r="N277" i="6" s="1"/>
  <c r="O277" i="6"/>
  <c r="O213" i="6"/>
  <c r="M213" i="6"/>
  <c r="N213" i="6" s="1"/>
  <c r="O162" i="6"/>
  <c r="M162" i="6"/>
  <c r="N162" i="6" s="1"/>
  <c r="O48" i="6"/>
  <c r="M48" i="6"/>
  <c r="N48" i="6" s="1"/>
  <c r="O49" i="6"/>
  <c r="M49" i="6"/>
  <c r="N49" i="6" s="1"/>
  <c r="O3587" i="6"/>
  <c r="M3587" i="6"/>
  <c r="N3587" i="6" s="1"/>
  <c r="M3874" i="6"/>
  <c r="N3874" i="6" s="1"/>
  <c r="O3874" i="6"/>
  <c r="M3695" i="6"/>
  <c r="N3695" i="6" s="1"/>
  <c r="O3695" i="6"/>
  <c r="M3461" i="6"/>
  <c r="N3461" i="6" s="1"/>
  <c r="O3461" i="6"/>
  <c r="O2629" i="6"/>
  <c r="M2629" i="6"/>
  <c r="N2629" i="6" s="1"/>
  <c r="O3550" i="6"/>
  <c r="M3550" i="6"/>
  <c r="N3550" i="6" s="1"/>
  <c r="M2303" i="6"/>
  <c r="N2303" i="6" s="1"/>
  <c r="O2303" i="6"/>
  <c r="O3845" i="6"/>
  <c r="M3845" i="6"/>
  <c r="N3845" i="6" s="1"/>
  <c r="O3872" i="6"/>
  <c r="M3872" i="6"/>
  <c r="N3872" i="6" s="1"/>
  <c r="M3793" i="6"/>
  <c r="N3793" i="6" s="1"/>
  <c r="O3793" i="6"/>
  <c r="O3666" i="6"/>
  <c r="M3666" i="6"/>
  <c r="N3666" i="6" s="1"/>
  <c r="O3601" i="6"/>
  <c r="M3601" i="6"/>
  <c r="N3601" i="6" s="1"/>
  <c r="O3537" i="6"/>
  <c r="M3537" i="6"/>
  <c r="N3537" i="6" s="1"/>
  <c r="O3473" i="6"/>
  <c r="M3473" i="6"/>
  <c r="N3473" i="6" s="1"/>
  <c r="O3408" i="6"/>
  <c r="M3408" i="6"/>
  <c r="N3408" i="6" s="1"/>
  <c r="M3353" i="6"/>
  <c r="N3353" i="6" s="1"/>
  <c r="O3353" i="6"/>
  <c r="O2726" i="6"/>
  <c r="M2726" i="6"/>
  <c r="N2726" i="6" s="1"/>
  <c r="M2309" i="6"/>
  <c r="N2309" i="6" s="1"/>
  <c r="O2309" i="6"/>
  <c r="O3712" i="6"/>
  <c r="M3712" i="6"/>
  <c r="N3712" i="6" s="1"/>
  <c r="M3467" i="6"/>
  <c r="N3467" i="6" s="1"/>
  <c r="O3467" i="6"/>
  <c r="O3887" i="6"/>
  <c r="M3887" i="6"/>
  <c r="N3887" i="6" s="1"/>
  <c r="O3457" i="6"/>
  <c r="M3457" i="6"/>
  <c r="N3457" i="6" s="1"/>
  <c r="O3879" i="6"/>
  <c r="M3879" i="6"/>
  <c r="N3879" i="6" s="1"/>
  <c r="O3815" i="6"/>
  <c r="M3815" i="6"/>
  <c r="N3815" i="6" s="1"/>
  <c r="M3779" i="6"/>
  <c r="N3779" i="6" s="1"/>
  <c r="O3779" i="6"/>
  <c r="O3734" i="6"/>
  <c r="M3734" i="6"/>
  <c r="N3734" i="6" s="1"/>
  <c r="O3682" i="6"/>
  <c r="M3682" i="6"/>
  <c r="N3682" i="6" s="1"/>
  <c r="O3612" i="6"/>
  <c r="M3612" i="6"/>
  <c r="N3612" i="6" s="1"/>
  <c r="O3548" i="6"/>
  <c r="M3548" i="6"/>
  <c r="N3548" i="6" s="1"/>
  <c r="O3484" i="6"/>
  <c r="M3484" i="6"/>
  <c r="N3484" i="6" s="1"/>
  <c r="M3405" i="6"/>
  <c r="N3405" i="6" s="1"/>
  <c r="O3405" i="6"/>
  <c r="O3260" i="6"/>
  <c r="M3260" i="6"/>
  <c r="N3260" i="6" s="1"/>
  <c r="O2971" i="6"/>
  <c r="M2971" i="6"/>
  <c r="N2971" i="6" s="1"/>
  <c r="M2563" i="6"/>
  <c r="N2563" i="6" s="1"/>
  <c r="O2563" i="6"/>
  <c r="M3721" i="6"/>
  <c r="N3721" i="6" s="1"/>
  <c r="O3721" i="6"/>
  <c r="O3013" i="6"/>
  <c r="M3013" i="6"/>
  <c r="N3013" i="6" s="1"/>
  <c r="M3836" i="6"/>
  <c r="N3836" i="6" s="1"/>
  <c r="O3836" i="6"/>
  <c r="O3698" i="6"/>
  <c r="M3698" i="6"/>
  <c r="N3698" i="6" s="1"/>
  <c r="O3629" i="6"/>
  <c r="M3629" i="6"/>
  <c r="N3629" i="6" s="1"/>
  <c r="O3565" i="6"/>
  <c r="M3565" i="6"/>
  <c r="N3565" i="6" s="1"/>
  <c r="O3501" i="6"/>
  <c r="M3501" i="6"/>
  <c r="N3501" i="6" s="1"/>
  <c r="M3437" i="6"/>
  <c r="N3437" i="6" s="1"/>
  <c r="O3437" i="6"/>
  <c r="O3389" i="6"/>
  <c r="M3389" i="6"/>
  <c r="N3389" i="6" s="1"/>
  <c r="O3240" i="6"/>
  <c r="M3240" i="6"/>
  <c r="N3240" i="6" s="1"/>
  <c r="O2976" i="6"/>
  <c r="M2976" i="6"/>
  <c r="N2976" i="6" s="1"/>
  <c r="O2532" i="6"/>
  <c r="M2532" i="6"/>
  <c r="N2532" i="6" s="1"/>
  <c r="O3804" i="6"/>
  <c r="M3804" i="6"/>
  <c r="N3804" i="6" s="1"/>
  <c r="O3622" i="6"/>
  <c r="M3622" i="6"/>
  <c r="N3622" i="6" s="1"/>
  <c r="O3362" i="6"/>
  <c r="M3362" i="6"/>
  <c r="N3362" i="6" s="1"/>
  <c r="O3854" i="6"/>
  <c r="M3854" i="6"/>
  <c r="N3854" i="6" s="1"/>
  <c r="O3459" i="6"/>
  <c r="M3459" i="6"/>
  <c r="N3459" i="6" s="1"/>
  <c r="O3830" i="6"/>
  <c r="M3830" i="6"/>
  <c r="N3830" i="6" s="1"/>
  <c r="M3756" i="6"/>
  <c r="N3756" i="6" s="1"/>
  <c r="O3756" i="6"/>
  <c r="O3709" i="6"/>
  <c r="M3709" i="6"/>
  <c r="N3709" i="6" s="1"/>
  <c r="M3663" i="6"/>
  <c r="N3663" i="6" s="1"/>
  <c r="O3663" i="6"/>
  <c r="O3596" i="6"/>
  <c r="M3596" i="6"/>
  <c r="N3596" i="6" s="1"/>
  <c r="O3532" i="6"/>
  <c r="M3532" i="6"/>
  <c r="N3532" i="6" s="1"/>
  <c r="O3468" i="6"/>
  <c r="M3468" i="6"/>
  <c r="N3468" i="6" s="1"/>
  <c r="O3425" i="6"/>
  <c r="M3425" i="6"/>
  <c r="N3425" i="6" s="1"/>
  <c r="M3365" i="6"/>
  <c r="N3365" i="6" s="1"/>
  <c r="O3365" i="6"/>
  <c r="O3254" i="6"/>
  <c r="M3254" i="6"/>
  <c r="N3254" i="6" s="1"/>
  <c r="M2929" i="6"/>
  <c r="N2929" i="6" s="1"/>
  <c r="O2929" i="6"/>
  <c r="O2246" i="6"/>
  <c r="M2246" i="6"/>
  <c r="N2246" i="6" s="1"/>
  <c r="M3834" i="6"/>
  <c r="N3834" i="6" s="1"/>
  <c r="O3834" i="6"/>
  <c r="O3853" i="6"/>
  <c r="M3853" i="6"/>
  <c r="N3853" i="6" s="1"/>
  <c r="M3769" i="6"/>
  <c r="N3769" i="6" s="1"/>
  <c r="O3769" i="6"/>
  <c r="M3671" i="6"/>
  <c r="N3671" i="6" s="1"/>
  <c r="O3671" i="6"/>
  <c r="M3615" i="6"/>
  <c r="N3615" i="6" s="1"/>
  <c r="O3615" i="6"/>
  <c r="M3551" i="6"/>
  <c r="N3551" i="6" s="1"/>
  <c r="O3551" i="6"/>
  <c r="M3487" i="6"/>
  <c r="N3487" i="6" s="1"/>
  <c r="O3487" i="6"/>
  <c r="M3415" i="6"/>
  <c r="N3415" i="6" s="1"/>
  <c r="O3415" i="6"/>
  <c r="O3296" i="6"/>
  <c r="M3296" i="6"/>
  <c r="N3296" i="6" s="1"/>
  <c r="M3207" i="6"/>
  <c r="N3207" i="6" s="1"/>
  <c r="O3207" i="6"/>
  <c r="O2724" i="6"/>
  <c r="M2724" i="6"/>
  <c r="N2724" i="6" s="1"/>
  <c r="O3862" i="6"/>
  <c r="M3862" i="6"/>
  <c r="N3862" i="6" s="1"/>
  <c r="O3662" i="6"/>
  <c r="M3662" i="6"/>
  <c r="N3662" i="6" s="1"/>
  <c r="O3428" i="6"/>
  <c r="M3428" i="6"/>
  <c r="N3428" i="6" s="1"/>
  <c r="O3889" i="6"/>
  <c r="M3889" i="6"/>
  <c r="N3889" i="6" s="1"/>
  <c r="M3519" i="6"/>
  <c r="N3519" i="6" s="1"/>
  <c r="O3519" i="6"/>
  <c r="O3075" i="6"/>
  <c r="M3075" i="6"/>
  <c r="N3075" i="6" s="1"/>
  <c r="M3805" i="6"/>
  <c r="N3805" i="6" s="1"/>
  <c r="O3805" i="6"/>
  <c r="M3797" i="6"/>
  <c r="N3797" i="6" s="1"/>
  <c r="O3797" i="6"/>
  <c r="M3735" i="6"/>
  <c r="N3735" i="6" s="1"/>
  <c r="O3735" i="6"/>
  <c r="O3699" i="6"/>
  <c r="M3699" i="6"/>
  <c r="N3699" i="6" s="1"/>
  <c r="O3632" i="6"/>
  <c r="M3632" i="6"/>
  <c r="N3632" i="6" s="1"/>
  <c r="O3568" i="6"/>
  <c r="M3568" i="6"/>
  <c r="N3568" i="6" s="1"/>
  <c r="O3504" i="6"/>
  <c r="M3504" i="6"/>
  <c r="N3504" i="6" s="1"/>
  <c r="O3440" i="6"/>
  <c r="M3440" i="6"/>
  <c r="N3440" i="6" s="1"/>
  <c r="O3360" i="6"/>
  <c r="M3360" i="6"/>
  <c r="N3360" i="6" s="1"/>
  <c r="O3211" i="6"/>
  <c r="M3211" i="6"/>
  <c r="N3211" i="6" s="1"/>
  <c r="M2741" i="6"/>
  <c r="N2741" i="6" s="1"/>
  <c r="O2741" i="6"/>
  <c r="M3309" i="6"/>
  <c r="N3309" i="6" s="1"/>
  <c r="O3309" i="6"/>
  <c r="M3261" i="6"/>
  <c r="N3261" i="6" s="1"/>
  <c r="O3261" i="6"/>
  <c r="M3197" i="6"/>
  <c r="N3197" i="6" s="1"/>
  <c r="O3197" i="6"/>
  <c r="M3133" i="6"/>
  <c r="N3133" i="6" s="1"/>
  <c r="O3133" i="6"/>
  <c r="O3069" i="6"/>
  <c r="M3069" i="6"/>
  <c r="N3069" i="6" s="1"/>
  <c r="M3053" i="6"/>
  <c r="N3053" i="6" s="1"/>
  <c r="O3053" i="6"/>
  <c r="O3021" i="6"/>
  <c r="M3021" i="6"/>
  <c r="N3021" i="6" s="1"/>
  <c r="O2958" i="6"/>
  <c r="M2958" i="6"/>
  <c r="N2958" i="6" s="1"/>
  <c r="O2894" i="6"/>
  <c r="M2894" i="6"/>
  <c r="N2894" i="6" s="1"/>
  <c r="O2833" i="6"/>
  <c r="M2833" i="6"/>
  <c r="N2833" i="6" s="1"/>
  <c r="O2769" i="6"/>
  <c r="M2769" i="6"/>
  <c r="N2769" i="6" s="1"/>
  <c r="O2690" i="6"/>
  <c r="M2690" i="6"/>
  <c r="N2690" i="6" s="1"/>
  <c r="O2619" i="6"/>
  <c r="M2619" i="6"/>
  <c r="N2619" i="6" s="1"/>
  <c r="O2555" i="6"/>
  <c r="M2555" i="6"/>
  <c r="N2555" i="6" s="1"/>
  <c r="O2491" i="6"/>
  <c r="M2491" i="6"/>
  <c r="N2491" i="6" s="1"/>
  <c r="M2423" i="6"/>
  <c r="N2423" i="6" s="1"/>
  <c r="O2423" i="6"/>
  <c r="O2353" i="6"/>
  <c r="M2353" i="6"/>
  <c r="N2353" i="6" s="1"/>
  <c r="M2335" i="6"/>
  <c r="N2335" i="6" s="1"/>
  <c r="O2335" i="6"/>
  <c r="O2315" i="6"/>
  <c r="M2315" i="6"/>
  <c r="N2315" i="6" s="1"/>
  <c r="O2227" i="6"/>
  <c r="M2227" i="6"/>
  <c r="N2227" i="6" s="1"/>
  <c r="O2200" i="6"/>
  <c r="M2200" i="6"/>
  <c r="N2200" i="6" s="1"/>
  <c r="O2103" i="6"/>
  <c r="M2103" i="6"/>
  <c r="N2103" i="6" s="1"/>
  <c r="O3400" i="6"/>
  <c r="M3400" i="6"/>
  <c r="N3400" i="6" s="1"/>
  <c r="O3340" i="6"/>
  <c r="M3340" i="6"/>
  <c r="N3340" i="6" s="1"/>
  <c r="O3282" i="6"/>
  <c r="M3282" i="6"/>
  <c r="N3282" i="6" s="1"/>
  <c r="O3218" i="6"/>
  <c r="M3218" i="6"/>
  <c r="N3218" i="6" s="1"/>
  <c r="O3154" i="6"/>
  <c r="M3154" i="6"/>
  <c r="N3154" i="6" s="1"/>
  <c r="O3090" i="6"/>
  <c r="M3090" i="6"/>
  <c r="N3090" i="6" s="1"/>
  <c r="O2965" i="6"/>
  <c r="M2965" i="6"/>
  <c r="N2965" i="6" s="1"/>
  <c r="O2903" i="6"/>
  <c r="M2903" i="6"/>
  <c r="N2903" i="6" s="1"/>
  <c r="M2831" i="6"/>
  <c r="N2831" i="6" s="1"/>
  <c r="O2831" i="6"/>
  <c r="M2767" i="6"/>
  <c r="N2767" i="6" s="1"/>
  <c r="O2767" i="6"/>
  <c r="O2688" i="6"/>
  <c r="M2688" i="6"/>
  <c r="N2688" i="6" s="1"/>
  <c r="O2640" i="6"/>
  <c r="M2640" i="6"/>
  <c r="N2640" i="6" s="1"/>
  <c r="O2576" i="6"/>
  <c r="M2576" i="6"/>
  <c r="N2576" i="6" s="1"/>
  <c r="O2512" i="6"/>
  <c r="M2512" i="6"/>
  <c r="N2512" i="6" s="1"/>
  <c r="O2438" i="6"/>
  <c r="M2438" i="6"/>
  <c r="N2438" i="6" s="1"/>
  <c r="O2393" i="6"/>
  <c r="M2393" i="6"/>
  <c r="N2393" i="6" s="1"/>
  <c r="O2361" i="6"/>
  <c r="M2361" i="6"/>
  <c r="N2361" i="6" s="1"/>
  <c r="O2274" i="6"/>
  <c r="M2274" i="6"/>
  <c r="N2274" i="6" s="1"/>
  <c r="O2225" i="6"/>
  <c r="M2225" i="6"/>
  <c r="N2225" i="6" s="1"/>
  <c r="O2148" i="6"/>
  <c r="M2148" i="6"/>
  <c r="N2148" i="6" s="1"/>
  <c r="O3276" i="6"/>
  <c r="M3276" i="6"/>
  <c r="N3276" i="6" s="1"/>
  <c r="O3212" i="6"/>
  <c r="M3212" i="6"/>
  <c r="N3212" i="6" s="1"/>
  <c r="O3148" i="6"/>
  <c r="M3148" i="6"/>
  <c r="N3148" i="6" s="1"/>
  <c r="O3084" i="6"/>
  <c r="M3084" i="6"/>
  <c r="N3084" i="6" s="1"/>
  <c r="O3019" i="6"/>
  <c r="M3019" i="6"/>
  <c r="N3019" i="6" s="1"/>
  <c r="M2943" i="6"/>
  <c r="N2943" i="6" s="1"/>
  <c r="O2943" i="6"/>
  <c r="M2879" i="6"/>
  <c r="N2879" i="6" s="1"/>
  <c r="O2879" i="6"/>
  <c r="O2810" i="6"/>
  <c r="M2810" i="6"/>
  <c r="N2810" i="6" s="1"/>
  <c r="O2746" i="6"/>
  <c r="M2746" i="6"/>
  <c r="N2746" i="6" s="1"/>
  <c r="O2706" i="6"/>
  <c r="M2706" i="6"/>
  <c r="N2706" i="6" s="1"/>
  <c r="M2636" i="6"/>
  <c r="N2636" i="6" s="1"/>
  <c r="O2636" i="6"/>
  <c r="O2572" i="6"/>
  <c r="M2572" i="6"/>
  <c r="N2572" i="6" s="1"/>
  <c r="O2508" i="6"/>
  <c r="M2508" i="6"/>
  <c r="N2508" i="6" s="1"/>
  <c r="O2449" i="6"/>
  <c r="M2449" i="6"/>
  <c r="N2449" i="6" s="1"/>
  <c r="M2399" i="6"/>
  <c r="N2399" i="6" s="1"/>
  <c r="O2399" i="6"/>
  <c r="O2298" i="6"/>
  <c r="M2298" i="6"/>
  <c r="N2298" i="6" s="1"/>
  <c r="M2247" i="6"/>
  <c r="N2247" i="6" s="1"/>
  <c r="O2247" i="6"/>
  <c r="M2159" i="6"/>
  <c r="N2159" i="6" s="1"/>
  <c r="O2159" i="6"/>
  <c r="O2105" i="6"/>
  <c r="M2105" i="6"/>
  <c r="N2105" i="6" s="1"/>
  <c r="O3346" i="6"/>
  <c r="M3346" i="6"/>
  <c r="N3346" i="6" s="1"/>
  <c r="O3297" i="6"/>
  <c r="M3297" i="6"/>
  <c r="N3297" i="6" s="1"/>
  <c r="M3233" i="6"/>
  <c r="N3233" i="6" s="1"/>
  <c r="O3233" i="6"/>
  <c r="M3169" i="6"/>
  <c r="N3169" i="6" s="1"/>
  <c r="O3169" i="6"/>
  <c r="M3105" i="6"/>
  <c r="N3105" i="6" s="1"/>
  <c r="O3105" i="6"/>
  <c r="M3039" i="6"/>
  <c r="N3039" i="6" s="1"/>
  <c r="O3039" i="6"/>
  <c r="O2986" i="6"/>
  <c r="M2986" i="6"/>
  <c r="N2986" i="6" s="1"/>
  <c r="O2950" i="6"/>
  <c r="M2950" i="6"/>
  <c r="N2950" i="6" s="1"/>
  <c r="O2886" i="6"/>
  <c r="M2886" i="6"/>
  <c r="N2886" i="6" s="1"/>
  <c r="M2823" i="6"/>
  <c r="N2823" i="6" s="1"/>
  <c r="O2823" i="6"/>
  <c r="M2759" i="6"/>
  <c r="N2759" i="6" s="1"/>
  <c r="O2759" i="6"/>
  <c r="O2697" i="6"/>
  <c r="M2697" i="6"/>
  <c r="N2697" i="6" s="1"/>
  <c r="O2661" i="6"/>
  <c r="M2661" i="6"/>
  <c r="N2661" i="6" s="1"/>
  <c r="M2597" i="6"/>
  <c r="N2597" i="6" s="1"/>
  <c r="O2597" i="6"/>
  <c r="M2533" i="6"/>
  <c r="N2533" i="6" s="1"/>
  <c r="O2533" i="6"/>
  <c r="O2456" i="6"/>
  <c r="M2456" i="6"/>
  <c r="N2456" i="6" s="1"/>
  <c r="O2352" i="6"/>
  <c r="M2352" i="6"/>
  <c r="N2352" i="6" s="1"/>
  <c r="M2253" i="6"/>
  <c r="N2253" i="6" s="1"/>
  <c r="O2253" i="6"/>
  <c r="M2138" i="6"/>
  <c r="N2138" i="6" s="1"/>
  <c r="O2138" i="6"/>
  <c r="O3190" i="6"/>
  <c r="M3190" i="6"/>
  <c r="N3190" i="6" s="1"/>
  <c r="O3126" i="6"/>
  <c r="M3126" i="6"/>
  <c r="N3126" i="6" s="1"/>
  <c r="O3060" i="6"/>
  <c r="M3060" i="6"/>
  <c r="N3060" i="6" s="1"/>
  <c r="M3025" i="6"/>
  <c r="N3025" i="6" s="1"/>
  <c r="O3025" i="6"/>
  <c r="O2966" i="6"/>
  <c r="M2966" i="6"/>
  <c r="N2966" i="6" s="1"/>
  <c r="O2904" i="6"/>
  <c r="M2904" i="6"/>
  <c r="N2904" i="6" s="1"/>
  <c r="O2834" i="6"/>
  <c r="M2834" i="6"/>
  <c r="N2834" i="6" s="1"/>
  <c r="O2770" i="6"/>
  <c r="M2770" i="6"/>
  <c r="N2770" i="6" s="1"/>
  <c r="M2711" i="6"/>
  <c r="N2711" i="6" s="1"/>
  <c r="O2711" i="6"/>
  <c r="M2620" i="6"/>
  <c r="N2620" i="6" s="1"/>
  <c r="O2620" i="6"/>
  <c r="O2556" i="6"/>
  <c r="M2556" i="6"/>
  <c r="N2556" i="6" s="1"/>
  <c r="O2492" i="6"/>
  <c r="M2492" i="6"/>
  <c r="N2492" i="6" s="1"/>
  <c r="O2441" i="6"/>
  <c r="M2441" i="6"/>
  <c r="N2441" i="6" s="1"/>
  <c r="O2376" i="6"/>
  <c r="M2376" i="6"/>
  <c r="N2376" i="6" s="1"/>
  <c r="O2322" i="6"/>
  <c r="M2322" i="6"/>
  <c r="N2322" i="6" s="1"/>
  <c r="O2259" i="6"/>
  <c r="M2259" i="6"/>
  <c r="N2259" i="6" s="1"/>
  <c r="O2210" i="6"/>
  <c r="M2210" i="6"/>
  <c r="N2210" i="6" s="1"/>
  <c r="O2128" i="6"/>
  <c r="M2128" i="6"/>
  <c r="N2128" i="6" s="1"/>
  <c r="O3315" i="6"/>
  <c r="M3315" i="6"/>
  <c r="N3315" i="6" s="1"/>
  <c r="O3250" i="6"/>
  <c r="M3250" i="6"/>
  <c r="N3250" i="6" s="1"/>
  <c r="O3186" i="6"/>
  <c r="M3186" i="6"/>
  <c r="N3186" i="6" s="1"/>
  <c r="O3122" i="6"/>
  <c r="M3122" i="6"/>
  <c r="N3122" i="6" s="1"/>
  <c r="O3032" i="6"/>
  <c r="M3032" i="6"/>
  <c r="N3032" i="6" s="1"/>
  <c r="M2935" i="6"/>
  <c r="N2935" i="6" s="1"/>
  <c r="O2935" i="6"/>
  <c r="M2871" i="6"/>
  <c r="N2871" i="6" s="1"/>
  <c r="O2871" i="6"/>
  <c r="O2798" i="6"/>
  <c r="M2798" i="6"/>
  <c r="N2798" i="6" s="1"/>
  <c r="O2734" i="6"/>
  <c r="M2734" i="6"/>
  <c r="N2734" i="6" s="1"/>
  <c r="O2645" i="6"/>
  <c r="M2645" i="6"/>
  <c r="N2645" i="6" s="1"/>
  <c r="M2581" i="6"/>
  <c r="N2581" i="6" s="1"/>
  <c r="O2581" i="6"/>
  <c r="M2517" i="6"/>
  <c r="N2517" i="6" s="1"/>
  <c r="O2517" i="6"/>
  <c r="O2448" i="6"/>
  <c r="M2448" i="6"/>
  <c r="N2448" i="6" s="1"/>
  <c r="O2379" i="6"/>
  <c r="M2379" i="6"/>
  <c r="N2379" i="6" s="1"/>
  <c r="O2348" i="6"/>
  <c r="M2348" i="6"/>
  <c r="N2348" i="6" s="1"/>
  <c r="O2316" i="6"/>
  <c r="M2316" i="6"/>
  <c r="N2316" i="6" s="1"/>
  <c r="M2269" i="6"/>
  <c r="N2269" i="6" s="1"/>
  <c r="O2269" i="6"/>
  <c r="O2220" i="6"/>
  <c r="M2220" i="6"/>
  <c r="N2220" i="6" s="1"/>
  <c r="M2149" i="6"/>
  <c r="N2149" i="6" s="1"/>
  <c r="O2149" i="6"/>
  <c r="O2087" i="6"/>
  <c r="M2087" i="6"/>
  <c r="N2087" i="6" s="1"/>
  <c r="M3085" i="6"/>
  <c r="N3085" i="6" s="1"/>
  <c r="O3085" i="6"/>
  <c r="O3000" i="6"/>
  <c r="M3000" i="6"/>
  <c r="N3000" i="6" s="1"/>
  <c r="M2933" i="6"/>
  <c r="N2933" i="6" s="1"/>
  <c r="O2933" i="6"/>
  <c r="M2869" i="6"/>
  <c r="N2869" i="6" s="1"/>
  <c r="O2869" i="6"/>
  <c r="M2809" i="6"/>
  <c r="N2809" i="6" s="1"/>
  <c r="O2809" i="6"/>
  <c r="M2745" i="6"/>
  <c r="N2745" i="6" s="1"/>
  <c r="O2745" i="6"/>
  <c r="M2703" i="6"/>
  <c r="N2703" i="6" s="1"/>
  <c r="O2703" i="6"/>
  <c r="M2666" i="6"/>
  <c r="N2666" i="6" s="1"/>
  <c r="O2666" i="6"/>
  <c r="M2602" i="6"/>
  <c r="N2602" i="6" s="1"/>
  <c r="O2602" i="6"/>
  <c r="O2538" i="6"/>
  <c r="M2538" i="6"/>
  <c r="N2538" i="6" s="1"/>
  <c r="O2465" i="6"/>
  <c r="M2465" i="6"/>
  <c r="N2465" i="6" s="1"/>
  <c r="O2427" i="6"/>
  <c r="M2427" i="6"/>
  <c r="N2427" i="6" s="1"/>
  <c r="M2295" i="6"/>
  <c r="N2295" i="6" s="1"/>
  <c r="O2295" i="6"/>
  <c r="O2238" i="6"/>
  <c r="M2238" i="6"/>
  <c r="N2238" i="6" s="1"/>
  <c r="M2151" i="6"/>
  <c r="N2151" i="6" s="1"/>
  <c r="O2151" i="6"/>
  <c r="O2146" i="6"/>
  <c r="M2146" i="6"/>
  <c r="N2146" i="6" s="1"/>
  <c r="O2127" i="6"/>
  <c r="M2127" i="6"/>
  <c r="N2127" i="6" s="1"/>
  <c r="O2034" i="6"/>
  <c r="M2034" i="6"/>
  <c r="N2034" i="6" s="1"/>
  <c r="O1982" i="6"/>
  <c r="M1982" i="6"/>
  <c r="N1982" i="6" s="1"/>
  <c r="O1918" i="6"/>
  <c r="M1918" i="6"/>
  <c r="N1918" i="6" s="1"/>
  <c r="O1834" i="6"/>
  <c r="M1834" i="6"/>
  <c r="N1834" i="6" s="1"/>
  <c r="O1802" i="6"/>
  <c r="M1802" i="6"/>
  <c r="N1802" i="6" s="1"/>
  <c r="O1757" i="6"/>
  <c r="M1757" i="6"/>
  <c r="N1757" i="6" s="1"/>
  <c r="M1712" i="6"/>
  <c r="N1712" i="6" s="1"/>
  <c r="O1712" i="6"/>
  <c r="M1674" i="6"/>
  <c r="N1674" i="6" s="1"/>
  <c r="O1674" i="6"/>
  <c r="M1609" i="6"/>
  <c r="N1609" i="6" s="1"/>
  <c r="O1609" i="6"/>
  <c r="M1545" i="6"/>
  <c r="N1545" i="6" s="1"/>
  <c r="O1545" i="6"/>
  <c r="M1481" i="6"/>
  <c r="N1481" i="6" s="1"/>
  <c r="O1481" i="6"/>
  <c r="O1412" i="6"/>
  <c r="M1412" i="6"/>
  <c r="N1412" i="6" s="1"/>
  <c r="O1274" i="6"/>
  <c r="M1274" i="6"/>
  <c r="N1274" i="6" s="1"/>
  <c r="M1179" i="6"/>
  <c r="N1179" i="6" s="1"/>
  <c r="O1179" i="6"/>
  <c r="O2187" i="6"/>
  <c r="M2187" i="6"/>
  <c r="N2187" i="6" s="1"/>
  <c r="O2145" i="6"/>
  <c r="M2145" i="6"/>
  <c r="N2145" i="6" s="1"/>
  <c r="O2090" i="6"/>
  <c r="M2090" i="6"/>
  <c r="N2090" i="6" s="1"/>
  <c r="O1986" i="6"/>
  <c r="M1986" i="6"/>
  <c r="N1986" i="6" s="1"/>
  <c r="O1922" i="6"/>
  <c r="M1922" i="6"/>
  <c r="N1922" i="6" s="1"/>
  <c r="O1768" i="6"/>
  <c r="M1768" i="6"/>
  <c r="N1768" i="6" s="1"/>
  <c r="M1706" i="6"/>
  <c r="N1706" i="6" s="1"/>
  <c r="O1706" i="6"/>
  <c r="M1601" i="6"/>
  <c r="N1601" i="6" s="1"/>
  <c r="O1601" i="6"/>
  <c r="M1537" i="6"/>
  <c r="N1537" i="6" s="1"/>
  <c r="O1537" i="6"/>
  <c r="M1473" i="6"/>
  <c r="N1473" i="6" s="1"/>
  <c r="O1473" i="6"/>
  <c r="M1407" i="6"/>
  <c r="N1407" i="6" s="1"/>
  <c r="O1407" i="6"/>
  <c r="O1300" i="6"/>
  <c r="M1300" i="6"/>
  <c r="N1300" i="6" s="1"/>
  <c r="O1142" i="6"/>
  <c r="M1142" i="6"/>
  <c r="N1142" i="6" s="1"/>
  <c r="O2111" i="6"/>
  <c r="M2111" i="6"/>
  <c r="N2111" i="6" s="1"/>
  <c r="O2007" i="6"/>
  <c r="M2007" i="6"/>
  <c r="N2007" i="6" s="1"/>
  <c r="O1943" i="6"/>
  <c r="M1943" i="6"/>
  <c r="N1943" i="6" s="1"/>
  <c r="O1875" i="6"/>
  <c r="M1875" i="6"/>
  <c r="N1875" i="6" s="1"/>
  <c r="O1855" i="6"/>
  <c r="M1855" i="6"/>
  <c r="N1855" i="6" s="1"/>
  <c r="O1719" i="6"/>
  <c r="M1719" i="6"/>
  <c r="N1719" i="6" s="1"/>
  <c r="M1655" i="6"/>
  <c r="N1655" i="6" s="1"/>
  <c r="O1655" i="6"/>
  <c r="M1591" i="6"/>
  <c r="N1591" i="6" s="1"/>
  <c r="O1591" i="6"/>
  <c r="M1527" i="6"/>
  <c r="N1527" i="6" s="1"/>
  <c r="O1527" i="6"/>
  <c r="M1463" i="6"/>
  <c r="N1463" i="6" s="1"/>
  <c r="O1463" i="6"/>
  <c r="O1405" i="6"/>
  <c r="M1405" i="6"/>
  <c r="N1405" i="6" s="1"/>
  <c r="O1347" i="6"/>
  <c r="M1347" i="6"/>
  <c r="N1347" i="6" s="1"/>
  <c r="M1331" i="6"/>
  <c r="N1331" i="6" s="1"/>
  <c r="O1331" i="6"/>
  <c r="M1315" i="6"/>
  <c r="N1315" i="6" s="1"/>
  <c r="O1315" i="6"/>
  <c r="O1207" i="6"/>
  <c r="M1207" i="6"/>
  <c r="N1207" i="6" s="1"/>
  <c r="O2064" i="6"/>
  <c r="M2064" i="6"/>
  <c r="N2064" i="6" s="1"/>
  <c r="O2039" i="6"/>
  <c r="M2039" i="6"/>
  <c r="N2039" i="6" s="1"/>
  <c r="O1970" i="6"/>
  <c r="M1970" i="6"/>
  <c r="N1970" i="6" s="1"/>
  <c r="O1908" i="6"/>
  <c r="M1908" i="6"/>
  <c r="N1908" i="6" s="1"/>
  <c r="O1847" i="6"/>
  <c r="M1847" i="6"/>
  <c r="N1847" i="6" s="1"/>
  <c r="O1817" i="6"/>
  <c r="M1817" i="6"/>
  <c r="N1817" i="6" s="1"/>
  <c r="O1785" i="6"/>
  <c r="M1785" i="6"/>
  <c r="N1785" i="6" s="1"/>
  <c r="O1736" i="6"/>
  <c r="M1736" i="6"/>
  <c r="N1736" i="6" s="1"/>
  <c r="M1666" i="6"/>
  <c r="N1666" i="6" s="1"/>
  <c r="O1666" i="6"/>
  <c r="M1610" i="6"/>
  <c r="N1610" i="6" s="1"/>
  <c r="O1610" i="6"/>
  <c r="O1546" i="6"/>
  <c r="M1546" i="6"/>
  <c r="N1546" i="6" s="1"/>
  <c r="O1482" i="6"/>
  <c r="M1482" i="6"/>
  <c r="N1482" i="6" s="1"/>
  <c r="M1415" i="6"/>
  <c r="N1415" i="6" s="1"/>
  <c r="O1415" i="6"/>
  <c r="M1379" i="6"/>
  <c r="N1379" i="6" s="1"/>
  <c r="O1379" i="6"/>
  <c r="O1276" i="6"/>
  <c r="M1276" i="6"/>
  <c r="N1276" i="6" s="1"/>
  <c r="O1144" i="6"/>
  <c r="M1144" i="6"/>
  <c r="N1144" i="6" s="1"/>
  <c r="O2014" i="6"/>
  <c r="M2014" i="6"/>
  <c r="N2014" i="6" s="1"/>
  <c r="O1950" i="6"/>
  <c r="M1950" i="6"/>
  <c r="N1950" i="6" s="1"/>
  <c r="O1891" i="6"/>
  <c r="M1891" i="6"/>
  <c r="N1891" i="6" s="1"/>
  <c r="O1823" i="6"/>
  <c r="M1823" i="6"/>
  <c r="N1823" i="6" s="1"/>
  <c r="O1791" i="6"/>
  <c r="M1791" i="6"/>
  <c r="N1791" i="6" s="1"/>
  <c r="O1743" i="6"/>
  <c r="M1743" i="6"/>
  <c r="N1743" i="6" s="1"/>
  <c r="O1694" i="6"/>
  <c r="M1694" i="6"/>
  <c r="N1694" i="6" s="1"/>
  <c r="M1604" i="6"/>
  <c r="N1604" i="6" s="1"/>
  <c r="O1604" i="6"/>
  <c r="M1540" i="6"/>
  <c r="N1540" i="6" s="1"/>
  <c r="O1540" i="6"/>
  <c r="O1476" i="6"/>
  <c r="M1476" i="6"/>
  <c r="N1476" i="6" s="1"/>
  <c r="O1408" i="6"/>
  <c r="M1408" i="6"/>
  <c r="N1408" i="6" s="1"/>
  <c r="O1256" i="6"/>
  <c r="M1256" i="6"/>
  <c r="N1256" i="6" s="1"/>
  <c r="M1129" i="6"/>
  <c r="N1129" i="6" s="1"/>
  <c r="O1129" i="6"/>
  <c r="O1981" i="6"/>
  <c r="M1981" i="6"/>
  <c r="N1981" i="6" s="1"/>
  <c r="O1917" i="6"/>
  <c r="M1917" i="6"/>
  <c r="N1917" i="6" s="1"/>
  <c r="O1854" i="6"/>
  <c r="M1854" i="6"/>
  <c r="N1854" i="6" s="1"/>
  <c r="O1725" i="6"/>
  <c r="M1725" i="6"/>
  <c r="N1725" i="6" s="1"/>
  <c r="M1671" i="6"/>
  <c r="N1671" i="6" s="1"/>
  <c r="O1671" i="6"/>
  <c r="M1627" i="6"/>
  <c r="N1627" i="6" s="1"/>
  <c r="O1627" i="6"/>
  <c r="M1563" i="6"/>
  <c r="N1563" i="6" s="1"/>
  <c r="O1563" i="6"/>
  <c r="M1499" i="6"/>
  <c r="N1499" i="6" s="1"/>
  <c r="O1499" i="6"/>
  <c r="M1435" i="6"/>
  <c r="N1435" i="6" s="1"/>
  <c r="O1435" i="6"/>
  <c r="M1375" i="6"/>
  <c r="N1375" i="6" s="1"/>
  <c r="O1375" i="6"/>
  <c r="O1233" i="6"/>
  <c r="M1233" i="6"/>
  <c r="N1233" i="6" s="1"/>
  <c r="O2083" i="6"/>
  <c r="M2083" i="6"/>
  <c r="N2083" i="6" s="1"/>
  <c r="O1998" i="6"/>
  <c r="M1998" i="6"/>
  <c r="N1998" i="6" s="1"/>
  <c r="O1934" i="6"/>
  <c r="M1934" i="6"/>
  <c r="N1934" i="6" s="1"/>
  <c r="O1852" i="6"/>
  <c r="M1852" i="6"/>
  <c r="N1852" i="6" s="1"/>
  <c r="O1718" i="6"/>
  <c r="M1718" i="6"/>
  <c r="N1718" i="6" s="1"/>
  <c r="M1621" i="6"/>
  <c r="N1621" i="6" s="1"/>
  <c r="O1621" i="6"/>
  <c r="M1557" i="6"/>
  <c r="N1557" i="6" s="1"/>
  <c r="O1557" i="6"/>
  <c r="M1493" i="6"/>
  <c r="N1493" i="6" s="1"/>
  <c r="O1493" i="6"/>
  <c r="M1429" i="6"/>
  <c r="N1429" i="6" s="1"/>
  <c r="O1429" i="6"/>
  <c r="O1360" i="6"/>
  <c r="M1360" i="6"/>
  <c r="N1360" i="6" s="1"/>
  <c r="O1336" i="6"/>
  <c r="M1336" i="6"/>
  <c r="N1336" i="6" s="1"/>
  <c r="O1316" i="6"/>
  <c r="M1316" i="6"/>
  <c r="N1316" i="6" s="1"/>
  <c r="O1226" i="6"/>
  <c r="M1226" i="6"/>
  <c r="N1226" i="6" s="1"/>
  <c r="O1104" i="6"/>
  <c r="M1104" i="6"/>
  <c r="N1104" i="6" s="1"/>
  <c r="O1990" i="6"/>
  <c r="M1990" i="6"/>
  <c r="N1990" i="6" s="1"/>
  <c r="O1926" i="6"/>
  <c r="M1926" i="6"/>
  <c r="N1926" i="6" s="1"/>
  <c r="O1866" i="6"/>
  <c r="M1866" i="6"/>
  <c r="N1866" i="6" s="1"/>
  <c r="O1836" i="6"/>
  <c r="M1836" i="6"/>
  <c r="N1836" i="6" s="1"/>
  <c r="O1804" i="6"/>
  <c r="M1804" i="6"/>
  <c r="N1804" i="6" s="1"/>
  <c r="O1772" i="6"/>
  <c r="M1772" i="6"/>
  <c r="N1772" i="6" s="1"/>
  <c r="O1701" i="6"/>
  <c r="M1701" i="6"/>
  <c r="N1701" i="6" s="1"/>
  <c r="M1644" i="6"/>
  <c r="N1644" i="6" s="1"/>
  <c r="O1644" i="6"/>
  <c r="M1580" i="6"/>
  <c r="N1580" i="6" s="1"/>
  <c r="O1580" i="6"/>
  <c r="M1516" i="6"/>
  <c r="N1516" i="6" s="1"/>
  <c r="O1516" i="6"/>
  <c r="O1452" i="6"/>
  <c r="M1452" i="6"/>
  <c r="N1452" i="6" s="1"/>
  <c r="M1401" i="6"/>
  <c r="N1401" i="6" s="1"/>
  <c r="O1401" i="6"/>
  <c r="O1346" i="6"/>
  <c r="M1346" i="6"/>
  <c r="N1346" i="6" s="1"/>
  <c r="O1277" i="6"/>
  <c r="M1277" i="6"/>
  <c r="N1277" i="6" s="1"/>
  <c r="O1194" i="6"/>
  <c r="M1194" i="6"/>
  <c r="N1194" i="6" s="1"/>
  <c r="O1118" i="6"/>
  <c r="M1118" i="6"/>
  <c r="N1118" i="6" s="1"/>
  <c r="O1054" i="6"/>
  <c r="M1054" i="6"/>
  <c r="N1054" i="6" s="1"/>
  <c r="M990" i="6"/>
  <c r="N990" i="6" s="1"/>
  <c r="O990" i="6"/>
  <c r="M918" i="6"/>
  <c r="N918" i="6" s="1"/>
  <c r="O918" i="6"/>
  <c r="O844" i="6"/>
  <c r="M844" i="6"/>
  <c r="N844" i="6" s="1"/>
  <c r="M783" i="6"/>
  <c r="N783" i="6" s="1"/>
  <c r="O783" i="6"/>
  <c r="M696" i="6"/>
  <c r="N696" i="6" s="1"/>
  <c r="O696" i="6"/>
  <c r="M616" i="6"/>
  <c r="N616" i="6" s="1"/>
  <c r="O616" i="6"/>
  <c r="O507" i="6"/>
  <c r="M507" i="6"/>
  <c r="N507" i="6" s="1"/>
  <c r="M234" i="6"/>
  <c r="N234" i="6" s="1"/>
  <c r="O234" i="6"/>
  <c r="O1047" i="6"/>
  <c r="M1047" i="6"/>
  <c r="N1047" i="6" s="1"/>
  <c r="O981" i="6"/>
  <c r="M981" i="6"/>
  <c r="N981" i="6" s="1"/>
  <c r="M936" i="6"/>
  <c r="N936" i="6" s="1"/>
  <c r="O936" i="6"/>
  <c r="M876" i="6"/>
  <c r="N876" i="6" s="1"/>
  <c r="O876" i="6"/>
  <c r="O810" i="6"/>
  <c r="M810" i="6"/>
  <c r="N810" i="6" s="1"/>
  <c r="O748" i="6"/>
  <c r="M748" i="6"/>
  <c r="N748" i="6" s="1"/>
  <c r="M674" i="6"/>
  <c r="N674" i="6" s="1"/>
  <c r="O674" i="6"/>
  <c r="M652" i="6"/>
  <c r="N652" i="6" s="1"/>
  <c r="O652" i="6"/>
  <c r="M624" i="6"/>
  <c r="N624" i="6" s="1"/>
  <c r="O624" i="6"/>
  <c r="M598" i="6"/>
  <c r="N598" i="6" s="1"/>
  <c r="O598" i="6"/>
  <c r="M544" i="6"/>
  <c r="N544" i="6" s="1"/>
  <c r="O544" i="6"/>
  <c r="O432" i="6"/>
  <c r="M432" i="6"/>
  <c r="N432" i="6" s="1"/>
  <c r="O188" i="6"/>
  <c r="M188" i="6"/>
  <c r="N188" i="6" s="1"/>
  <c r="O1221" i="6"/>
  <c r="M1221" i="6"/>
  <c r="N1221" i="6" s="1"/>
  <c r="O1176" i="6"/>
  <c r="M1176" i="6"/>
  <c r="N1176" i="6" s="1"/>
  <c r="M1109" i="6"/>
  <c r="N1109" i="6" s="1"/>
  <c r="O1109" i="6"/>
  <c r="M1045" i="6"/>
  <c r="N1045" i="6" s="1"/>
  <c r="O1045" i="6"/>
  <c r="M952" i="6"/>
  <c r="N952" i="6" s="1"/>
  <c r="O952" i="6"/>
  <c r="O867" i="6"/>
  <c r="M867" i="6"/>
  <c r="N867" i="6" s="1"/>
  <c r="M798" i="6"/>
  <c r="N798" i="6" s="1"/>
  <c r="O798" i="6"/>
  <c r="M763" i="6"/>
  <c r="N763" i="6" s="1"/>
  <c r="O763" i="6"/>
  <c r="M715" i="6"/>
  <c r="N715" i="6" s="1"/>
  <c r="O715" i="6"/>
  <c r="M662" i="6"/>
  <c r="N662" i="6" s="1"/>
  <c r="O662" i="6"/>
  <c r="O575" i="6"/>
  <c r="M575" i="6"/>
  <c r="N575" i="6" s="1"/>
  <c r="O349" i="6"/>
  <c r="M349" i="6"/>
  <c r="N349" i="6" s="1"/>
  <c r="O1202" i="6"/>
  <c r="M1202" i="6"/>
  <c r="N1202" i="6" s="1"/>
  <c r="O1154" i="6"/>
  <c r="M1154" i="6"/>
  <c r="N1154" i="6" s="1"/>
  <c r="M1088" i="6"/>
  <c r="N1088" i="6" s="1"/>
  <c r="O1088" i="6"/>
  <c r="M1024" i="6"/>
  <c r="N1024" i="6" s="1"/>
  <c r="O1024" i="6"/>
  <c r="O975" i="6"/>
  <c r="M975" i="6"/>
  <c r="N975" i="6" s="1"/>
  <c r="M912" i="6"/>
  <c r="N912" i="6" s="1"/>
  <c r="O912" i="6"/>
  <c r="M870" i="6"/>
  <c r="N870" i="6" s="1"/>
  <c r="O870" i="6"/>
  <c r="M796" i="6"/>
  <c r="N796" i="6" s="1"/>
  <c r="O796" i="6"/>
  <c r="O697" i="6"/>
  <c r="M697" i="6"/>
  <c r="N697" i="6" s="1"/>
  <c r="O528" i="6"/>
  <c r="M528" i="6"/>
  <c r="N528" i="6" s="1"/>
  <c r="O470" i="6"/>
  <c r="M470" i="6"/>
  <c r="N470" i="6" s="1"/>
  <c r="M237" i="6"/>
  <c r="N237" i="6" s="1"/>
  <c r="O237" i="6"/>
  <c r="O1260" i="6"/>
  <c r="M1260" i="6"/>
  <c r="N1260" i="6" s="1"/>
  <c r="M1183" i="6"/>
  <c r="N1183" i="6" s="1"/>
  <c r="O1183" i="6"/>
  <c r="O1100" i="6"/>
  <c r="M1100" i="6"/>
  <c r="N1100" i="6" s="1"/>
  <c r="M1036" i="6"/>
  <c r="N1036" i="6" s="1"/>
  <c r="O1036" i="6"/>
  <c r="O967" i="6"/>
  <c r="M967" i="6"/>
  <c r="N967" i="6" s="1"/>
  <c r="M919" i="6"/>
  <c r="N919" i="6" s="1"/>
  <c r="O919" i="6"/>
  <c r="M833" i="6"/>
  <c r="N833" i="6" s="1"/>
  <c r="O833" i="6"/>
  <c r="M782" i="6"/>
  <c r="N782" i="6" s="1"/>
  <c r="O782" i="6"/>
  <c r="M722" i="6"/>
  <c r="N722" i="6" s="1"/>
  <c r="O722" i="6"/>
  <c r="M669" i="6"/>
  <c r="N669" i="6" s="1"/>
  <c r="O669" i="6"/>
  <c r="O613" i="6"/>
  <c r="M613" i="6"/>
  <c r="N613" i="6" s="1"/>
  <c r="M588" i="6"/>
  <c r="N588" i="6" s="1"/>
  <c r="O588" i="6"/>
  <c r="O467" i="6"/>
  <c r="M467" i="6"/>
  <c r="N467" i="6" s="1"/>
  <c r="O1110" i="6"/>
  <c r="M1110" i="6"/>
  <c r="N1110" i="6" s="1"/>
  <c r="O1046" i="6"/>
  <c r="M1046" i="6"/>
  <c r="N1046" i="6" s="1"/>
  <c r="O963" i="6"/>
  <c r="M963" i="6"/>
  <c r="N963" i="6" s="1"/>
  <c r="O926" i="6"/>
  <c r="M926" i="6"/>
  <c r="N926" i="6" s="1"/>
  <c r="M868" i="6"/>
  <c r="N868" i="6" s="1"/>
  <c r="O868" i="6"/>
  <c r="M807" i="6"/>
  <c r="N807" i="6" s="1"/>
  <c r="O807" i="6"/>
  <c r="O768" i="6"/>
  <c r="M768" i="6"/>
  <c r="N768" i="6" s="1"/>
  <c r="M702" i="6"/>
  <c r="N702" i="6" s="1"/>
  <c r="O702" i="6"/>
  <c r="O659" i="6"/>
  <c r="M659" i="6"/>
  <c r="N659" i="6" s="1"/>
  <c r="O627" i="6"/>
  <c r="M627" i="6"/>
  <c r="N627" i="6" s="1"/>
  <c r="O578" i="6"/>
  <c r="M578" i="6"/>
  <c r="N578" i="6" s="1"/>
  <c r="O449" i="6"/>
  <c r="M449" i="6"/>
  <c r="N449" i="6" s="1"/>
  <c r="O1307" i="6"/>
  <c r="M1307" i="6"/>
  <c r="N1307" i="6" s="1"/>
  <c r="M1291" i="6"/>
  <c r="N1291" i="6" s="1"/>
  <c r="O1291" i="6"/>
  <c r="O1192" i="6"/>
  <c r="M1192" i="6"/>
  <c r="N1192" i="6" s="1"/>
  <c r="O1134" i="6"/>
  <c r="M1134" i="6"/>
  <c r="N1134" i="6" s="1"/>
  <c r="M1070" i="6"/>
  <c r="N1070" i="6" s="1"/>
  <c r="O1070" i="6"/>
  <c r="O1006" i="6"/>
  <c r="M1006" i="6"/>
  <c r="N1006" i="6" s="1"/>
  <c r="O875" i="6"/>
  <c r="M875" i="6"/>
  <c r="N875" i="6" s="1"/>
  <c r="M797" i="6"/>
  <c r="N797" i="6" s="1"/>
  <c r="O797" i="6"/>
  <c r="O760" i="6"/>
  <c r="M760" i="6"/>
  <c r="N760" i="6" s="1"/>
  <c r="M663" i="6"/>
  <c r="N663" i="6" s="1"/>
  <c r="O663" i="6"/>
  <c r="M566" i="6"/>
  <c r="N566" i="6" s="1"/>
  <c r="O566" i="6"/>
  <c r="O477" i="6"/>
  <c r="M477" i="6"/>
  <c r="N477" i="6" s="1"/>
  <c r="O1188" i="6"/>
  <c r="M1188" i="6"/>
  <c r="N1188" i="6" s="1"/>
  <c r="M1139" i="6"/>
  <c r="N1139" i="6" s="1"/>
  <c r="O1139" i="6"/>
  <c r="O1075" i="6"/>
  <c r="M1075" i="6"/>
  <c r="N1075" i="6" s="1"/>
  <c r="O1011" i="6"/>
  <c r="M1011" i="6"/>
  <c r="N1011" i="6" s="1"/>
  <c r="M968" i="6"/>
  <c r="N968" i="6" s="1"/>
  <c r="O968" i="6"/>
  <c r="O911" i="6"/>
  <c r="M911" i="6"/>
  <c r="N911" i="6" s="1"/>
  <c r="O869" i="6"/>
  <c r="M869" i="6"/>
  <c r="N869" i="6" s="1"/>
  <c r="O756" i="6"/>
  <c r="M756" i="6"/>
  <c r="N756" i="6" s="1"/>
  <c r="M719" i="6"/>
  <c r="N719" i="6" s="1"/>
  <c r="O719" i="6"/>
  <c r="O589" i="6"/>
  <c r="M589" i="6"/>
  <c r="N589" i="6" s="1"/>
  <c r="O491" i="6"/>
  <c r="M491" i="6"/>
  <c r="N491" i="6" s="1"/>
  <c r="M416" i="6"/>
  <c r="N416" i="6" s="1"/>
  <c r="O416" i="6"/>
  <c r="O131" i="6"/>
  <c r="M131" i="6"/>
  <c r="N131" i="6" s="1"/>
  <c r="O541" i="6"/>
  <c r="M541" i="6"/>
  <c r="N541" i="6" s="1"/>
  <c r="O523" i="6"/>
  <c r="M523" i="6"/>
  <c r="N523" i="6" s="1"/>
  <c r="O465" i="6"/>
  <c r="M465" i="6"/>
  <c r="N465" i="6" s="1"/>
  <c r="M315" i="6"/>
  <c r="N315" i="6" s="1"/>
  <c r="O315" i="6"/>
  <c r="M251" i="6"/>
  <c r="N251" i="6" s="1"/>
  <c r="O251" i="6"/>
  <c r="O144" i="6"/>
  <c r="M144" i="6"/>
  <c r="N144" i="6" s="1"/>
  <c r="M107" i="6"/>
  <c r="N107" i="6" s="1"/>
  <c r="O107" i="6"/>
  <c r="O85" i="6"/>
  <c r="M85" i="6"/>
  <c r="N85" i="6" s="1"/>
  <c r="O411" i="6"/>
  <c r="M411" i="6"/>
  <c r="N411" i="6" s="1"/>
  <c r="M379" i="6"/>
  <c r="N379" i="6" s="1"/>
  <c r="O379" i="6"/>
  <c r="O331" i="6"/>
  <c r="M331" i="6"/>
  <c r="N331" i="6" s="1"/>
  <c r="O285" i="6"/>
  <c r="M285" i="6"/>
  <c r="N285" i="6" s="1"/>
  <c r="M221" i="6"/>
  <c r="N221" i="6" s="1"/>
  <c r="O221" i="6"/>
  <c r="O189" i="6"/>
  <c r="M189" i="6"/>
  <c r="N189" i="6" s="1"/>
  <c r="O111" i="6"/>
  <c r="M111" i="6"/>
  <c r="N111" i="6" s="1"/>
  <c r="O61" i="6"/>
  <c r="M61" i="6"/>
  <c r="N61" i="6" s="1"/>
  <c r="O425" i="6"/>
  <c r="M425" i="6"/>
  <c r="N425" i="6" s="1"/>
  <c r="O393" i="6"/>
  <c r="M393" i="6"/>
  <c r="N393" i="6" s="1"/>
  <c r="O361" i="6"/>
  <c r="M361" i="6"/>
  <c r="N361" i="6" s="1"/>
  <c r="O309" i="6"/>
  <c r="M309" i="6"/>
  <c r="N309" i="6" s="1"/>
  <c r="M245" i="6"/>
  <c r="N245" i="6" s="1"/>
  <c r="O245" i="6"/>
  <c r="O176" i="6"/>
  <c r="M176" i="6"/>
  <c r="N176" i="6" s="1"/>
  <c r="O128" i="6"/>
  <c r="M128" i="6"/>
  <c r="N128" i="6" s="1"/>
  <c r="O342" i="6"/>
  <c r="M342" i="6"/>
  <c r="N342" i="6" s="1"/>
  <c r="M266" i="6"/>
  <c r="N266" i="6" s="1"/>
  <c r="O266" i="6"/>
  <c r="O178" i="6"/>
  <c r="M178" i="6"/>
  <c r="N178" i="6" s="1"/>
  <c r="O112" i="6"/>
  <c r="M112" i="6"/>
  <c r="N112" i="6" s="1"/>
  <c r="M540" i="6"/>
  <c r="N540" i="6" s="1"/>
  <c r="O540" i="6"/>
  <c r="O510" i="6"/>
  <c r="M510" i="6"/>
  <c r="N510" i="6" s="1"/>
  <c r="M472" i="6"/>
  <c r="N472" i="6" s="1"/>
  <c r="O472" i="6"/>
  <c r="O334" i="6"/>
  <c r="M334" i="6"/>
  <c r="N334" i="6" s="1"/>
  <c r="M262" i="6"/>
  <c r="N262" i="6" s="1"/>
  <c r="O262" i="6"/>
  <c r="O200" i="6"/>
  <c r="M200" i="6"/>
  <c r="N200" i="6" s="1"/>
  <c r="O124" i="6"/>
  <c r="M124" i="6"/>
  <c r="N124" i="6" s="1"/>
  <c r="O74" i="6"/>
  <c r="M74" i="6"/>
  <c r="N74" i="6" s="1"/>
  <c r="M362" i="6"/>
  <c r="N362" i="6" s="1"/>
  <c r="O362" i="6"/>
  <c r="O317" i="6"/>
  <c r="M317" i="6"/>
  <c r="N317" i="6" s="1"/>
  <c r="M253" i="6"/>
  <c r="N253" i="6" s="1"/>
  <c r="O253" i="6"/>
  <c r="O206" i="6"/>
  <c r="M206" i="6"/>
  <c r="N206" i="6" s="1"/>
  <c r="O143" i="6"/>
  <c r="M143" i="6"/>
  <c r="N143" i="6" s="1"/>
  <c r="O86" i="6"/>
  <c r="M86" i="6"/>
  <c r="N86" i="6" s="1"/>
  <c r="M452" i="6"/>
  <c r="N452" i="6" s="1"/>
  <c r="O452" i="6"/>
  <c r="M380" i="6"/>
  <c r="N380" i="6" s="1"/>
  <c r="O380" i="6"/>
  <c r="O328" i="6"/>
  <c r="M328" i="6"/>
  <c r="N328" i="6" s="1"/>
  <c r="M274" i="6"/>
  <c r="N274" i="6" s="1"/>
  <c r="O274" i="6"/>
  <c r="O196" i="6"/>
  <c r="M196" i="6"/>
  <c r="N196" i="6" s="1"/>
  <c r="O152" i="6"/>
  <c r="M152" i="6"/>
  <c r="N152" i="6" s="1"/>
  <c r="O72" i="6"/>
  <c r="M72" i="6"/>
  <c r="N72" i="6" s="1"/>
  <c r="O47" i="6"/>
  <c r="M47" i="6"/>
  <c r="N47" i="6" s="1"/>
  <c r="O2440" i="6"/>
  <c r="M2440" i="6"/>
  <c r="N2440" i="6" s="1"/>
  <c r="O3864" i="6"/>
  <c r="M3864" i="6"/>
  <c r="N3864" i="6" s="1"/>
  <c r="O3668" i="6"/>
  <c r="M3668" i="6"/>
  <c r="N3668" i="6" s="1"/>
  <c r="O3434" i="6"/>
  <c r="M3434" i="6"/>
  <c r="N3434" i="6" s="1"/>
  <c r="O3883" i="6"/>
  <c r="M3883" i="6"/>
  <c r="N3883" i="6" s="1"/>
  <c r="M3517" i="6"/>
  <c r="N3517" i="6" s="1"/>
  <c r="O3517" i="6"/>
  <c r="O2244" i="6"/>
  <c r="M2244" i="6"/>
  <c r="N2244" i="6" s="1"/>
  <c r="M3818" i="6"/>
  <c r="N3818" i="6" s="1"/>
  <c r="O3818" i="6"/>
  <c r="O3870" i="6"/>
  <c r="M3870" i="6"/>
  <c r="N3870" i="6" s="1"/>
  <c r="M3778" i="6"/>
  <c r="N3778" i="6" s="1"/>
  <c r="O3778" i="6"/>
  <c r="O3664" i="6"/>
  <c r="M3664" i="6"/>
  <c r="N3664" i="6" s="1"/>
  <c r="M3599" i="6"/>
  <c r="N3599" i="6" s="1"/>
  <c r="O3599" i="6"/>
  <c r="M3535" i="6"/>
  <c r="N3535" i="6" s="1"/>
  <c r="O3535" i="6"/>
  <c r="M3471" i="6"/>
  <c r="N3471" i="6" s="1"/>
  <c r="O3471" i="6"/>
  <c r="O3404" i="6"/>
  <c r="M3404" i="6"/>
  <c r="N3404" i="6" s="1"/>
  <c r="O3174" i="6"/>
  <c r="M3174" i="6"/>
  <c r="N3174" i="6" s="1"/>
  <c r="M2627" i="6"/>
  <c r="N2627" i="6" s="1"/>
  <c r="O2627" i="6"/>
  <c r="O3891" i="6"/>
  <c r="M3891" i="6"/>
  <c r="N3891" i="6" s="1"/>
  <c r="O3672" i="6"/>
  <c r="M3672" i="6"/>
  <c r="N3672" i="6" s="1"/>
  <c r="O3426" i="6"/>
  <c r="M3426" i="6"/>
  <c r="N3426" i="6" s="1"/>
  <c r="M3858" i="6"/>
  <c r="N3858" i="6" s="1"/>
  <c r="O3858" i="6"/>
  <c r="O3368" i="6"/>
  <c r="M3368" i="6"/>
  <c r="N3368" i="6" s="1"/>
  <c r="O3877" i="6"/>
  <c r="M3877" i="6"/>
  <c r="N3877" i="6" s="1"/>
  <c r="O3813" i="6"/>
  <c r="M3813" i="6"/>
  <c r="N3813" i="6" s="1"/>
  <c r="M3768" i="6"/>
  <c r="N3768" i="6" s="1"/>
  <c r="O3768" i="6"/>
  <c r="O3732" i="6"/>
  <c r="M3732" i="6"/>
  <c r="N3732" i="6" s="1"/>
  <c r="O3677" i="6"/>
  <c r="M3677" i="6"/>
  <c r="N3677" i="6" s="1"/>
  <c r="O3610" i="6"/>
  <c r="M3610" i="6"/>
  <c r="N3610" i="6" s="1"/>
  <c r="O3546" i="6"/>
  <c r="M3546" i="6"/>
  <c r="N3546" i="6" s="1"/>
  <c r="O3482" i="6"/>
  <c r="M3482" i="6"/>
  <c r="N3482" i="6" s="1"/>
  <c r="O3399" i="6"/>
  <c r="M3399" i="6"/>
  <c r="N3399" i="6" s="1"/>
  <c r="M3215" i="6"/>
  <c r="N3215" i="6" s="1"/>
  <c r="O3215" i="6"/>
  <c r="O2887" i="6"/>
  <c r="M2887" i="6"/>
  <c r="N2887" i="6" s="1"/>
  <c r="O2505" i="6"/>
  <c r="M2505" i="6"/>
  <c r="N2505" i="6" s="1"/>
  <c r="O3680" i="6"/>
  <c r="M3680" i="6"/>
  <c r="N3680" i="6" s="1"/>
  <c r="O3873" i="6"/>
  <c r="M3873" i="6"/>
  <c r="N3873" i="6" s="1"/>
  <c r="M3809" i="6"/>
  <c r="N3809" i="6" s="1"/>
  <c r="O3809" i="6"/>
  <c r="M3685" i="6"/>
  <c r="N3685" i="6" s="1"/>
  <c r="O3685" i="6"/>
  <c r="O3604" i="6"/>
  <c r="M3604" i="6"/>
  <c r="N3604" i="6" s="1"/>
  <c r="O3540" i="6"/>
  <c r="M3540" i="6"/>
  <c r="N3540" i="6" s="1"/>
  <c r="O3476" i="6"/>
  <c r="M3476" i="6"/>
  <c r="N3476" i="6" s="1"/>
  <c r="O3429" i="6"/>
  <c r="M3429" i="6"/>
  <c r="N3429" i="6" s="1"/>
  <c r="M3385" i="6"/>
  <c r="N3385" i="6" s="1"/>
  <c r="O3385" i="6"/>
  <c r="M3225" i="6"/>
  <c r="N3225" i="6" s="1"/>
  <c r="O3225" i="6"/>
  <c r="O2918" i="6"/>
  <c r="M2918" i="6"/>
  <c r="N2918" i="6" s="1"/>
  <c r="O2478" i="6"/>
  <c r="M2478" i="6"/>
  <c r="N2478" i="6" s="1"/>
  <c r="M3789" i="6"/>
  <c r="N3789" i="6" s="1"/>
  <c r="O3789" i="6"/>
  <c r="M3591" i="6"/>
  <c r="N3591" i="6" s="1"/>
  <c r="O3591" i="6"/>
  <c r="M3293" i="6"/>
  <c r="N3293" i="6" s="1"/>
  <c r="O3293" i="6"/>
  <c r="O3819" i="6"/>
  <c r="M3819" i="6"/>
  <c r="N3819" i="6" s="1"/>
  <c r="O3418" i="6"/>
  <c r="M3418" i="6"/>
  <c r="N3418" i="6" s="1"/>
  <c r="M3803" i="6"/>
  <c r="N3803" i="6" s="1"/>
  <c r="O3803" i="6"/>
  <c r="M3743" i="6"/>
  <c r="N3743" i="6" s="1"/>
  <c r="O3743" i="6"/>
  <c r="O3707" i="6"/>
  <c r="M3707" i="6"/>
  <c r="N3707" i="6" s="1"/>
  <c r="O3659" i="6"/>
  <c r="M3659" i="6"/>
  <c r="N3659" i="6" s="1"/>
  <c r="O3594" i="6"/>
  <c r="M3594" i="6"/>
  <c r="N3594" i="6" s="1"/>
  <c r="O3530" i="6"/>
  <c r="M3530" i="6"/>
  <c r="N3530" i="6" s="1"/>
  <c r="O3466" i="6"/>
  <c r="M3466" i="6"/>
  <c r="N3466" i="6" s="1"/>
  <c r="M3423" i="6"/>
  <c r="N3423" i="6" s="1"/>
  <c r="O3423" i="6"/>
  <c r="M3337" i="6"/>
  <c r="N3337" i="6" s="1"/>
  <c r="O3337" i="6"/>
  <c r="O3230" i="6"/>
  <c r="M3230" i="6"/>
  <c r="N3230" i="6" s="1"/>
  <c r="M2837" i="6"/>
  <c r="N2837" i="6" s="1"/>
  <c r="O2837" i="6"/>
  <c r="O3823" i="6"/>
  <c r="M3823" i="6"/>
  <c r="N3823" i="6" s="1"/>
  <c r="M3807" i="6"/>
  <c r="N3807" i="6" s="1"/>
  <c r="O3807" i="6"/>
  <c r="O3851" i="6"/>
  <c r="M3851" i="6"/>
  <c r="N3851" i="6" s="1"/>
  <c r="O3754" i="6"/>
  <c r="M3754" i="6"/>
  <c r="N3754" i="6" s="1"/>
  <c r="M3657" i="6"/>
  <c r="N3657" i="6" s="1"/>
  <c r="O3657" i="6"/>
  <c r="M3613" i="6"/>
  <c r="N3613" i="6" s="1"/>
  <c r="O3613" i="6"/>
  <c r="M3549" i="6"/>
  <c r="N3549" i="6" s="1"/>
  <c r="O3549" i="6"/>
  <c r="M3485" i="6"/>
  <c r="N3485" i="6" s="1"/>
  <c r="O3485" i="6"/>
  <c r="O3413" i="6"/>
  <c r="M3413" i="6"/>
  <c r="N3413" i="6" s="1"/>
  <c r="O3291" i="6"/>
  <c r="M3291" i="6"/>
  <c r="N3291" i="6" s="1"/>
  <c r="O3147" i="6"/>
  <c r="M3147" i="6"/>
  <c r="N3147" i="6" s="1"/>
  <c r="M2705" i="6"/>
  <c r="N2705" i="6" s="1"/>
  <c r="O2705" i="6"/>
  <c r="O3829" i="6"/>
  <c r="M3829" i="6"/>
  <c r="N3829" i="6" s="1"/>
  <c r="O3628" i="6"/>
  <c r="M3628" i="6"/>
  <c r="N3628" i="6" s="1"/>
  <c r="O3388" i="6"/>
  <c r="M3388" i="6"/>
  <c r="N3388" i="6" s="1"/>
  <c r="M3852" i="6"/>
  <c r="N3852" i="6" s="1"/>
  <c r="O3852" i="6"/>
  <c r="O3480" i="6"/>
  <c r="M3480" i="6"/>
  <c r="N3480" i="6" s="1"/>
  <c r="O2788" i="6"/>
  <c r="M2788" i="6"/>
  <c r="N2788" i="6" s="1"/>
  <c r="M3790" i="6"/>
  <c r="N3790" i="6" s="1"/>
  <c r="O3790" i="6"/>
  <c r="M3784" i="6"/>
  <c r="N3784" i="6" s="1"/>
  <c r="O3784" i="6"/>
  <c r="M3733" i="6"/>
  <c r="N3733" i="6" s="1"/>
  <c r="O3733" i="6"/>
  <c r="O3686" i="6"/>
  <c r="M3686" i="6"/>
  <c r="N3686" i="6" s="1"/>
  <c r="M3611" i="6"/>
  <c r="N3611" i="6" s="1"/>
  <c r="O3611" i="6"/>
  <c r="O3547" i="6"/>
  <c r="M3547" i="6"/>
  <c r="N3547" i="6" s="1"/>
  <c r="M3483" i="6"/>
  <c r="N3483" i="6" s="1"/>
  <c r="O3483" i="6"/>
  <c r="O3398" i="6"/>
  <c r="M3398" i="6"/>
  <c r="N3398" i="6" s="1"/>
  <c r="O3358" i="6"/>
  <c r="M3358" i="6"/>
  <c r="N3358" i="6" s="1"/>
  <c r="O3180" i="6"/>
  <c r="M3180" i="6"/>
  <c r="N3180" i="6" s="1"/>
  <c r="O2594" i="6"/>
  <c r="M2594" i="6"/>
  <c r="N2594" i="6" s="1"/>
  <c r="O3307" i="6"/>
  <c r="M3307" i="6"/>
  <c r="N3307" i="6" s="1"/>
  <c r="O3259" i="6"/>
  <c r="M3259" i="6"/>
  <c r="N3259" i="6" s="1"/>
  <c r="O3195" i="6"/>
  <c r="M3195" i="6"/>
  <c r="N3195" i="6" s="1"/>
  <c r="O3131" i="6"/>
  <c r="M3131" i="6"/>
  <c r="N3131" i="6" s="1"/>
  <c r="O3067" i="6"/>
  <c r="M3067" i="6"/>
  <c r="N3067" i="6" s="1"/>
  <c r="O3051" i="6"/>
  <c r="M3051" i="6"/>
  <c r="N3051" i="6" s="1"/>
  <c r="O3016" i="6"/>
  <c r="M3016" i="6"/>
  <c r="N3016" i="6" s="1"/>
  <c r="M2949" i="6"/>
  <c r="N2949" i="6" s="1"/>
  <c r="O2949" i="6"/>
  <c r="M2885" i="6"/>
  <c r="N2885" i="6" s="1"/>
  <c r="O2885" i="6"/>
  <c r="O2818" i="6"/>
  <c r="M2818" i="6"/>
  <c r="N2818" i="6" s="1"/>
  <c r="O2754" i="6"/>
  <c r="M2754" i="6"/>
  <c r="N2754" i="6" s="1"/>
  <c r="M2662" i="6"/>
  <c r="N2662" i="6" s="1"/>
  <c r="O2662" i="6"/>
  <c r="O2598" i="6"/>
  <c r="M2598" i="6"/>
  <c r="N2598" i="6" s="1"/>
  <c r="O2534" i="6"/>
  <c r="M2534" i="6"/>
  <c r="N2534" i="6" s="1"/>
  <c r="O2468" i="6"/>
  <c r="M2468" i="6"/>
  <c r="N2468" i="6" s="1"/>
  <c r="M2421" i="6"/>
  <c r="N2421" i="6" s="1"/>
  <c r="O2421" i="6"/>
  <c r="M2351" i="6"/>
  <c r="N2351" i="6" s="1"/>
  <c r="O2351" i="6"/>
  <c r="M2333" i="6"/>
  <c r="N2333" i="6" s="1"/>
  <c r="O2333" i="6"/>
  <c r="O2313" i="6"/>
  <c r="M2313" i="6"/>
  <c r="N2313" i="6" s="1"/>
  <c r="M2223" i="6"/>
  <c r="N2223" i="6" s="1"/>
  <c r="O2223" i="6"/>
  <c r="O2198" i="6"/>
  <c r="M2198" i="6"/>
  <c r="N2198" i="6" s="1"/>
  <c r="O2101" i="6"/>
  <c r="M2101" i="6"/>
  <c r="N2101" i="6" s="1"/>
  <c r="O3379" i="6"/>
  <c r="M3379" i="6"/>
  <c r="N3379" i="6" s="1"/>
  <c r="M3333" i="6"/>
  <c r="N3333" i="6" s="1"/>
  <c r="O3333" i="6"/>
  <c r="O3280" i="6"/>
  <c r="M3280" i="6"/>
  <c r="N3280" i="6" s="1"/>
  <c r="O3216" i="6"/>
  <c r="M3216" i="6"/>
  <c r="N3216" i="6" s="1"/>
  <c r="O3152" i="6"/>
  <c r="M3152" i="6"/>
  <c r="N3152" i="6" s="1"/>
  <c r="O3088" i="6"/>
  <c r="M3088" i="6"/>
  <c r="N3088" i="6" s="1"/>
  <c r="O2956" i="6"/>
  <c r="M2956" i="6"/>
  <c r="N2956" i="6" s="1"/>
  <c r="O2892" i="6"/>
  <c r="M2892" i="6"/>
  <c r="N2892" i="6" s="1"/>
  <c r="O2829" i="6"/>
  <c r="M2829" i="6"/>
  <c r="N2829" i="6" s="1"/>
  <c r="M2765" i="6"/>
  <c r="N2765" i="6" s="1"/>
  <c r="O2765" i="6"/>
  <c r="O2681" i="6"/>
  <c r="M2681" i="6"/>
  <c r="N2681" i="6" s="1"/>
  <c r="M2617" i="6"/>
  <c r="N2617" i="6" s="1"/>
  <c r="O2617" i="6"/>
  <c r="O2553" i="6"/>
  <c r="M2553" i="6"/>
  <c r="N2553" i="6" s="1"/>
  <c r="O2489" i="6"/>
  <c r="M2489" i="6"/>
  <c r="N2489" i="6" s="1"/>
  <c r="O2434" i="6"/>
  <c r="M2434" i="6"/>
  <c r="N2434" i="6" s="1"/>
  <c r="O2388" i="6"/>
  <c r="M2388" i="6"/>
  <c r="N2388" i="6" s="1"/>
  <c r="O2345" i="6"/>
  <c r="M2345" i="6"/>
  <c r="N2345" i="6" s="1"/>
  <c r="O2272" i="6"/>
  <c r="M2272" i="6"/>
  <c r="N2272" i="6" s="1"/>
  <c r="O2217" i="6"/>
  <c r="M2217" i="6"/>
  <c r="N2217" i="6" s="1"/>
  <c r="O2141" i="6"/>
  <c r="M2141" i="6"/>
  <c r="N2141" i="6" s="1"/>
  <c r="O3274" i="6"/>
  <c r="M3274" i="6"/>
  <c r="N3274" i="6" s="1"/>
  <c r="O3210" i="6"/>
  <c r="M3210" i="6"/>
  <c r="N3210" i="6" s="1"/>
  <c r="O3146" i="6"/>
  <c r="M3146" i="6"/>
  <c r="N3146" i="6" s="1"/>
  <c r="O3082" i="6"/>
  <c r="M3082" i="6"/>
  <c r="N3082" i="6" s="1"/>
  <c r="O3014" i="6"/>
  <c r="M3014" i="6"/>
  <c r="N3014" i="6" s="1"/>
  <c r="O2932" i="6"/>
  <c r="M2932" i="6"/>
  <c r="N2932" i="6" s="1"/>
  <c r="O2868" i="6"/>
  <c r="M2868" i="6"/>
  <c r="N2868" i="6" s="1"/>
  <c r="O2808" i="6"/>
  <c r="M2808" i="6"/>
  <c r="N2808" i="6" s="1"/>
  <c r="O2744" i="6"/>
  <c r="M2744" i="6"/>
  <c r="N2744" i="6" s="1"/>
  <c r="O2704" i="6"/>
  <c r="M2704" i="6"/>
  <c r="N2704" i="6" s="1"/>
  <c r="M2634" i="6"/>
  <c r="N2634" i="6" s="1"/>
  <c r="O2634" i="6"/>
  <c r="O2570" i="6"/>
  <c r="M2570" i="6"/>
  <c r="N2570" i="6" s="1"/>
  <c r="O2506" i="6"/>
  <c r="M2506" i="6"/>
  <c r="N2506" i="6" s="1"/>
  <c r="M2447" i="6"/>
  <c r="N2447" i="6" s="1"/>
  <c r="O2447" i="6"/>
  <c r="M2397" i="6"/>
  <c r="N2397" i="6" s="1"/>
  <c r="O2397" i="6"/>
  <c r="O2296" i="6"/>
  <c r="M2296" i="6"/>
  <c r="N2296" i="6" s="1"/>
  <c r="M2245" i="6"/>
  <c r="N2245" i="6" s="1"/>
  <c r="O2245" i="6"/>
  <c r="O2152" i="6"/>
  <c r="M2152" i="6"/>
  <c r="N2152" i="6" s="1"/>
  <c r="O2075" i="6"/>
  <c r="M2075" i="6"/>
  <c r="N2075" i="6" s="1"/>
  <c r="O3336" i="6"/>
  <c r="M3336" i="6"/>
  <c r="N3336" i="6" s="1"/>
  <c r="O3268" i="6"/>
  <c r="M3268" i="6"/>
  <c r="N3268" i="6" s="1"/>
  <c r="O3204" i="6"/>
  <c r="M3204" i="6"/>
  <c r="N3204" i="6" s="1"/>
  <c r="O3140" i="6"/>
  <c r="M3140" i="6"/>
  <c r="N3140" i="6" s="1"/>
  <c r="O3076" i="6"/>
  <c r="M3076" i="6"/>
  <c r="N3076" i="6" s="1"/>
  <c r="M3037" i="6"/>
  <c r="N3037" i="6" s="1"/>
  <c r="O3037" i="6"/>
  <c r="O2984" i="6"/>
  <c r="M2984" i="6"/>
  <c r="N2984" i="6" s="1"/>
  <c r="O2941" i="6"/>
  <c r="M2941" i="6"/>
  <c r="N2941" i="6" s="1"/>
  <c r="M2877" i="6"/>
  <c r="N2877" i="6" s="1"/>
  <c r="O2877" i="6"/>
  <c r="O2821" i="6"/>
  <c r="M2821" i="6"/>
  <c r="N2821" i="6" s="1"/>
  <c r="M2757" i="6"/>
  <c r="N2757" i="6" s="1"/>
  <c r="O2757" i="6"/>
  <c r="M2695" i="6"/>
  <c r="N2695" i="6" s="1"/>
  <c r="O2695" i="6"/>
  <c r="M2659" i="6"/>
  <c r="N2659" i="6" s="1"/>
  <c r="O2659" i="6"/>
  <c r="M2595" i="6"/>
  <c r="N2595" i="6" s="1"/>
  <c r="O2595" i="6"/>
  <c r="M2531" i="6"/>
  <c r="N2531" i="6" s="1"/>
  <c r="O2531" i="6"/>
  <c r="O2430" i="6"/>
  <c r="M2430" i="6"/>
  <c r="N2430" i="6" s="1"/>
  <c r="O2338" i="6"/>
  <c r="M2338" i="6"/>
  <c r="N2338" i="6" s="1"/>
  <c r="O2251" i="6"/>
  <c r="M2251" i="6"/>
  <c r="N2251" i="6" s="1"/>
  <c r="M2126" i="6"/>
  <c r="N2126" i="6" s="1"/>
  <c r="O2126" i="6"/>
  <c r="M3167" i="6"/>
  <c r="N3167" i="6" s="1"/>
  <c r="O3167" i="6"/>
  <c r="M3103" i="6"/>
  <c r="N3103" i="6" s="1"/>
  <c r="O3103" i="6"/>
  <c r="O3058" i="6"/>
  <c r="M3058" i="6"/>
  <c r="N3058" i="6" s="1"/>
  <c r="O3017" i="6"/>
  <c r="M3017" i="6"/>
  <c r="N3017" i="6" s="1"/>
  <c r="M2959" i="6"/>
  <c r="N2959" i="6" s="1"/>
  <c r="O2959" i="6"/>
  <c r="M2895" i="6"/>
  <c r="N2895" i="6" s="1"/>
  <c r="O2895" i="6"/>
  <c r="O2832" i="6"/>
  <c r="M2832" i="6"/>
  <c r="N2832" i="6" s="1"/>
  <c r="O2768" i="6"/>
  <c r="M2768" i="6"/>
  <c r="N2768" i="6" s="1"/>
  <c r="O2700" i="6"/>
  <c r="M2700" i="6"/>
  <c r="N2700" i="6" s="1"/>
  <c r="M2618" i="6"/>
  <c r="N2618" i="6" s="1"/>
  <c r="O2618" i="6"/>
  <c r="O2554" i="6"/>
  <c r="M2554" i="6"/>
  <c r="N2554" i="6" s="1"/>
  <c r="O2490" i="6"/>
  <c r="M2490" i="6"/>
  <c r="N2490" i="6" s="1"/>
  <c r="O2439" i="6"/>
  <c r="M2439" i="6"/>
  <c r="N2439" i="6" s="1"/>
  <c r="O2362" i="6"/>
  <c r="M2362" i="6"/>
  <c r="N2362" i="6" s="1"/>
  <c r="O2320" i="6"/>
  <c r="M2320" i="6"/>
  <c r="N2320" i="6" s="1"/>
  <c r="O2257" i="6"/>
  <c r="M2257" i="6"/>
  <c r="N2257" i="6" s="1"/>
  <c r="O2208" i="6"/>
  <c r="M2208" i="6"/>
  <c r="N2208" i="6" s="1"/>
  <c r="O2069" i="6"/>
  <c r="M2069" i="6"/>
  <c r="N2069" i="6" s="1"/>
  <c r="O3313" i="6"/>
  <c r="M3313" i="6"/>
  <c r="N3313" i="6" s="1"/>
  <c r="O3248" i="6"/>
  <c r="M3248" i="6"/>
  <c r="N3248" i="6" s="1"/>
  <c r="O3184" i="6"/>
  <c r="M3184" i="6"/>
  <c r="N3184" i="6" s="1"/>
  <c r="O3120" i="6"/>
  <c r="M3120" i="6"/>
  <c r="N3120" i="6" s="1"/>
  <c r="O3020" i="6"/>
  <c r="M3020" i="6"/>
  <c r="N3020" i="6" s="1"/>
  <c r="O2924" i="6"/>
  <c r="M2924" i="6"/>
  <c r="N2924" i="6" s="1"/>
  <c r="O2860" i="6"/>
  <c r="M2860" i="6"/>
  <c r="N2860" i="6" s="1"/>
  <c r="O2796" i="6"/>
  <c r="M2796" i="6"/>
  <c r="N2796" i="6" s="1"/>
  <c r="O2732" i="6"/>
  <c r="M2732" i="6"/>
  <c r="N2732" i="6" s="1"/>
  <c r="M2643" i="6"/>
  <c r="N2643" i="6" s="1"/>
  <c r="O2643" i="6"/>
  <c r="M2579" i="6"/>
  <c r="N2579" i="6" s="1"/>
  <c r="O2579" i="6"/>
  <c r="M2515" i="6"/>
  <c r="N2515" i="6" s="1"/>
  <c r="O2515" i="6"/>
  <c r="O2422" i="6"/>
  <c r="M2422" i="6"/>
  <c r="N2422" i="6" s="1"/>
  <c r="O2374" i="6"/>
  <c r="M2374" i="6"/>
  <c r="N2374" i="6" s="1"/>
  <c r="O2342" i="6"/>
  <c r="M2342" i="6"/>
  <c r="N2342" i="6" s="1"/>
  <c r="M2287" i="6"/>
  <c r="N2287" i="6" s="1"/>
  <c r="O2287" i="6"/>
  <c r="O2267" i="6"/>
  <c r="M2267" i="6"/>
  <c r="N2267" i="6" s="1"/>
  <c r="O2214" i="6"/>
  <c r="M2214" i="6"/>
  <c r="N2214" i="6" s="1"/>
  <c r="O2140" i="6"/>
  <c r="M2140" i="6"/>
  <c r="N2140" i="6" s="1"/>
  <c r="O2061" i="6"/>
  <c r="M2061" i="6"/>
  <c r="N2061" i="6" s="1"/>
  <c r="O3083" i="6"/>
  <c r="M3083" i="6"/>
  <c r="N3083" i="6" s="1"/>
  <c r="M2991" i="6"/>
  <c r="N2991" i="6" s="1"/>
  <c r="O2991" i="6"/>
  <c r="O2922" i="6"/>
  <c r="M2922" i="6"/>
  <c r="N2922" i="6" s="1"/>
  <c r="O2858" i="6"/>
  <c r="M2858" i="6"/>
  <c r="N2858" i="6" s="1"/>
  <c r="O2794" i="6"/>
  <c r="M2794" i="6"/>
  <c r="N2794" i="6" s="1"/>
  <c r="O2730" i="6"/>
  <c r="M2730" i="6"/>
  <c r="N2730" i="6" s="1"/>
  <c r="O2696" i="6"/>
  <c r="M2696" i="6"/>
  <c r="N2696" i="6" s="1"/>
  <c r="M2664" i="6"/>
  <c r="N2664" i="6" s="1"/>
  <c r="O2664" i="6"/>
  <c r="M2600" i="6"/>
  <c r="N2600" i="6" s="1"/>
  <c r="O2600" i="6"/>
  <c r="O2536" i="6"/>
  <c r="M2536" i="6"/>
  <c r="N2536" i="6" s="1"/>
  <c r="M2463" i="6"/>
  <c r="N2463" i="6" s="1"/>
  <c r="O2463" i="6"/>
  <c r="O2414" i="6"/>
  <c r="M2414" i="6"/>
  <c r="N2414" i="6" s="1"/>
  <c r="M2293" i="6"/>
  <c r="N2293" i="6" s="1"/>
  <c r="O2293" i="6"/>
  <c r="O2236" i="6"/>
  <c r="M2236" i="6"/>
  <c r="N2236" i="6" s="1"/>
  <c r="O2144" i="6"/>
  <c r="M2144" i="6"/>
  <c r="N2144" i="6" s="1"/>
  <c r="M2110" i="6"/>
  <c r="N2110" i="6" s="1"/>
  <c r="O2110" i="6"/>
  <c r="O2108" i="6"/>
  <c r="M2108" i="6"/>
  <c r="N2108" i="6" s="1"/>
  <c r="O2025" i="6"/>
  <c r="M2025" i="6"/>
  <c r="N2025" i="6" s="1"/>
  <c r="O1961" i="6"/>
  <c r="M1961" i="6"/>
  <c r="N1961" i="6" s="1"/>
  <c r="O1898" i="6"/>
  <c r="M1898" i="6"/>
  <c r="N1898" i="6" s="1"/>
  <c r="O1832" i="6"/>
  <c r="M1832" i="6"/>
  <c r="N1832" i="6" s="1"/>
  <c r="O1800" i="6"/>
  <c r="M1800" i="6"/>
  <c r="N1800" i="6" s="1"/>
  <c r="O1755" i="6"/>
  <c r="M1755" i="6"/>
  <c r="N1755" i="6" s="1"/>
  <c r="M1708" i="6"/>
  <c r="N1708" i="6" s="1"/>
  <c r="O1708" i="6"/>
  <c r="O1672" i="6"/>
  <c r="M1672" i="6"/>
  <c r="N1672" i="6" s="1"/>
  <c r="M1607" i="6"/>
  <c r="N1607" i="6" s="1"/>
  <c r="O1607" i="6"/>
  <c r="M1543" i="6"/>
  <c r="N1543" i="6" s="1"/>
  <c r="O1543" i="6"/>
  <c r="M1479" i="6"/>
  <c r="N1479" i="6" s="1"/>
  <c r="O1479" i="6"/>
  <c r="O1409" i="6"/>
  <c r="M1409" i="6"/>
  <c r="N1409" i="6" s="1"/>
  <c r="O1267" i="6"/>
  <c r="M1267" i="6"/>
  <c r="N1267" i="6" s="1"/>
  <c r="M1159" i="6"/>
  <c r="N1159" i="6" s="1"/>
  <c r="O1159" i="6"/>
  <c r="M2183" i="6"/>
  <c r="N2183" i="6" s="1"/>
  <c r="O2183" i="6"/>
  <c r="O2137" i="6"/>
  <c r="M2137" i="6"/>
  <c r="N2137" i="6" s="1"/>
  <c r="M2088" i="6"/>
  <c r="N2088" i="6" s="1"/>
  <c r="O2088" i="6"/>
  <c r="O1984" i="6"/>
  <c r="M1984" i="6"/>
  <c r="N1984" i="6" s="1"/>
  <c r="O1920" i="6"/>
  <c r="M1920" i="6"/>
  <c r="N1920" i="6" s="1"/>
  <c r="O1766" i="6"/>
  <c r="M1766" i="6"/>
  <c r="N1766" i="6" s="1"/>
  <c r="M1683" i="6"/>
  <c r="N1683" i="6" s="1"/>
  <c r="O1683" i="6"/>
  <c r="M1599" i="6"/>
  <c r="N1599" i="6" s="1"/>
  <c r="O1599" i="6"/>
  <c r="M1535" i="6"/>
  <c r="N1535" i="6" s="1"/>
  <c r="O1535" i="6"/>
  <c r="M1471" i="6"/>
  <c r="N1471" i="6" s="1"/>
  <c r="O1471" i="6"/>
  <c r="O1402" i="6"/>
  <c r="M1402" i="6"/>
  <c r="N1402" i="6" s="1"/>
  <c r="O1298" i="6"/>
  <c r="M1298" i="6"/>
  <c r="N1298" i="6" s="1"/>
  <c r="M2205" i="6"/>
  <c r="N2205" i="6" s="1"/>
  <c r="O2205" i="6"/>
  <c r="O2092" i="6"/>
  <c r="M2092" i="6"/>
  <c r="N2092" i="6" s="1"/>
  <c r="O2005" i="6"/>
  <c r="M2005" i="6"/>
  <c r="N2005" i="6" s="1"/>
  <c r="O1941" i="6"/>
  <c r="M1941" i="6"/>
  <c r="N1941" i="6" s="1"/>
  <c r="O1873" i="6"/>
  <c r="M1873" i="6"/>
  <c r="N1873" i="6" s="1"/>
  <c r="O1851" i="6"/>
  <c r="M1851" i="6"/>
  <c r="N1851" i="6" s="1"/>
  <c r="O1717" i="6"/>
  <c r="M1717" i="6"/>
  <c r="N1717" i="6" s="1"/>
  <c r="M1653" i="6"/>
  <c r="N1653" i="6" s="1"/>
  <c r="O1653" i="6"/>
  <c r="M1589" i="6"/>
  <c r="N1589" i="6" s="1"/>
  <c r="O1589" i="6"/>
  <c r="O1525" i="6"/>
  <c r="M1525" i="6"/>
  <c r="N1525" i="6" s="1"/>
  <c r="M1461" i="6"/>
  <c r="N1461" i="6" s="1"/>
  <c r="O1461" i="6"/>
  <c r="M1397" i="6"/>
  <c r="N1397" i="6" s="1"/>
  <c r="O1397" i="6"/>
  <c r="O1345" i="6"/>
  <c r="M1345" i="6"/>
  <c r="N1345" i="6" s="1"/>
  <c r="O1329" i="6"/>
  <c r="M1329" i="6"/>
  <c r="N1329" i="6" s="1"/>
  <c r="O1313" i="6"/>
  <c r="M1313" i="6"/>
  <c r="N1313" i="6" s="1"/>
  <c r="O1181" i="6"/>
  <c r="M1181" i="6"/>
  <c r="N1181" i="6" s="1"/>
  <c r="O2062" i="6"/>
  <c r="M2062" i="6"/>
  <c r="N2062" i="6" s="1"/>
  <c r="O2035" i="6"/>
  <c r="M2035" i="6"/>
  <c r="N2035" i="6" s="1"/>
  <c r="O1968" i="6"/>
  <c r="M1968" i="6"/>
  <c r="N1968" i="6" s="1"/>
  <c r="M1887" i="6"/>
  <c r="N1887" i="6" s="1"/>
  <c r="O1887" i="6"/>
  <c r="O1843" i="6"/>
  <c r="M1843" i="6"/>
  <c r="N1843" i="6" s="1"/>
  <c r="O1811" i="6"/>
  <c r="M1811" i="6"/>
  <c r="N1811" i="6" s="1"/>
  <c r="O1779" i="6"/>
  <c r="M1779" i="6"/>
  <c r="N1779" i="6" s="1"/>
  <c r="M1722" i="6"/>
  <c r="N1722" i="6" s="1"/>
  <c r="O1722" i="6"/>
  <c r="O1664" i="6"/>
  <c r="M1664" i="6"/>
  <c r="N1664" i="6" s="1"/>
  <c r="O1608" i="6"/>
  <c r="M1608" i="6"/>
  <c r="N1608" i="6" s="1"/>
  <c r="O1544" i="6"/>
  <c r="M1544" i="6"/>
  <c r="N1544" i="6" s="1"/>
  <c r="M1480" i="6"/>
  <c r="N1480" i="6" s="1"/>
  <c r="O1480" i="6"/>
  <c r="O1410" i="6"/>
  <c r="M1410" i="6"/>
  <c r="N1410" i="6" s="1"/>
  <c r="O1370" i="6"/>
  <c r="M1370" i="6"/>
  <c r="N1370" i="6" s="1"/>
  <c r="M1271" i="6"/>
  <c r="N1271" i="6" s="1"/>
  <c r="O1271" i="6"/>
  <c r="O1122" i="6"/>
  <c r="M1122" i="6"/>
  <c r="N1122" i="6" s="1"/>
  <c r="O1993" i="6"/>
  <c r="M1993" i="6"/>
  <c r="N1993" i="6" s="1"/>
  <c r="O1929" i="6"/>
  <c r="M1929" i="6"/>
  <c r="N1929" i="6" s="1"/>
  <c r="O1889" i="6"/>
  <c r="M1889" i="6"/>
  <c r="N1889" i="6" s="1"/>
  <c r="O1821" i="6"/>
  <c r="M1821" i="6"/>
  <c r="N1821" i="6" s="1"/>
  <c r="O1789" i="6"/>
  <c r="M1789" i="6"/>
  <c r="N1789" i="6" s="1"/>
  <c r="O1734" i="6"/>
  <c r="M1734" i="6"/>
  <c r="N1734" i="6" s="1"/>
  <c r="M1692" i="6"/>
  <c r="N1692" i="6" s="1"/>
  <c r="O1692" i="6"/>
  <c r="M1602" i="6"/>
  <c r="N1602" i="6" s="1"/>
  <c r="O1602" i="6"/>
  <c r="M1538" i="6"/>
  <c r="N1538" i="6" s="1"/>
  <c r="O1538" i="6"/>
  <c r="M1474" i="6"/>
  <c r="N1474" i="6" s="1"/>
  <c r="O1474" i="6"/>
  <c r="O1373" i="6"/>
  <c r="M1373" i="6"/>
  <c r="N1373" i="6" s="1"/>
  <c r="O1231" i="6"/>
  <c r="M1231" i="6"/>
  <c r="N1231" i="6" s="1"/>
  <c r="O2031" i="6"/>
  <c r="M2031" i="6"/>
  <c r="N2031" i="6" s="1"/>
  <c r="O1979" i="6"/>
  <c r="M1979" i="6"/>
  <c r="N1979" i="6" s="1"/>
  <c r="O1915" i="6"/>
  <c r="M1915" i="6"/>
  <c r="N1915" i="6" s="1"/>
  <c r="O1767" i="6"/>
  <c r="M1767" i="6"/>
  <c r="N1767" i="6" s="1"/>
  <c r="O1720" i="6"/>
  <c r="M1720" i="6"/>
  <c r="N1720" i="6" s="1"/>
  <c r="O1662" i="6"/>
  <c r="M1662" i="6"/>
  <c r="N1662" i="6" s="1"/>
  <c r="O1598" i="6"/>
  <c r="M1598" i="6"/>
  <c r="N1598" i="6" s="1"/>
  <c r="M1534" i="6"/>
  <c r="N1534" i="6" s="1"/>
  <c r="O1534" i="6"/>
  <c r="O1470" i="6"/>
  <c r="M1470" i="6"/>
  <c r="N1470" i="6" s="1"/>
  <c r="O1418" i="6"/>
  <c r="M1418" i="6"/>
  <c r="N1418" i="6" s="1"/>
  <c r="M1371" i="6"/>
  <c r="N1371" i="6" s="1"/>
  <c r="O1371" i="6"/>
  <c r="M1199" i="6"/>
  <c r="N1199" i="6" s="1"/>
  <c r="O1199" i="6"/>
  <c r="O2079" i="6"/>
  <c r="M2079" i="6"/>
  <c r="N2079" i="6" s="1"/>
  <c r="O1977" i="6"/>
  <c r="M1977" i="6"/>
  <c r="N1977" i="6" s="1"/>
  <c r="O1913" i="6"/>
  <c r="M1913" i="6"/>
  <c r="N1913" i="6" s="1"/>
  <c r="O1846" i="6"/>
  <c r="M1846" i="6"/>
  <c r="N1846" i="6" s="1"/>
  <c r="M1669" i="6"/>
  <c r="N1669" i="6" s="1"/>
  <c r="O1669" i="6"/>
  <c r="M1619" i="6"/>
  <c r="N1619" i="6" s="1"/>
  <c r="O1619" i="6"/>
  <c r="M1555" i="6"/>
  <c r="N1555" i="6" s="1"/>
  <c r="O1555" i="6"/>
  <c r="M1491" i="6"/>
  <c r="N1491" i="6" s="1"/>
  <c r="O1491" i="6"/>
  <c r="M1427" i="6"/>
  <c r="N1427" i="6" s="1"/>
  <c r="O1427" i="6"/>
  <c r="O1358" i="6"/>
  <c r="M1358" i="6"/>
  <c r="N1358" i="6" s="1"/>
  <c r="O1334" i="6"/>
  <c r="M1334" i="6"/>
  <c r="N1334" i="6" s="1"/>
  <c r="O1312" i="6"/>
  <c r="M1312" i="6"/>
  <c r="N1312" i="6" s="1"/>
  <c r="O1224" i="6"/>
  <c r="M1224" i="6"/>
  <c r="N1224" i="6" s="1"/>
  <c r="O2038" i="6"/>
  <c r="M2038" i="6"/>
  <c r="N2038" i="6" s="1"/>
  <c r="O1969" i="6"/>
  <c r="M1969" i="6"/>
  <c r="N1969" i="6" s="1"/>
  <c r="O1909" i="6"/>
  <c r="M1909" i="6"/>
  <c r="N1909" i="6" s="1"/>
  <c r="O1864" i="6"/>
  <c r="M1864" i="6"/>
  <c r="N1864" i="6" s="1"/>
  <c r="O1830" i="6"/>
  <c r="M1830" i="6"/>
  <c r="N1830" i="6" s="1"/>
  <c r="O1798" i="6"/>
  <c r="M1798" i="6"/>
  <c r="N1798" i="6" s="1"/>
  <c r="O1759" i="6"/>
  <c r="M1759" i="6"/>
  <c r="N1759" i="6" s="1"/>
  <c r="O1699" i="6"/>
  <c r="M1699" i="6"/>
  <c r="N1699" i="6" s="1"/>
  <c r="M1642" i="6"/>
  <c r="N1642" i="6" s="1"/>
  <c r="O1642" i="6"/>
  <c r="M1578" i="6"/>
  <c r="N1578" i="6" s="1"/>
  <c r="O1578" i="6"/>
  <c r="O1514" i="6"/>
  <c r="M1514" i="6"/>
  <c r="N1514" i="6" s="1"/>
  <c r="O1450" i="6"/>
  <c r="M1450" i="6"/>
  <c r="N1450" i="6" s="1"/>
  <c r="O1393" i="6"/>
  <c r="M1393" i="6"/>
  <c r="N1393" i="6" s="1"/>
  <c r="M1338" i="6"/>
  <c r="N1338" i="6" s="1"/>
  <c r="O1338" i="6"/>
  <c r="O1272" i="6"/>
  <c r="M1272" i="6"/>
  <c r="N1272" i="6" s="1"/>
  <c r="O1174" i="6"/>
  <c r="M1174" i="6"/>
  <c r="N1174" i="6" s="1"/>
  <c r="O1099" i="6"/>
  <c r="M1099" i="6"/>
  <c r="N1099" i="6" s="1"/>
  <c r="O1035" i="6"/>
  <c r="M1035" i="6"/>
  <c r="N1035" i="6" s="1"/>
  <c r="O983" i="6"/>
  <c r="M983" i="6"/>
  <c r="N983" i="6" s="1"/>
  <c r="O909" i="6"/>
  <c r="M909" i="6"/>
  <c r="N909" i="6" s="1"/>
  <c r="M838" i="6"/>
  <c r="N838" i="6" s="1"/>
  <c r="O838" i="6"/>
  <c r="M781" i="6"/>
  <c r="N781" i="6" s="1"/>
  <c r="O781" i="6"/>
  <c r="M694" i="6"/>
  <c r="N694" i="6" s="1"/>
  <c r="O694" i="6"/>
  <c r="M608" i="6"/>
  <c r="N608" i="6" s="1"/>
  <c r="O608" i="6"/>
  <c r="O493" i="6"/>
  <c r="M493" i="6"/>
  <c r="N493" i="6" s="1"/>
  <c r="O175" i="6"/>
  <c r="M175" i="6"/>
  <c r="N175" i="6" s="1"/>
  <c r="M1040" i="6"/>
  <c r="N1040" i="6" s="1"/>
  <c r="O1040" i="6"/>
  <c r="O964" i="6"/>
  <c r="M964" i="6"/>
  <c r="N964" i="6" s="1"/>
  <c r="O929" i="6"/>
  <c r="M929" i="6"/>
  <c r="N929" i="6" s="1"/>
  <c r="O874" i="6"/>
  <c r="M874" i="6"/>
  <c r="N874" i="6" s="1"/>
  <c r="O808" i="6"/>
  <c r="M808" i="6"/>
  <c r="N808" i="6" s="1"/>
  <c r="O744" i="6"/>
  <c r="M744" i="6"/>
  <c r="N744" i="6" s="1"/>
  <c r="O672" i="6"/>
  <c r="M672" i="6"/>
  <c r="N672" i="6" s="1"/>
  <c r="M648" i="6"/>
  <c r="N648" i="6" s="1"/>
  <c r="O648" i="6"/>
  <c r="O622" i="6"/>
  <c r="M622" i="6"/>
  <c r="N622" i="6" s="1"/>
  <c r="O596" i="6"/>
  <c r="M596" i="6"/>
  <c r="N596" i="6" s="1"/>
  <c r="O542" i="6"/>
  <c r="M542" i="6"/>
  <c r="N542" i="6" s="1"/>
  <c r="M424" i="6"/>
  <c r="N424" i="6" s="1"/>
  <c r="O424" i="6"/>
  <c r="O154" i="6"/>
  <c r="M154" i="6"/>
  <c r="N154" i="6" s="1"/>
  <c r="M1219" i="6"/>
  <c r="N1219" i="6" s="1"/>
  <c r="O1219" i="6"/>
  <c r="M1163" i="6"/>
  <c r="N1163" i="6" s="1"/>
  <c r="O1163" i="6"/>
  <c r="M1102" i="6"/>
  <c r="N1102" i="6" s="1"/>
  <c r="O1102" i="6"/>
  <c r="M1038" i="6"/>
  <c r="N1038" i="6" s="1"/>
  <c r="O1038" i="6"/>
  <c r="M934" i="6"/>
  <c r="N934" i="6" s="1"/>
  <c r="O934" i="6"/>
  <c r="O861" i="6"/>
  <c r="M861" i="6"/>
  <c r="N861" i="6" s="1"/>
  <c r="O794" i="6"/>
  <c r="M794" i="6"/>
  <c r="N794" i="6" s="1"/>
  <c r="M759" i="6"/>
  <c r="N759" i="6" s="1"/>
  <c r="O759" i="6"/>
  <c r="M713" i="6"/>
  <c r="N713" i="6" s="1"/>
  <c r="O713" i="6"/>
  <c r="M660" i="6"/>
  <c r="N660" i="6" s="1"/>
  <c r="O660" i="6"/>
  <c r="O573" i="6"/>
  <c r="M573" i="6"/>
  <c r="N573" i="6" s="1"/>
  <c r="O335" i="6"/>
  <c r="M335" i="6"/>
  <c r="N335" i="6" s="1"/>
  <c r="O1200" i="6"/>
  <c r="M1200" i="6"/>
  <c r="N1200" i="6" s="1"/>
  <c r="M1147" i="6"/>
  <c r="N1147" i="6" s="1"/>
  <c r="O1147" i="6"/>
  <c r="O1081" i="6"/>
  <c r="M1081" i="6"/>
  <c r="N1081" i="6" s="1"/>
  <c r="O1017" i="6"/>
  <c r="M1017" i="6"/>
  <c r="N1017" i="6" s="1"/>
  <c r="O973" i="6"/>
  <c r="M973" i="6"/>
  <c r="N973" i="6" s="1"/>
  <c r="O910" i="6"/>
  <c r="M910" i="6"/>
  <c r="N910" i="6" s="1"/>
  <c r="O865" i="6"/>
  <c r="M865" i="6"/>
  <c r="N865" i="6" s="1"/>
  <c r="O788" i="6"/>
  <c r="M788" i="6"/>
  <c r="N788" i="6" s="1"/>
  <c r="M693" i="6"/>
  <c r="N693" i="6" s="1"/>
  <c r="O693" i="6"/>
  <c r="O526" i="6"/>
  <c r="M526" i="6"/>
  <c r="N526" i="6" s="1"/>
  <c r="O447" i="6"/>
  <c r="M447" i="6"/>
  <c r="N447" i="6" s="1"/>
  <c r="O156" i="6"/>
  <c r="M156" i="6"/>
  <c r="N156" i="6" s="1"/>
  <c r="M1251" i="6"/>
  <c r="N1251" i="6" s="1"/>
  <c r="O1251" i="6"/>
  <c r="O1168" i="6"/>
  <c r="M1168" i="6"/>
  <c r="N1168" i="6" s="1"/>
  <c r="O1098" i="6"/>
  <c r="M1098" i="6"/>
  <c r="N1098" i="6" s="1"/>
  <c r="O1034" i="6"/>
  <c r="M1034" i="6"/>
  <c r="N1034" i="6" s="1"/>
  <c r="O965" i="6"/>
  <c r="M965" i="6"/>
  <c r="N965" i="6" s="1"/>
  <c r="M908" i="6"/>
  <c r="N908" i="6" s="1"/>
  <c r="O908" i="6"/>
  <c r="O831" i="6"/>
  <c r="M831" i="6"/>
  <c r="N831" i="6" s="1"/>
  <c r="O753" i="6"/>
  <c r="M753" i="6"/>
  <c r="N753" i="6" s="1"/>
  <c r="O720" i="6"/>
  <c r="M720" i="6"/>
  <c r="N720" i="6" s="1"/>
  <c r="O667" i="6"/>
  <c r="M667" i="6"/>
  <c r="N667" i="6" s="1"/>
  <c r="O611" i="6"/>
  <c r="M611" i="6"/>
  <c r="N611" i="6" s="1"/>
  <c r="O586" i="6"/>
  <c r="M586" i="6"/>
  <c r="N586" i="6" s="1"/>
  <c r="O457" i="6"/>
  <c r="M457" i="6"/>
  <c r="N457" i="6" s="1"/>
  <c r="O1091" i="6"/>
  <c r="M1091" i="6"/>
  <c r="N1091" i="6" s="1"/>
  <c r="O1027" i="6"/>
  <c r="M1027" i="6"/>
  <c r="N1027" i="6" s="1"/>
  <c r="O955" i="6"/>
  <c r="M955" i="6"/>
  <c r="N955" i="6" s="1"/>
  <c r="O917" i="6"/>
  <c r="M917" i="6"/>
  <c r="N917" i="6" s="1"/>
  <c r="O866" i="6"/>
  <c r="M866" i="6"/>
  <c r="N866" i="6" s="1"/>
  <c r="M805" i="6"/>
  <c r="N805" i="6" s="1"/>
  <c r="O805" i="6"/>
  <c r="M745" i="6"/>
  <c r="N745" i="6" s="1"/>
  <c r="O745" i="6"/>
  <c r="M687" i="6"/>
  <c r="N687" i="6" s="1"/>
  <c r="O687" i="6"/>
  <c r="O657" i="6"/>
  <c r="M657" i="6"/>
  <c r="N657" i="6" s="1"/>
  <c r="O625" i="6"/>
  <c r="M625" i="6"/>
  <c r="N625" i="6" s="1"/>
  <c r="M576" i="6"/>
  <c r="N576" i="6" s="1"/>
  <c r="O576" i="6"/>
  <c r="O414" i="6"/>
  <c r="M414" i="6"/>
  <c r="N414" i="6" s="1"/>
  <c r="M1305" i="6"/>
  <c r="N1305" i="6" s="1"/>
  <c r="O1305" i="6"/>
  <c r="M1289" i="6"/>
  <c r="N1289" i="6" s="1"/>
  <c r="O1289" i="6"/>
  <c r="O1186" i="6"/>
  <c r="M1186" i="6"/>
  <c r="N1186" i="6" s="1"/>
  <c r="M1115" i="6"/>
  <c r="N1115" i="6" s="1"/>
  <c r="O1115" i="6"/>
  <c r="O1051" i="6"/>
  <c r="M1051" i="6"/>
  <c r="N1051" i="6" s="1"/>
  <c r="O999" i="6"/>
  <c r="M999" i="6"/>
  <c r="N999" i="6" s="1"/>
  <c r="O862" i="6"/>
  <c r="M862" i="6"/>
  <c r="N862" i="6" s="1"/>
  <c r="M795" i="6"/>
  <c r="N795" i="6" s="1"/>
  <c r="O795" i="6"/>
  <c r="M758" i="6"/>
  <c r="N758" i="6" s="1"/>
  <c r="O758" i="6"/>
  <c r="M655" i="6"/>
  <c r="N655" i="6" s="1"/>
  <c r="O655" i="6"/>
  <c r="M564" i="6"/>
  <c r="N564" i="6" s="1"/>
  <c r="O564" i="6"/>
  <c r="M464" i="6"/>
  <c r="N464" i="6" s="1"/>
  <c r="O464" i="6"/>
  <c r="O1184" i="6"/>
  <c r="M1184" i="6"/>
  <c r="N1184" i="6" s="1"/>
  <c r="M1127" i="6"/>
  <c r="N1127" i="6" s="1"/>
  <c r="O1127" i="6"/>
  <c r="M1063" i="6"/>
  <c r="N1063" i="6" s="1"/>
  <c r="O1063" i="6"/>
  <c r="O997" i="6"/>
  <c r="M997" i="6"/>
  <c r="N997" i="6" s="1"/>
  <c r="O951" i="6"/>
  <c r="M951" i="6"/>
  <c r="N951" i="6" s="1"/>
  <c r="M900" i="6"/>
  <c r="N900" i="6" s="1"/>
  <c r="O900" i="6"/>
  <c r="M856" i="6"/>
  <c r="N856" i="6" s="1"/>
  <c r="O856" i="6"/>
  <c r="M754" i="6"/>
  <c r="N754" i="6" s="1"/>
  <c r="O754" i="6"/>
  <c r="M710" i="6"/>
  <c r="N710" i="6" s="1"/>
  <c r="O710" i="6"/>
  <c r="O574" i="6"/>
  <c r="M574" i="6"/>
  <c r="N574" i="6" s="1"/>
  <c r="O486" i="6"/>
  <c r="M486" i="6"/>
  <c r="N486" i="6" s="1"/>
  <c r="O410" i="6"/>
  <c r="M410" i="6"/>
  <c r="N410" i="6" s="1"/>
  <c r="O569" i="6"/>
  <c r="M569" i="6"/>
  <c r="N569" i="6" s="1"/>
  <c r="O539" i="6"/>
  <c r="M539" i="6"/>
  <c r="N539" i="6" s="1"/>
  <c r="O521" i="6"/>
  <c r="M521" i="6"/>
  <c r="N521" i="6" s="1"/>
  <c r="O459" i="6"/>
  <c r="M459" i="6"/>
  <c r="N459" i="6" s="1"/>
  <c r="M296" i="6"/>
  <c r="N296" i="6" s="1"/>
  <c r="O296" i="6"/>
  <c r="M232" i="6"/>
  <c r="N232" i="6" s="1"/>
  <c r="O232" i="6"/>
  <c r="O127" i="6"/>
  <c r="M127" i="6"/>
  <c r="N127" i="6" s="1"/>
  <c r="O105" i="6"/>
  <c r="M105" i="6"/>
  <c r="N105" i="6" s="1"/>
  <c r="O81" i="6"/>
  <c r="M81" i="6"/>
  <c r="N81" i="6" s="1"/>
  <c r="O407" i="6"/>
  <c r="M407" i="6"/>
  <c r="N407" i="6" s="1"/>
  <c r="O375" i="6"/>
  <c r="M375" i="6"/>
  <c r="N375" i="6" s="1"/>
  <c r="O329" i="6"/>
  <c r="M329" i="6"/>
  <c r="N329" i="6" s="1"/>
  <c r="M282" i="6"/>
  <c r="N282" i="6" s="1"/>
  <c r="O282" i="6"/>
  <c r="M218" i="6"/>
  <c r="N218" i="6" s="1"/>
  <c r="O218" i="6"/>
  <c r="O184" i="6"/>
  <c r="M184" i="6"/>
  <c r="N184" i="6" s="1"/>
  <c r="O103" i="6"/>
  <c r="M103" i="6"/>
  <c r="N103" i="6" s="1"/>
  <c r="O52" i="6"/>
  <c r="M52" i="6"/>
  <c r="N52" i="6" s="1"/>
  <c r="O421" i="6"/>
  <c r="M421" i="6"/>
  <c r="N421" i="6" s="1"/>
  <c r="O389" i="6"/>
  <c r="M389" i="6"/>
  <c r="N389" i="6" s="1"/>
  <c r="O357" i="6"/>
  <c r="M357" i="6"/>
  <c r="N357" i="6" s="1"/>
  <c r="O306" i="6"/>
  <c r="M306" i="6"/>
  <c r="N306" i="6" s="1"/>
  <c r="M242" i="6"/>
  <c r="N242" i="6" s="1"/>
  <c r="O242" i="6"/>
  <c r="O163" i="6"/>
  <c r="M163" i="6"/>
  <c r="N163" i="6" s="1"/>
  <c r="O63" i="6"/>
  <c r="M63" i="6"/>
  <c r="N63" i="6" s="1"/>
  <c r="O323" i="6"/>
  <c r="M323" i="6"/>
  <c r="N323" i="6" s="1"/>
  <c r="M259" i="6"/>
  <c r="N259" i="6" s="1"/>
  <c r="O259" i="6"/>
  <c r="O168" i="6"/>
  <c r="M168" i="6"/>
  <c r="N168" i="6" s="1"/>
  <c r="O104" i="6"/>
  <c r="M104" i="6"/>
  <c r="N104" i="6" s="1"/>
  <c r="O538" i="6"/>
  <c r="M538" i="6"/>
  <c r="N538" i="6" s="1"/>
  <c r="M502" i="6"/>
  <c r="N502" i="6" s="1"/>
  <c r="O502" i="6"/>
  <c r="M468" i="6"/>
  <c r="N468" i="6" s="1"/>
  <c r="O468" i="6"/>
  <c r="O321" i="6"/>
  <c r="M321" i="6"/>
  <c r="N321" i="6" s="1"/>
  <c r="M257" i="6"/>
  <c r="N257" i="6" s="1"/>
  <c r="O257" i="6"/>
  <c r="O198" i="6"/>
  <c r="M198" i="6"/>
  <c r="N198" i="6" s="1"/>
  <c r="O122" i="6"/>
  <c r="M122" i="6"/>
  <c r="N122" i="6" s="1"/>
  <c r="O58" i="6"/>
  <c r="M58" i="6"/>
  <c r="N58" i="6" s="1"/>
  <c r="O360" i="6"/>
  <c r="M360" i="6"/>
  <c r="N360" i="6" s="1"/>
  <c r="M314" i="6"/>
  <c r="N314" i="6" s="1"/>
  <c r="O314" i="6"/>
  <c r="M250" i="6"/>
  <c r="N250" i="6" s="1"/>
  <c r="O250" i="6"/>
  <c r="O204" i="6"/>
  <c r="M204" i="6"/>
  <c r="N204" i="6" s="1"/>
  <c r="O141" i="6"/>
  <c r="M141" i="6"/>
  <c r="N141" i="6" s="1"/>
  <c r="O84" i="6"/>
  <c r="M84" i="6"/>
  <c r="N84" i="6" s="1"/>
  <c r="M436" i="6"/>
  <c r="N436" i="6" s="1"/>
  <c r="O436" i="6"/>
  <c r="M372" i="6"/>
  <c r="N372" i="6" s="1"/>
  <c r="O372" i="6"/>
  <c r="O324" i="6"/>
  <c r="M324" i="6"/>
  <c r="N324" i="6" s="1"/>
  <c r="M267" i="6"/>
  <c r="N267" i="6" s="1"/>
  <c r="O267" i="6"/>
  <c r="O190" i="6"/>
  <c r="M190" i="6"/>
  <c r="N190" i="6" s="1"/>
  <c r="O139" i="6"/>
  <c r="M139" i="6"/>
  <c r="N139" i="6" s="1"/>
  <c r="O59" i="6"/>
  <c r="M59" i="6"/>
  <c r="N59" i="6" s="1"/>
  <c r="O45" i="6"/>
  <c r="M45" i="6"/>
  <c r="N45" i="6" s="1"/>
  <c r="O3494" i="6"/>
  <c r="M3494" i="6"/>
  <c r="N3494" i="6" s="1"/>
  <c r="O3831" i="6"/>
  <c r="M3831" i="6"/>
  <c r="N3831" i="6" s="1"/>
  <c r="O3656" i="6"/>
  <c r="M3656" i="6"/>
  <c r="N3656" i="6" s="1"/>
  <c r="O3422" i="6"/>
  <c r="M3422" i="6"/>
  <c r="N3422" i="6" s="1"/>
  <c r="O3821" i="6"/>
  <c r="M3821" i="6"/>
  <c r="N3821" i="6" s="1"/>
  <c r="M3455" i="6"/>
  <c r="N3455" i="6" s="1"/>
  <c r="O3455" i="6"/>
  <c r="O3865" i="6"/>
  <c r="M3865" i="6"/>
  <c r="N3865" i="6" s="1"/>
  <c r="O3814" i="6"/>
  <c r="M3814" i="6"/>
  <c r="N3814" i="6" s="1"/>
  <c r="M3868" i="6"/>
  <c r="N3868" i="6" s="1"/>
  <c r="O3868" i="6"/>
  <c r="M3761" i="6"/>
  <c r="N3761" i="6" s="1"/>
  <c r="O3761" i="6"/>
  <c r="O3651" i="6"/>
  <c r="M3651" i="6"/>
  <c r="N3651" i="6" s="1"/>
  <c r="O3597" i="6"/>
  <c r="M3597" i="6"/>
  <c r="N3597" i="6" s="1"/>
  <c r="O3533" i="6"/>
  <c r="M3533" i="6"/>
  <c r="N3533" i="6" s="1"/>
  <c r="O3469" i="6"/>
  <c r="M3469" i="6"/>
  <c r="N3469" i="6" s="1"/>
  <c r="O3402" i="6"/>
  <c r="M3402" i="6"/>
  <c r="N3402" i="6" s="1"/>
  <c r="M3149" i="6"/>
  <c r="N3149" i="6" s="1"/>
  <c r="O3149" i="6"/>
  <c r="O2569" i="6"/>
  <c r="M2569" i="6"/>
  <c r="N2569" i="6" s="1"/>
  <c r="M3860" i="6"/>
  <c r="N3860" i="6" s="1"/>
  <c r="O3860" i="6"/>
  <c r="O3660" i="6"/>
  <c r="M3660" i="6"/>
  <c r="N3660" i="6" s="1"/>
  <c r="O3371" i="6"/>
  <c r="M3371" i="6"/>
  <c r="N3371" i="6" s="1"/>
  <c r="M3785" i="6"/>
  <c r="N3785" i="6" s="1"/>
  <c r="O3785" i="6"/>
  <c r="O3338" i="6"/>
  <c r="M3338" i="6"/>
  <c r="N3338" i="6" s="1"/>
  <c r="O3875" i="6"/>
  <c r="M3875" i="6"/>
  <c r="N3875" i="6" s="1"/>
  <c r="O3811" i="6"/>
  <c r="M3811" i="6"/>
  <c r="N3811" i="6" s="1"/>
  <c r="M3766" i="6"/>
  <c r="N3766" i="6" s="1"/>
  <c r="O3766" i="6"/>
  <c r="M3719" i="6"/>
  <c r="N3719" i="6" s="1"/>
  <c r="O3719" i="6"/>
  <c r="M3675" i="6"/>
  <c r="N3675" i="6" s="1"/>
  <c r="O3675" i="6"/>
  <c r="O3606" i="6"/>
  <c r="M3606" i="6"/>
  <c r="N3606" i="6" s="1"/>
  <c r="O3542" i="6"/>
  <c r="M3542" i="6"/>
  <c r="N3542" i="6" s="1"/>
  <c r="O3478" i="6"/>
  <c r="M3478" i="6"/>
  <c r="N3478" i="6" s="1"/>
  <c r="M3397" i="6"/>
  <c r="N3397" i="6" s="1"/>
  <c r="O3397" i="6"/>
  <c r="M3201" i="6"/>
  <c r="N3201" i="6" s="1"/>
  <c r="O3201" i="6"/>
  <c r="O2876" i="6"/>
  <c r="M2876" i="6"/>
  <c r="N2876" i="6" s="1"/>
  <c r="O2398" i="6"/>
  <c r="M2398" i="6"/>
  <c r="N2398" i="6" s="1"/>
  <c r="O3556" i="6"/>
  <c r="M3556" i="6"/>
  <c r="N3556" i="6" s="1"/>
  <c r="O3871" i="6"/>
  <c r="M3871" i="6"/>
  <c r="N3871" i="6" s="1"/>
  <c r="M3794" i="6"/>
  <c r="N3794" i="6" s="1"/>
  <c r="O3794" i="6"/>
  <c r="M3673" i="6"/>
  <c r="N3673" i="6" s="1"/>
  <c r="O3673" i="6"/>
  <c r="M3602" i="6"/>
  <c r="N3602" i="6" s="1"/>
  <c r="O3602" i="6"/>
  <c r="O3538" i="6"/>
  <c r="M3538" i="6"/>
  <c r="N3538" i="6" s="1"/>
  <c r="O3474" i="6"/>
  <c r="M3474" i="6"/>
  <c r="N3474" i="6" s="1"/>
  <c r="M3407" i="6"/>
  <c r="N3407" i="6" s="1"/>
  <c r="O3407" i="6"/>
  <c r="M3383" i="6"/>
  <c r="N3383" i="6" s="1"/>
  <c r="O3383" i="6"/>
  <c r="O3203" i="6"/>
  <c r="M3203" i="6"/>
  <c r="N3203" i="6" s="1"/>
  <c r="M2909" i="6"/>
  <c r="N2909" i="6" s="1"/>
  <c r="O2909" i="6"/>
  <c r="O2472" i="6"/>
  <c r="M2472" i="6"/>
  <c r="N2472" i="6" s="1"/>
  <c r="M3774" i="6"/>
  <c r="N3774" i="6" s="1"/>
  <c r="O3774" i="6"/>
  <c r="O3552" i="6"/>
  <c r="M3552" i="6"/>
  <c r="N3552" i="6" s="1"/>
  <c r="O3244" i="6"/>
  <c r="M3244" i="6"/>
  <c r="N3244" i="6" s="1"/>
  <c r="O3738" i="6"/>
  <c r="M3738" i="6"/>
  <c r="N3738" i="6" s="1"/>
  <c r="O3364" i="6"/>
  <c r="M3364" i="6"/>
  <c r="N3364" i="6" s="1"/>
  <c r="O3788" i="6"/>
  <c r="M3788" i="6"/>
  <c r="N3788" i="6" s="1"/>
  <c r="O3741" i="6"/>
  <c r="M3741" i="6"/>
  <c r="N3741" i="6" s="1"/>
  <c r="O3696" i="6"/>
  <c r="M3696" i="6"/>
  <c r="N3696" i="6" s="1"/>
  <c r="O3650" i="6"/>
  <c r="M3650" i="6"/>
  <c r="N3650" i="6" s="1"/>
  <c r="O3590" i="6"/>
  <c r="M3590" i="6"/>
  <c r="N3590" i="6" s="1"/>
  <c r="O3526" i="6"/>
  <c r="M3526" i="6"/>
  <c r="N3526" i="6" s="1"/>
  <c r="O3462" i="6"/>
  <c r="M3462" i="6"/>
  <c r="N3462" i="6" s="1"/>
  <c r="O3421" i="6"/>
  <c r="M3421" i="6"/>
  <c r="N3421" i="6" s="1"/>
  <c r="M3335" i="6"/>
  <c r="N3335" i="6" s="1"/>
  <c r="O3335" i="6"/>
  <c r="M3205" i="6"/>
  <c r="N3205" i="6" s="1"/>
  <c r="O3205" i="6"/>
  <c r="M2807" i="6"/>
  <c r="N2807" i="6" s="1"/>
  <c r="O2807" i="6"/>
  <c r="O3684" i="6"/>
  <c r="M3684" i="6"/>
  <c r="N3684" i="6" s="1"/>
  <c r="M3890" i="6"/>
  <c r="N3890" i="6" s="1"/>
  <c r="O3890" i="6"/>
  <c r="M3826" i="6"/>
  <c r="N3826" i="6" s="1"/>
  <c r="O3826" i="6"/>
  <c r="M3737" i="6"/>
  <c r="N3737" i="6" s="1"/>
  <c r="O3737" i="6"/>
  <c r="O3655" i="6"/>
  <c r="M3655" i="6"/>
  <c r="N3655" i="6" s="1"/>
  <c r="O3588" i="6"/>
  <c r="M3588" i="6"/>
  <c r="N3588" i="6" s="1"/>
  <c r="O3524" i="6"/>
  <c r="M3524" i="6"/>
  <c r="N3524" i="6" s="1"/>
  <c r="O3460" i="6"/>
  <c r="M3460" i="6"/>
  <c r="N3460" i="6" s="1"/>
  <c r="O3411" i="6"/>
  <c r="M3411" i="6"/>
  <c r="N3411" i="6" s="1"/>
  <c r="M3273" i="6"/>
  <c r="N3273" i="6" s="1"/>
  <c r="O3273" i="6"/>
  <c r="O3106" i="6"/>
  <c r="M3106" i="6"/>
  <c r="N3106" i="6" s="1"/>
  <c r="M2660" i="6"/>
  <c r="N2660" i="6" s="1"/>
  <c r="O2660" i="6"/>
  <c r="M3791" i="6"/>
  <c r="N3791" i="6" s="1"/>
  <c r="O3791" i="6"/>
  <c r="O3589" i="6"/>
  <c r="M3589" i="6"/>
  <c r="N3589" i="6" s="1"/>
  <c r="O3277" i="6"/>
  <c r="M3277" i="6"/>
  <c r="N3277" i="6" s="1"/>
  <c r="M3802" i="6"/>
  <c r="N3802" i="6" s="1"/>
  <c r="O3802" i="6"/>
  <c r="M3453" i="6"/>
  <c r="N3453" i="6" s="1"/>
  <c r="O3453" i="6"/>
  <c r="M2701" i="6"/>
  <c r="N2701" i="6" s="1"/>
  <c r="O2701" i="6"/>
  <c r="M3880" i="6"/>
  <c r="N3880" i="6" s="1"/>
  <c r="O3880" i="6"/>
  <c r="O3780" i="6"/>
  <c r="M3780" i="6"/>
  <c r="N3780" i="6" s="1"/>
  <c r="O3731" i="6"/>
  <c r="M3731" i="6"/>
  <c r="N3731" i="6" s="1"/>
  <c r="M3681" i="6"/>
  <c r="N3681" i="6" s="1"/>
  <c r="O3681" i="6"/>
  <c r="M3609" i="6"/>
  <c r="N3609" i="6" s="1"/>
  <c r="O3609" i="6"/>
  <c r="M3545" i="6"/>
  <c r="N3545" i="6" s="1"/>
  <c r="O3545" i="6"/>
  <c r="M3481" i="6"/>
  <c r="N3481" i="6" s="1"/>
  <c r="O3481" i="6"/>
  <c r="O3392" i="6"/>
  <c r="M3392" i="6"/>
  <c r="N3392" i="6" s="1"/>
  <c r="O3330" i="6"/>
  <c r="M3330" i="6"/>
  <c r="N3330" i="6" s="1"/>
  <c r="O3172" i="6"/>
  <c r="M3172" i="6"/>
  <c r="N3172" i="6" s="1"/>
  <c r="M2501" i="6"/>
  <c r="N2501" i="6" s="1"/>
  <c r="O2501" i="6"/>
  <c r="M3305" i="6"/>
  <c r="N3305" i="6" s="1"/>
  <c r="O3305" i="6"/>
  <c r="M3257" i="6"/>
  <c r="N3257" i="6" s="1"/>
  <c r="O3257" i="6"/>
  <c r="O3193" i="6"/>
  <c r="M3193" i="6"/>
  <c r="N3193" i="6" s="1"/>
  <c r="O3129" i="6"/>
  <c r="M3129" i="6"/>
  <c r="N3129" i="6" s="1"/>
  <c r="O3065" i="6"/>
  <c r="M3065" i="6"/>
  <c r="N3065" i="6" s="1"/>
  <c r="O3049" i="6"/>
  <c r="M3049" i="6"/>
  <c r="N3049" i="6" s="1"/>
  <c r="O3003" i="6"/>
  <c r="M3003" i="6"/>
  <c r="N3003" i="6" s="1"/>
  <c r="O2938" i="6"/>
  <c r="M2938" i="6"/>
  <c r="N2938" i="6" s="1"/>
  <c r="O2874" i="6"/>
  <c r="M2874" i="6"/>
  <c r="N2874" i="6" s="1"/>
  <c r="O2816" i="6"/>
  <c r="M2816" i="6"/>
  <c r="N2816" i="6" s="1"/>
  <c r="O2752" i="6"/>
  <c r="M2752" i="6"/>
  <c r="N2752" i="6" s="1"/>
  <c r="O2652" i="6"/>
  <c r="M2652" i="6"/>
  <c r="N2652" i="6" s="1"/>
  <c r="O2588" i="6"/>
  <c r="M2588" i="6"/>
  <c r="N2588" i="6" s="1"/>
  <c r="O2524" i="6"/>
  <c r="M2524" i="6"/>
  <c r="N2524" i="6" s="1"/>
  <c r="O2457" i="6"/>
  <c r="M2457" i="6"/>
  <c r="N2457" i="6" s="1"/>
  <c r="O2419" i="6"/>
  <c r="M2419" i="6"/>
  <c r="N2419" i="6" s="1"/>
  <c r="M2349" i="6"/>
  <c r="N2349" i="6" s="1"/>
  <c r="O2349" i="6"/>
  <c r="O2331" i="6"/>
  <c r="M2331" i="6"/>
  <c r="N2331" i="6" s="1"/>
  <c r="O2266" i="6"/>
  <c r="M2266" i="6"/>
  <c r="N2266" i="6" s="1"/>
  <c r="M2221" i="6"/>
  <c r="N2221" i="6" s="1"/>
  <c r="O2221" i="6"/>
  <c r="O2171" i="6"/>
  <c r="M2171" i="6"/>
  <c r="N2171" i="6" s="1"/>
  <c r="O2068" i="6"/>
  <c r="M2068" i="6"/>
  <c r="N2068" i="6" s="1"/>
  <c r="O3377" i="6"/>
  <c r="M3377" i="6"/>
  <c r="N3377" i="6" s="1"/>
  <c r="O3331" i="6"/>
  <c r="M3331" i="6"/>
  <c r="N3331" i="6" s="1"/>
  <c r="O3278" i="6"/>
  <c r="M3278" i="6"/>
  <c r="N3278" i="6" s="1"/>
  <c r="O3214" i="6"/>
  <c r="M3214" i="6"/>
  <c r="N3214" i="6" s="1"/>
  <c r="O3150" i="6"/>
  <c r="M3150" i="6"/>
  <c r="N3150" i="6" s="1"/>
  <c r="O3086" i="6"/>
  <c r="M3086" i="6"/>
  <c r="N3086" i="6" s="1"/>
  <c r="O2947" i="6"/>
  <c r="M2947" i="6"/>
  <c r="N2947" i="6" s="1"/>
  <c r="O2883" i="6"/>
  <c r="M2883" i="6"/>
  <c r="N2883" i="6" s="1"/>
  <c r="O2814" i="6"/>
  <c r="M2814" i="6"/>
  <c r="N2814" i="6" s="1"/>
  <c r="O2750" i="6"/>
  <c r="M2750" i="6"/>
  <c r="N2750" i="6" s="1"/>
  <c r="M2679" i="6"/>
  <c r="N2679" i="6" s="1"/>
  <c r="O2679" i="6"/>
  <c r="M2615" i="6"/>
  <c r="N2615" i="6" s="1"/>
  <c r="O2615" i="6"/>
  <c r="M2551" i="6"/>
  <c r="N2551" i="6" s="1"/>
  <c r="O2551" i="6"/>
  <c r="M2487" i="6"/>
  <c r="N2487" i="6" s="1"/>
  <c r="O2487" i="6"/>
  <c r="O2432" i="6"/>
  <c r="M2432" i="6"/>
  <c r="N2432" i="6" s="1"/>
  <c r="M2383" i="6"/>
  <c r="N2383" i="6" s="1"/>
  <c r="O2383" i="6"/>
  <c r="O2329" i="6"/>
  <c r="M2329" i="6"/>
  <c r="N2329" i="6" s="1"/>
  <c r="O2262" i="6"/>
  <c r="M2262" i="6"/>
  <c r="N2262" i="6" s="1"/>
  <c r="O2209" i="6"/>
  <c r="M2209" i="6"/>
  <c r="N2209" i="6" s="1"/>
  <c r="O2124" i="6"/>
  <c r="M2124" i="6"/>
  <c r="N2124" i="6" s="1"/>
  <c r="O3272" i="6"/>
  <c r="M3272" i="6"/>
  <c r="N3272" i="6" s="1"/>
  <c r="O3208" i="6"/>
  <c r="M3208" i="6"/>
  <c r="N3208" i="6" s="1"/>
  <c r="O3144" i="6"/>
  <c r="M3144" i="6"/>
  <c r="N3144" i="6" s="1"/>
  <c r="O3080" i="6"/>
  <c r="M3080" i="6"/>
  <c r="N3080" i="6" s="1"/>
  <c r="O3001" i="6"/>
  <c r="M3001" i="6"/>
  <c r="N3001" i="6" s="1"/>
  <c r="O2923" i="6"/>
  <c r="M2923" i="6"/>
  <c r="N2923" i="6" s="1"/>
  <c r="M2859" i="6"/>
  <c r="N2859" i="6" s="1"/>
  <c r="O2859" i="6"/>
  <c r="M2795" i="6"/>
  <c r="N2795" i="6" s="1"/>
  <c r="O2795" i="6"/>
  <c r="O2731" i="6"/>
  <c r="M2731" i="6"/>
  <c r="N2731" i="6" s="1"/>
  <c r="O2684" i="6"/>
  <c r="M2684" i="6"/>
  <c r="N2684" i="6" s="1"/>
  <c r="M2632" i="6"/>
  <c r="N2632" i="6" s="1"/>
  <c r="O2632" i="6"/>
  <c r="O2568" i="6"/>
  <c r="M2568" i="6"/>
  <c r="N2568" i="6" s="1"/>
  <c r="O2504" i="6"/>
  <c r="M2504" i="6"/>
  <c r="N2504" i="6" s="1"/>
  <c r="M2445" i="6"/>
  <c r="N2445" i="6" s="1"/>
  <c r="O2445" i="6"/>
  <c r="O2395" i="6"/>
  <c r="M2395" i="6"/>
  <c r="N2395" i="6" s="1"/>
  <c r="O2286" i="6"/>
  <c r="M2286" i="6"/>
  <c r="N2286" i="6" s="1"/>
  <c r="O2243" i="6"/>
  <c r="M2243" i="6"/>
  <c r="N2243" i="6" s="1"/>
  <c r="O2150" i="6"/>
  <c r="M2150" i="6"/>
  <c r="N2150" i="6" s="1"/>
  <c r="M2052" i="6"/>
  <c r="N2052" i="6" s="1"/>
  <c r="O2052" i="6"/>
  <c r="O3334" i="6"/>
  <c r="M3334" i="6"/>
  <c r="N3334" i="6" s="1"/>
  <c r="M3266" i="6"/>
  <c r="N3266" i="6" s="1"/>
  <c r="O3266" i="6"/>
  <c r="O3202" i="6"/>
  <c r="M3202" i="6"/>
  <c r="N3202" i="6" s="1"/>
  <c r="O3138" i="6"/>
  <c r="M3138" i="6"/>
  <c r="N3138" i="6" s="1"/>
  <c r="O3074" i="6"/>
  <c r="M3074" i="6"/>
  <c r="N3074" i="6" s="1"/>
  <c r="O3035" i="6"/>
  <c r="M3035" i="6"/>
  <c r="N3035" i="6" s="1"/>
  <c r="O2979" i="6"/>
  <c r="M2979" i="6"/>
  <c r="N2979" i="6" s="1"/>
  <c r="O2930" i="6"/>
  <c r="M2930" i="6"/>
  <c r="N2930" i="6" s="1"/>
  <c r="O2866" i="6"/>
  <c r="M2866" i="6"/>
  <c r="N2866" i="6" s="1"/>
  <c r="O2806" i="6"/>
  <c r="M2806" i="6"/>
  <c r="N2806" i="6" s="1"/>
  <c r="O2742" i="6"/>
  <c r="M2742" i="6"/>
  <c r="N2742" i="6" s="1"/>
  <c r="M2693" i="6"/>
  <c r="N2693" i="6" s="1"/>
  <c r="O2693" i="6"/>
  <c r="M2638" i="6"/>
  <c r="N2638" i="6" s="1"/>
  <c r="O2638" i="6"/>
  <c r="O2574" i="6"/>
  <c r="M2574" i="6"/>
  <c r="N2574" i="6" s="1"/>
  <c r="O2510" i="6"/>
  <c r="M2510" i="6"/>
  <c r="N2510" i="6" s="1"/>
  <c r="O2426" i="6"/>
  <c r="M2426" i="6"/>
  <c r="N2426" i="6" s="1"/>
  <c r="O2336" i="6"/>
  <c r="M2336" i="6"/>
  <c r="N2336" i="6" s="1"/>
  <c r="O2249" i="6"/>
  <c r="M2249" i="6"/>
  <c r="N2249" i="6" s="1"/>
  <c r="M2118" i="6"/>
  <c r="N2118" i="6" s="1"/>
  <c r="O2118" i="6"/>
  <c r="M3165" i="6"/>
  <c r="N3165" i="6" s="1"/>
  <c r="O3165" i="6"/>
  <c r="M3101" i="6"/>
  <c r="N3101" i="6" s="1"/>
  <c r="O3101" i="6"/>
  <c r="O3056" i="6"/>
  <c r="M3056" i="6"/>
  <c r="N3056" i="6" s="1"/>
  <c r="O3012" i="6"/>
  <c r="M3012" i="6"/>
  <c r="N3012" i="6" s="1"/>
  <c r="O2948" i="6"/>
  <c r="M2948" i="6"/>
  <c r="N2948" i="6" s="1"/>
  <c r="O2884" i="6"/>
  <c r="M2884" i="6"/>
  <c r="N2884" i="6" s="1"/>
  <c r="M2819" i="6"/>
  <c r="N2819" i="6" s="1"/>
  <c r="O2819" i="6"/>
  <c r="O2755" i="6"/>
  <c r="M2755" i="6"/>
  <c r="N2755" i="6" s="1"/>
  <c r="O2680" i="6"/>
  <c r="M2680" i="6"/>
  <c r="N2680" i="6" s="1"/>
  <c r="M2616" i="6"/>
  <c r="N2616" i="6" s="1"/>
  <c r="O2616" i="6"/>
  <c r="O2552" i="6"/>
  <c r="M2552" i="6"/>
  <c r="N2552" i="6" s="1"/>
  <c r="O2488" i="6"/>
  <c r="M2488" i="6"/>
  <c r="N2488" i="6" s="1"/>
  <c r="M2437" i="6"/>
  <c r="N2437" i="6" s="1"/>
  <c r="O2437" i="6"/>
  <c r="O2360" i="6"/>
  <c r="M2360" i="6"/>
  <c r="N2360" i="6" s="1"/>
  <c r="O2310" i="6"/>
  <c r="M2310" i="6"/>
  <c r="N2310" i="6" s="1"/>
  <c r="O2234" i="6"/>
  <c r="M2234" i="6"/>
  <c r="N2234" i="6" s="1"/>
  <c r="O2204" i="6"/>
  <c r="M2204" i="6"/>
  <c r="N2204" i="6" s="1"/>
  <c r="M2059" i="6"/>
  <c r="N2059" i="6" s="1"/>
  <c r="O2059" i="6"/>
  <c r="O3304" i="6"/>
  <c r="M3304" i="6"/>
  <c r="N3304" i="6" s="1"/>
  <c r="O3246" i="6"/>
  <c r="M3246" i="6"/>
  <c r="N3246" i="6" s="1"/>
  <c r="O3182" i="6"/>
  <c r="M3182" i="6"/>
  <c r="N3182" i="6" s="1"/>
  <c r="O3118" i="6"/>
  <c r="M3118" i="6"/>
  <c r="N3118" i="6" s="1"/>
  <c r="M3015" i="6"/>
  <c r="N3015" i="6" s="1"/>
  <c r="O3015" i="6"/>
  <c r="O2915" i="6"/>
  <c r="M2915" i="6"/>
  <c r="N2915" i="6" s="1"/>
  <c r="M2847" i="6"/>
  <c r="N2847" i="6" s="1"/>
  <c r="O2847" i="6"/>
  <c r="M2783" i="6"/>
  <c r="N2783" i="6" s="1"/>
  <c r="O2783" i="6"/>
  <c r="O2698" i="6"/>
  <c r="M2698" i="6"/>
  <c r="N2698" i="6" s="1"/>
  <c r="M2622" i="6"/>
  <c r="N2622" i="6" s="1"/>
  <c r="O2622" i="6"/>
  <c r="O2558" i="6"/>
  <c r="M2558" i="6"/>
  <c r="N2558" i="6" s="1"/>
  <c r="O2494" i="6"/>
  <c r="M2494" i="6"/>
  <c r="N2494" i="6" s="1"/>
  <c r="O2418" i="6"/>
  <c r="M2418" i="6"/>
  <c r="N2418" i="6" s="1"/>
  <c r="O2372" i="6"/>
  <c r="M2372" i="6"/>
  <c r="N2372" i="6" s="1"/>
  <c r="O2340" i="6"/>
  <c r="M2340" i="6"/>
  <c r="N2340" i="6" s="1"/>
  <c r="M2285" i="6"/>
  <c r="N2285" i="6" s="1"/>
  <c r="O2285" i="6"/>
  <c r="O2265" i="6"/>
  <c r="M2265" i="6"/>
  <c r="N2265" i="6" s="1"/>
  <c r="O2212" i="6"/>
  <c r="M2212" i="6"/>
  <c r="N2212" i="6" s="1"/>
  <c r="O2130" i="6"/>
  <c r="M2130" i="6"/>
  <c r="N2130" i="6" s="1"/>
  <c r="O2051" i="6"/>
  <c r="M2051" i="6"/>
  <c r="N2051" i="6" s="1"/>
  <c r="O3081" i="6"/>
  <c r="M3081" i="6"/>
  <c r="N3081" i="6" s="1"/>
  <c r="M2989" i="6"/>
  <c r="N2989" i="6" s="1"/>
  <c r="O2989" i="6"/>
  <c r="O2920" i="6"/>
  <c r="M2920" i="6"/>
  <c r="N2920" i="6" s="1"/>
  <c r="O2856" i="6"/>
  <c r="M2856" i="6"/>
  <c r="N2856" i="6" s="1"/>
  <c r="O2792" i="6"/>
  <c r="M2792" i="6"/>
  <c r="N2792" i="6" s="1"/>
  <c r="O2728" i="6"/>
  <c r="M2728" i="6"/>
  <c r="N2728" i="6" s="1"/>
  <c r="O2689" i="6"/>
  <c r="M2689" i="6"/>
  <c r="N2689" i="6" s="1"/>
  <c r="M2641" i="6"/>
  <c r="N2641" i="6" s="1"/>
  <c r="O2641" i="6"/>
  <c r="O2577" i="6"/>
  <c r="M2577" i="6"/>
  <c r="N2577" i="6" s="1"/>
  <c r="O2513" i="6"/>
  <c r="M2513" i="6"/>
  <c r="N2513" i="6" s="1"/>
  <c r="M2461" i="6"/>
  <c r="N2461" i="6" s="1"/>
  <c r="O2461" i="6"/>
  <c r="O2406" i="6"/>
  <c r="M2406" i="6"/>
  <c r="N2406" i="6" s="1"/>
  <c r="O2291" i="6"/>
  <c r="M2291" i="6"/>
  <c r="N2291" i="6" s="1"/>
  <c r="O2186" i="6"/>
  <c r="M2186" i="6"/>
  <c r="N2186" i="6" s="1"/>
  <c r="M2142" i="6"/>
  <c r="N2142" i="6" s="1"/>
  <c r="O2142" i="6"/>
  <c r="M2081" i="6"/>
  <c r="N2081" i="6" s="1"/>
  <c r="O2081" i="6"/>
  <c r="M2102" i="6"/>
  <c r="N2102" i="6" s="1"/>
  <c r="O2102" i="6"/>
  <c r="O2023" i="6"/>
  <c r="M2023" i="6"/>
  <c r="N2023" i="6" s="1"/>
  <c r="O1959" i="6"/>
  <c r="M1959" i="6"/>
  <c r="N1959" i="6" s="1"/>
  <c r="O1896" i="6"/>
  <c r="M1896" i="6"/>
  <c r="N1896" i="6" s="1"/>
  <c r="O1826" i="6"/>
  <c r="M1826" i="6"/>
  <c r="N1826" i="6" s="1"/>
  <c r="O1794" i="6"/>
  <c r="M1794" i="6"/>
  <c r="N1794" i="6" s="1"/>
  <c r="O1753" i="6"/>
  <c r="M1753" i="6"/>
  <c r="N1753" i="6" s="1"/>
  <c r="O1703" i="6"/>
  <c r="M1703" i="6"/>
  <c r="N1703" i="6" s="1"/>
  <c r="M1665" i="6"/>
  <c r="N1665" i="6" s="1"/>
  <c r="O1665" i="6"/>
  <c r="M1605" i="6"/>
  <c r="N1605" i="6" s="1"/>
  <c r="O1605" i="6"/>
  <c r="M1541" i="6"/>
  <c r="N1541" i="6" s="1"/>
  <c r="O1541" i="6"/>
  <c r="M1477" i="6"/>
  <c r="N1477" i="6" s="1"/>
  <c r="O1477" i="6"/>
  <c r="M1399" i="6"/>
  <c r="N1399" i="6" s="1"/>
  <c r="O1399" i="6"/>
  <c r="O1250" i="6"/>
  <c r="M1250" i="6"/>
  <c r="N1250" i="6" s="1"/>
  <c r="O1152" i="6"/>
  <c r="M1152" i="6"/>
  <c r="N1152" i="6" s="1"/>
  <c r="M2181" i="6"/>
  <c r="N2181" i="6" s="1"/>
  <c r="O2181" i="6"/>
  <c r="O2129" i="6"/>
  <c r="M2129" i="6"/>
  <c r="N2129" i="6" s="1"/>
  <c r="O2032" i="6"/>
  <c r="M2032" i="6"/>
  <c r="N2032" i="6" s="1"/>
  <c r="O1980" i="6"/>
  <c r="M1980" i="6"/>
  <c r="N1980" i="6" s="1"/>
  <c r="O1916" i="6"/>
  <c r="M1916" i="6"/>
  <c r="N1916" i="6" s="1"/>
  <c r="O1764" i="6"/>
  <c r="M1764" i="6"/>
  <c r="N1764" i="6" s="1"/>
  <c r="M1661" i="6"/>
  <c r="N1661" i="6" s="1"/>
  <c r="O1661" i="6"/>
  <c r="M1597" i="6"/>
  <c r="N1597" i="6" s="1"/>
  <c r="O1597" i="6"/>
  <c r="O1533" i="6"/>
  <c r="M1533" i="6"/>
  <c r="N1533" i="6" s="1"/>
  <c r="O1469" i="6"/>
  <c r="M1469" i="6"/>
  <c r="N1469" i="6" s="1"/>
  <c r="O1394" i="6"/>
  <c r="M1394" i="6"/>
  <c r="N1394" i="6" s="1"/>
  <c r="O1286" i="6"/>
  <c r="M1286" i="6"/>
  <c r="N1286" i="6" s="1"/>
  <c r="O2203" i="6"/>
  <c r="M2203" i="6"/>
  <c r="N2203" i="6" s="1"/>
  <c r="M2086" i="6"/>
  <c r="N2086" i="6" s="1"/>
  <c r="O2086" i="6"/>
  <c r="O2003" i="6"/>
  <c r="M2003" i="6"/>
  <c r="N2003" i="6" s="1"/>
  <c r="M1939" i="6"/>
  <c r="N1939" i="6" s="1"/>
  <c r="O1939" i="6"/>
  <c r="O1871" i="6"/>
  <c r="M1871" i="6"/>
  <c r="N1871" i="6" s="1"/>
  <c r="O1849" i="6"/>
  <c r="M1849" i="6"/>
  <c r="N1849" i="6" s="1"/>
  <c r="M1698" i="6"/>
  <c r="N1698" i="6" s="1"/>
  <c r="O1698" i="6"/>
  <c r="M1651" i="6"/>
  <c r="N1651" i="6" s="1"/>
  <c r="O1651" i="6"/>
  <c r="M1587" i="6"/>
  <c r="N1587" i="6" s="1"/>
  <c r="O1587" i="6"/>
  <c r="M1523" i="6"/>
  <c r="N1523" i="6" s="1"/>
  <c r="O1523" i="6"/>
  <c r="M1459" i="6"/>
  <c r="N1459" i="6" s="1"/>
  <c r="O1459" i="6"/>
  <c r="O1389" i="6"/>
  <c r="M1389" i="6"/>
  <c r="N1389" i="6" s="1"/>
  <c r="O1343" i="6"/>
  <c r="M1343" i="6"/>
  <c r="N1343" i="6" s="1"/>
  <c r="M1327" i="6"/>
  <c r="N1327" i="6" s="1"/>
  <c r="O1327" i="6"/>
  <c r="M1311" i="6"/>
  <c r="N1311" i="6" s="1"/>
  <c r="O1311" i="6"/>
  <c r="M2084" i="6"/>
  <c r="N2084" i="6" s="1"/>
  <c r="O2084" i="6"/>
  <c r="O2058" i="6"/>
  <c r="M2058" i="6"/>
  <c r="N2058" i="6" s="1"/>
  <c r="O2028" i="6"/>
  <c r="M2028" i="6"/>
  <c r="N2028" i="6" s="1"/>
  <c r="O1964" i="6"/>
  <c r="M1964" i="6"/>
  <c r="N1964" i="6" s="1"/>
  <c r="O1883" i="6"/>
  <c r="M1883" i="6"/>
  <c r="N1883" i="6" s="1"/>
  <c r="O1841" i="6"/>
  <c r="M1841" i="6"/>
  <c r="N1841" i="6" s="1"/>
  <c r="O1809" i="6"/>
  <c r="M1809" i="6"/>
  <c r="N1809" i="6" s="1"/>
  <c r="O1777" i="6"/>
  <c r="M1777" i="6"/>
  <c r="N1777" i="6" s="1"/>
  <c r="M1704" i="6"/>
  <c r="N1704" i="6" s="1"/>
  <c r="O1704" i="6"/>
  <c r="M1649" i="6"/>
  <c r="N1649" i="6" s="1"/>
  <c r="O1649" i="6"/>
  <c r="M1585" i="6"/>
  <c r="N1585" i="6" s="1"/>
  <c r="O1585" i="6"/>
  <c r="M1521" i="6"/>
  <c r="N1521" i="6" s="1"/>
  <c r="O1521" i="6"/>
  <c r="M1457" i="6"/>
  <c r="N1457" i="6" s="1"/>
  <c r="O1457" i="6"/>
  <c r="M1403" i="6"/>
  <c r="N1403" i="6" s="1"/>
  <c r="O1403" i="6"/>
  <c r="O1368" i="6"/>
  <c r="M1368" i="6"/>
  <c r="N1368" i="6" s="1"/>
  <c r="O1254" i="6"/>
  <c r="M1254" i="6"/>
  <c r="N1254" i="6" s="1"/>
  <c r="O2044" i="6"/>
  <c r="M2044" i="6"/>
  <c r="N2044" i="6" s="1"/>
  <c r="O1991" i="6"/>
  <c r="M1991" i="6"/>
  <c r="N1991" i="6" s="1"/>
  <c r="O1927" i="6"/>
  <c r="M1927" i="6"/>
  <c r="N1927" i="6" s="1"/>
  <c r="O1885" i="6"/>
  <c r="M1885" i="6"/>
  <c r="N1885" i="6" s="1"/>
  <c r="O1815" i="6"/>
  <c r="M1815" i="6"/>
  <c r="N1815" i="6" s="1"/>
  <c r="O1783" i="6"/>
  <c r="M1783" i="6"/>
  <c r="N1783" i="6" s="1"/>
  <c r="O1727" i="6"/>
  <c r="M1727" i="6"/>
  <c r="N1727" i="6" s="1"/>
  <c r="M1675" i="6"/>
  <c r="N1675" i="6" s="1"/>
  <c r="O1675" i="6"/>
  <c r="M1600" i="6"/>
  <c r="N1600" i="6" s="1"/>
  <c r="O1600" i="6"/>
  <c r="M1536" i="6"/>
  <c r="N1536" i="6" s="1"/>
  <c r="O1536" i="6"/>
  <c r="M1472" i="6"/>
  <c r="N1472" i="6" s="1"/>
  <c r="O1472" i="6"/>
  <c r="O1366" i="6"/>
  <c r="M1366" i="6"/>
  <c r="N1366" i="6" s="1"/>
  <c r="M1209" i="6"/>
  <c r="N1209" i="6" s="1"/>
  <c r="O1209" i="6"/>
  <c r="O2018" i="6"/>
  <c r="M2018" i="6"/>
  <c r="N2018" i="6" s="1"/>
  <c r="O1954" i="6"/>
  <c r="M1954" i="6"/>
  <c r="N1954" i="6" s="1"/>
  <c r="O1906" i="6"/>
  <c r="M1906" i="6"/>
  <c r="N1906" i="6" s="1"/>
  <c r="M1754" i="6"/>
  <c r="N1754" i="6" s="1"/>
  <c r="O1754" i="6"/>
  <c r="O1711" i="6"/>
  <c r="M1711" i="6"/>
  <c r="N1711" i="6" s="1"/>
  <c r="M1660" i="6"/>
  <c r="N1660" i="6" s="1"/>
  <c r="O1660" i="6"/>
  <c r="M1596" i="6"/>
  <c r="N1596" i="6" s="1"/>
  <c r="O1596" i="6"/>
  <c r="M1532" i="6"/>
  <c r="N1532" i="6" s="1"/>
  <c r="O1532" i="6"/>
  <c r="O1468" i="6"/>
  <c r="M1468" i="6"/>
  <c r="N1468" i="6" s="1"/>
  <c r="M1411" i="6"/>
  <c r="N1411" i="6" s="1"/>
  <c r="O1411" i="6"/>
  <c r="O1308" i="6"/>
  <c r="M1308" i="6"/>
  <c r="N1308" i="6" s="1"/>
  <c r="O1182" i="6"/>
  <c r="M1182" i="6"/>
  <c r="N1182" i="6" s="1"/>
  <c r="O2049" i="6"/>
  <c r="M2049" i="6"/>
  <c r="N2049" i="6" s="1"/>
  <c r="O1975" i="6"/>
  <c r="M1975" i="6"/>
  <c r="N1975" i="6" s="1"/>
  <c r="O1911" i="6"/>
  <c r="M1911" i="6"/>
  <c r="N1911" i="6" s="1"/>
  <c r="O1765" i="6"/>
  <c r="M1765" i="6"/>
  <c r="N1765" i="6" s="1"/>
  <c r="M1654" i="6"/>
  <c r="N1654" i="6" s="1"/>
  <c r="O1654" i="6"/>
  <c r="O1590" i="6"/>
  <c r="M1590" i="6"/>
  <c r="N1590" i="6" s="1"/>
  <c r="O1526" i="6"/>
  <c r="M1526" i="6"/>
  <c r="N1526" i="6" s="1"/>
  <c r="O1462" i="6"/>
  <c r="M1462" i="6"/>
  <c r="N1462" i="6" s="1"/>
  <c r="M1416" i="6"/>
  <c r="N1416" i="6" s="1"/>
  <c r="O1416" i="6"/>
  <c r="O1352" i="6"/>
  <c r="M1352" i="6"/>
  <c r="N1352" i="6" s="1"/>
  <c r="O1332" i="6"/>
  <c r="M1332" i="6"/>
  <c r="N1332" i="6" s="1"/>
  <c r="O1310" i="6"/>
  <c r="M1310" i="6"/>
  <c r="N1310" i="6" s="1"/>
  <c r="O1216" i="6"/>
  <c r="M1216" i="6"/>
  <c r="N1216" i="6" s="1"/>
  <c r="O2036" i="6"/>
  <c r="M2036" i="6"/>
  <c r="N2036" i="6" s="1"/>
  <c r="O1967" i="6"/>
  <c r="M1967" i="6"/>
  <c r="N1967" i="6" s="1"/>
  <c r="O1907" i="6"/>
  <c r="M1907" i="6"/>
  <c r="N1907" i="6" s="1"/>
  <c r="O1858" i="6"/>
  <c r="M1858" i="6"/>
  <c r="N1858" i="6" s="1"/>
  <c r="O1828" i="6"/>
  <c r="M1828" i="6"/>
  <c r="N1828" i="6" s="1"/>
  <c r="O1796" i="6"/>
  <c r="M1796" i="6"/>
  <c r="N1796" i="6" s="1"/>
  <c r="O1746" i="6"/>
  <c r="M1746" i="6"/>
  <c r="N1746" i="6" s="1"/>
  <c r="O1697" i="6"/>
  <c r="M1697" i="6"/>
  <c r="N1697" i="6" s="1"/>
  <c r="O1640" i="6"/>
  <c r="M1640" i="6"/>
  <c r="N1640" i="6" s="1"/>
  <c r="O1576" i="6"/>
  <c r="M1576" i="6"/>
  <c r="N1576" i="6" s="1"/>
  <c r="M1512" i="6"/>
  <c r="N1512" i="6" s="1"/>
  <c r="O1512" i="6"/>
  <c r="M1448" i="6"/>
  <c r="N1448" i="6" s="1"/>
  <c r="O1448" i="6"/>
  <c r="O1385" i="6"/>
  <c r="M1385" i="6"/>
  <c r="N1385" i="6" s="1"/>
  <c r="O1330" i="6"/>
  <c r="M1330" i="6"/>
  <c r="N1330" i="6" s="1"/>
  <c r="O1265" i="6"/>
  <c r="M1265" i="6"/>
  <c r="N1265" i="6" s="1"/>
  <c r="M1111" i="6"/>
  <c r="N1111" i="6" s="1"/>
  <c r="O1111" i="6"/>
  <c r="O1087" i="6"/>
  <c r="M1087" i="6"/>
  <c r="N1087" i="6" s="1"/>
  <c r="O1023" i="6"/>
  <c r="M1023" i="6"/>
  <c r="N1023" i="6" s="1"/>
  <c r="O972" i="6"/>
  <c r="M972" i="6"/>
  <c r="N972" i="6" s="1"/>
  <c r="M907" i="6"/>
  <c r="N907" i="6" s="1"/>
  <c r="O907" i="6"/>
  <c r="O834" i="6"/>
  <c r="M834" i="6"/>
  <c r="N834" i="6" s="1"/>
  <c r="M779" i="6"/>
  <c r="N779" i="6" s="1"/>
  <c r="O779" i="6"/>
  <c r="O692" i="6"/>
  <c r="M692" i="6"/>
  <c r="N692" i="6" s="1"/>
  <c r="O602" i="6"/>
  <c r="M602" i="6"/>
  <c r="N602" i="6" s="1"/>
  <c r="O481" i="6"/>
  <c r="M481" i="6"/>
  <c r="N481" i="6" s="1"/>
  <c r="O1097" i="6"/>
  <c r="M1097" i="6"/>
  <c r="N1097" i="6" s="1"/>
  <c r="O1033" i="6"/>
  <c r="M1033" i="6"/>
  <c r="N1033" i="6" s="1"/>
  <c r="O962" i="6"/>
  <c r="M962" i="6"/>
  <c r="N962" i="6" s="1"/>
  <c r="O927" i="6"/>
  <c r="M927" i="6"/>
  <c r="N927" i="6" s="1"/>
  <c r="O853" i="6"/>
  <c r="M853" i="6"/>
  <c r="N853" i="6" s="1"/>
  <c r="M806" i="6"/>
  <c r="N806" i="6" s="1"/>
  <c r="O806" i="6"/>
  <c r="M736" i="6"/>
  <c r="N736" i="6" s="1"/>
  <c r="O736" i="6"/>
  <c r="M670" i="6"/>
  <c r="N670" i="6" s="1"/>
  <c r="O670" i="6"/>
  <c r="O642" i="6"/>
  <c r="M642" i="6"/>
  <c r="N642" i="6" s="1"/>
  <c r="M620" i="6"/>
  <c r="N620" i="6" s="1"/>
  <c r="O620" i="6"/>
  <c r="O585" i="6"/>
  <c r="M585" i="6"/>
  <c r="N585" i="6" s="1"/>
  <c r="M516" i="6"/>
  <c r="N516" i="6" s="1"/>
  <c r="O516" i="6"/>
  <c r="M418" i="6"/>
  <c r="N418" i="6" s="1"/>
  <c r="O418" i="6"/>
  <c r="M125" i="6"/>
  <c r="N125" i="6" s="1"/>
  <c r="O125" i="6"/>
  <c r="O1206" i="6"/>
  <c r="M1206" i="6"/>
  <c r="N1206" i="6" s="1"/>
  <c r="O1149" i="6"/>
  <c r="M1149" i="6"/>
  <c r="N1149" i="6" s="1"/>
  <c r="O1083" i="6"/>
  <c r="M1083" i="6"/>
  <c r="N1083" i="6" s="1"/>
  <c r="O1019" i="6"/>
  <c r="M1019" i="6"/>
  <c r="N1019" i="6" s="1"/>
  <c r="O925" i="6"/>
  <c r="M925" i="6"/>
  <c r="N925" i="6" s="1"/>
  <c r="O855" i="6"/>
  <c r="M855" i="6"/>
  <c r="N855" i="6" s="1"/>
  <c r="M792" i="6"/>
  <c r="N792" i="6" s="1"/>
  <c r="O792" i="6"/>
  <c r="M757" i="6"/>
  <c r="N757" i="6" s="1"/>
  <c r="O757" i="6"/>
  <c r="M711" i="6"/>
  <c r="N711" i="6" s="1"/>
  <c r="O711" i="6"/>
  <c r="M646" i="6"/>
  <c r="N646" i="6" s="1"/>
  <c r="O646" i="6"/>
  <c r="O563" i="6"/>
  <c r="M563" i="6"/>
  <c r="N563" i="6" s="1"/>
  <c r="O177" i="6"/>
  <c r="M177" i="6"/>
  <c r="N177" i="6" s="1"/>
  <c r="O1198" i="6"/>
  <c r="M1198" i="6"/>
  <c r="N1198" i="6" s="1"/>
  <c r="O1140" i="6"/>
  <c r="M1140" i="6"/>
  <c r="N1140" i="6" s="1"/>
  <c r="O1076" i="6"/>
  <c r="M1076" i="6"/>
  <c r="N1076" i="6" s="1"/>
  <c r="M1012" i="6"/>
  <c r="N1012" i="6" s="1"/>
  <c r="O1012" i="6"/>
  <c r="M971" i="6"/>
  <c r="N971" i="6" s="1"/>
  <c r="O971" i="6"/>
  <c r="O901" i="6"/>
  <c r="M901" i="6"/>
  <c r="N901" i="6" s="1"/>
  <c r="M863" i="6"/>
  <c r="N863" i="6" s="1"/>
  <c r="O863" i="6"/>
  <c r="O786" i="6"/>
  <c r="M786" i="6"/>
  <c r="N786" i="6" s="1"/>
  <c r="M571" i="6"/>
  <c r="N571" i="6" s="1"/>
  <c r="O571" i="6"/>
  <c r="O501" i="6"/>
  <c r="M501" i="6"/>
  <c r="N501" i="6" s="1"/>
  <c r="M434" i="6"/>
  <c r="N434" i="6" s="1"/>
  <c r="O434" i="6"/>
  <c r="O135" i="6"/>
  <c r="M135" i="6"/>
  <c r="N135" i="6" s="1"/>
  <c r="O1249" i="6"/>
  <c r="M1249" i="6"/>
  <c r="N1249" i="6" s="1"/>
  <c r="O1166" i="6"/>
  <c r="M1166" i="6"/>
  <c r="N1166" i="6" s="1"/>
  <c r="O1093" i="6"/>
  <c r="M1093" i="6"/>
  <c r="N1093" i="6" s="1"/>
  <c r="M1029" i="6"/>
  <c r="N1029" i="6" s="1"/>
  <c r="O1029" i="6"/>
  <c r="O961" i="6"/>
  <c r="M961" i="6"/>
  <c r="N961" i="6" s="1"/>
  <c r="O893" i="6"/>
  <c r="M893" i="6"/>
  <c r="N893" i="6" s="1"/>
  <c r="O823" i="6"/>
  <c r="M823" i="6"/>
  <c r="N823" i="6" s="1"/>
  <c r="M751" i="6"/>
  <c r="N751" i="6" s="1"/>
  <c r="O751" i="6"/>
  <c r="M718" i="6"/>
  <c r="N718" i="6" s="1"/>
  <c r="O718" i="6"/>
  <c r="O653" i="6"/>
  <c r="M653" i="6"/>
  <c r="N653" i="6" s="1"/>
  <c r="O609" i="6"/>
  <c r="M609" i="6"/>
  <c r="N609" i="6" s="1"/>
  <c r="M584" i="6"/>
  <c r="N584" i="6" s="1"/>
  <c r="O584" i="6"/>
  <c r="M444" i="6"/>
  <c r="N444" i="6" s="1"/>
  <c r="O444" i="6"/>
  <c r="M1079" i="6"/>
  <c r="N1079" i="6" s="1"/>
  <c r="O1079" i="6"/>
  <c r="O1015" i="6"/>
  <c r="M1015" i="6"/>
  <c r="N1015" i="6" s="1"/>
  <c r="O953" i="6"/>
  <c r="M953" i="6"/>
  <c r="N953" i="6" s="1"/>
  <c r="O915" i="6"/>
  <c r="M915" i="6"/>
  <c r="N915" i="6" s="1"/>
  <c r="O859" i="6"/>
  <c r="M859" i="6"/>
  <c r="N859" i="6" s="1"/>
  <c r="M803" i="6"/>
  <c r="N803" i="6" s="1"/>
  <c r="O803" i="6"/>
  <c r="M743" i="6"/>
  <c r="N743" i="6" s="1"/>
  <c r="O743" i="6"/>
  <c r="M683" i="6"/>
  <c r="N683" i="6" s="1"/>
  <c r="O683" i="6"/>
  <c r="M649" i="6"/>
  <c r="N649" i="6" s="1"/>
  <c r="O649" i="6"/>
  <c r="O617" i="6"/>
  <c r="M617" i="6"/>
  <c r="N617" i="6" s="1"/>
  <c r="O568" i="6"/>
  <c r="M568" i="6"/>
  <c r="N568" i="6" s="1"/>
  <c r="M408" i="6"/>
  <c r="N408" i="6" s="1"/>
  <c r="O408" i="6"/>
  <c r="M1303" i="6"/>
  <c r="N1303" i="6" s="1"/>
  <c r="O1303" i="6"/>
  <c r="M1287" i="6"/>
  <c r="N1287" i="6" s="1"/>
  <c r="O1287" i="6"/>
  <c r="M1177" i="6"/>
  <c r="N1177" i="6" s="1"/>
  <c r="O1177" i="6"/>
  <c r="M1103" i="6"/>
  <c r="N1103" i="6" s="1"/>
  <c r="O1103" i="6"/>
  <c r="O1039" i="6"/>
  <c r="M1039" i="6"/>
  <c r="N1039" i="6" s="1"/>
  <c r="M980" i="6"/>
  <c r="N980" i="6" s="1"/>
  <c r="O980" i="6"/>
  <c r="M854" i="6"/>
  <c r="N854" i="6" s="1"/>
  <c r="O854" i="6"/>
  <c r="O791" i="6"/>
  <c r="M791" i="6"/>
  <c r="N791" i="6" s="1"/>
  <c r="M739" i="6"/>
  <c r="N739" i="6" s="1"/>
  <c r="O739" i="6"/>
  <c r="O647" i="6"/>
  <c r="M647" i="6"/>
  <c r="N647" i="6" s="1"/>
  <c r="M562" i="6"/>
  <c r="N562" i="6" s="1"/>
  <c r="O562" i="6"/>
  <c r="O451" i="6"/>
  <c r="M451" i="6"/>
  <c r="N451" i="6" s="1"/>
  <c r="M1171" i="6"/>
  <c r="N1171" i="6" s="1"/>
  <c r="O1171" i="6"/>
  <c r="O1120" i="6"/>
  <c r="M1120" i="6"/>
  <c r="N1120" i="6" s="1"/>
  <c r="M1056" i="6"/>
  <c r="N1056" i="6" s="1"/>
  <c r="O1056" i="6"/>
  <c r="M992" i="6"/>
  <c r="N992" i="6" s="1"/>
  <c r="O992" i="6"/>
  <c r="O949" i="6"/>
  <c r="M949" i="6"/>
  <c r="N949" i="6" s="1"/>
  <c r="O889" i="6"/>
  <c r="M889" i="6"/>
  <c r="N889" i="6" s="1"/>
  <c r="O846" i="6"/>
  <c r="M846" i="6"/>
  <c r="N846" i="6" s="1"/>
  <c r="O752" i="6"/>
  <c r="M752" i="6"/>
  <c r="N752" i="6" s="1"/>
  <c r="O708" i="6"/>
  <c r="M708" i="6"/>
  <c r="N708" i="6" s="1"/>
  <c r="M572" i="6"/>
  <c r="N572" i="6" s="1"/>
  <c r="O572" i="6"/>
  <c r="O471" i="6"/>
  <c r="M471" i="6"/>
  <c r="N471" i="6" s="1"/>
  <c r="O390" i="6"/>
  <c r="M390" i="6"/>
  <c r="N390" i="6" s="1"/>
  <c r="O558" i="6"/>
  <c r="M558" i="6"/>
  <c r="N558" i="6" s="1"/>
  <c r="O535" i="6"/>
  <c r="M535" i="6"/>
  <c r="N535" i="6" s="1"/>
  <c r="O513" i="6"/>
  <c r="M513" i="6"/>
  <c r="N513" i="6" s="1"/>
  <c r="O443" i="6"/>
  <c r="M443" i="6"/>
  <c r="N443" i="6" s="1"/>
  <c r="M294" i="6"/>
  <c r="N294" i="6" s="1"/>
  <c r="O294" i="6"/>
  <c r="M230" i="6"/>
  <c r="N230" i="6" s="1"/>
  <c r="O230" i="6"/>
  <c r="M123" i="6"/>
  <c r="N123" i="6" s="1"/>
  <c r="O123" i="6"/>
  <c r="O101" i="6"/>
  <c r="M101" i="6"/>
  <c r="N101" i="6" s="1"/>
  <c r="O73" i="6"/>
  <c r="M73" i="6"/>
  <c r="N73" i="6" s="1"/>
  <c r="O403" i="6"/>
  <c r="M403" i="6"/>
  <c r="N403" i="6" s="1"/>
  <c r="O371" i="6"/>
  <c r="M371" i="6"/>
  <c r="N371" i="6" s="1"/>
  <c r="O325" i="6"/>
  <c r="M325" i="6"/>
  <c r="N325" i="6" s="1"/>
  <c r="M275" i="6"/>
  <c r="N275" i="6" s="1"/>
  <c r="O275" i="6"/>
  <c r="O211" i="6"/>
  <c r="M211" i="6"/>
  <c r="N211" i="6" s="1"/>
  <c r="O167" i="6"/>
  <c r="M167" i="6"/>
  <c r="N167" i="6" s="1"/>
  <c r="O95" i="6"/>
  <c r="M95" i="6"/>
  <c r="N95" i="6" s="1"/>
  <c r="O455" i="6"/>
  <c r="M455" i="6"/>
  <c r="N455" i="6" s="1"/>
  <c r="O417" i="6"/>
  <c r="M417" i="6"/>
  <c r="N417" i="6" s="1"/>
  <c r="O385" i="6"/>
  <c r="M385" i="6"/>
  <c r="N385" i="6" s="1"/>
  <c r="M340" i="6"/>
  <c r="N340" i="6" s="1"/>
  <c r="O340" i="6"/>
  <c r="M299" i="6"/>
  <c r="N299" i="6" s="1"/>
  <c r="O299" i="6"/>
  <c r="M235" i="6"/>
  <c r="N235" i="6" s="1"/>
  <c r="O235" i="6"/>
  <c r="O161" i="6"/>
  <c r="M161" i="6"/>
  <c r="N161" i="6" s="1"/>
  <c r="O56" i="6"/>
  <c r="M56" i="6"/>
  <c r="N56" i="6" s="1"/>
  <c r="M304" i="6"/>
  <c r="N304" i="6" s="1"/>
  <c r="O304" i="6"/>
  <c r="M240" i="6"/>
  <c r="N240" i="6" s="1"/>
  <c r="O240" i="6"/>
  <c r="O155" i="6"/>
  <c r="M155" i="6"/>
  <c r="N155" i="6" s="1"/>
  <c r="O96" i="6"/>
  <c r="M96" i="6"/>
  <c r="N96" i="6" s="1"/>
  <c r="M536" i="6"/>
  <c r="N536" i="6" s="1"/>
  <c r="O536" i="6"/>
  <c r="O498" i="6"/>
  <c r="M498" i="6"/>
  <c r="N498" i="6" s="1"/>
  <c r="M466" i="6"/>
  <c r="N466" i="6" s="1"/>
  <c r="O466" i="6"/>
  <c r="M300" i="6"/>
  <c r="N300" i="6" s="1"/>
  <c r="O300" i="6"/>
  <c r="O236" i="6"/>
  <c r="M236" i="6"/>
  <c r="N236" i="6" s="1"/>
  <c r="O174" i="6"/>
  <c r="M174" i="6"/>
  <c r="N174" i="6" s="1"/>
  <c r="O118" i="6"/>
  <c r="M118" i="6"/>
  <c r="N118" i="6" s="1"/>
  <c r="O378" i="6"/>
  <c r="M378" i="6"/>
  <c r="N378" i="6" s="1"/>
  <c r="O358" i="6"/>
  <c r="M358" i="6"/>
  <c r="N358" i="6" s="1"/>
  <c r="O307" i="6"/>
  <c r="M307" i="6"/>
  <c r="N307" i="6" s="1"/>
  <c r="M243" i="6"/>
  <c r="N243" i="6" s="1"/>
  <c r="O243" i="6"/>
  <c r="O202" i="6"/>
  <c r="M202" i="6"/>
  <c r="N202" i="6" s="1"/>
  <c r="O110" i="6"/>
  <c r="M110" i="6"/>
  <c r="N110" i="6" s="1"/>
  <c r="O82" i="6"/>
  <c r="M82" i="6"/>
  <c r="N82" i="6" s="1"/>
  <c r="M428" i="6"/>
  <c r="N428" i="6" s="1"/>
  <c r="O428" i="6"/>
  <c r="M364" i="6"/>
  <c r="N364" i="6" s="1"/>
  <c r="O364" i="6"/>
  <c r="O312" i="6"/>
  <c r="M312" i="6"/>
  <c r="N312" i="6" s="1"/>
  <c r="M248" i="6"/>
  <c r="N248" i="6" s="1"/>
  <c r="O248" i="6"/>
  <c r="O185" i="6"/>
  <c r="M185" i="6"/>
  <c r="N185" i="6" s="1"/>
  <c r="O137" i="6"/>
  <c r="M137" i="6"/>
  <c r="N137" i="6" s="1"/>
  <c r="O57" i="6"/>
  <c r="M57" i="6"/>
  <c r="N57" i="6" s="1"/>
  <c r="O70" i="6"/>
  <c r="M70" i="6"/>
  <c r="N70" i="6" s="1"/>
  <c r="M3727" i="6"/>
  <c r="N3727" i="6" s="1"/>
  <c r="O3727" i="6"/>
  <c r="M3808" i="6"/>
  <c r="N3808" i="6" s="1"/>
  <c r="O3808" i="6"/>
  <c r="O3616" i="6"/>
  <c r="M3616" i="6"/>
  <c r="N3616" i="6" s="1"/>
  <c r="M3325" i="6"/>
  <c r="N3325" i="6" s="1"/>
  <c r="O3325" i="6"/>
  <c r="M3770" i="6"/>
  <c r="N3770" i="6" s="1"/>
  <c r="O3770" i="6"/>
  <c r="O3366" i="6"/>
  <c r="M3366" i="6"/>
  <c r="N3366" i="6" s="1"/>
  <c r="O3832" i="6"/>
  <c r="M3832" i="6"/>
  <c r="N3832" i="6" s="1"/>
  <c r="M3799" i="6"/>
  <c r="N3799" i="6" s="1"/>
  <c r="O3799" i="6"/>
  <c r="O3841" i="6"/>
  <c r="M3841" i="6"/>
  <c r="N3841" i="6" s="1"/>
  <c r="M3746" i="6"/>
  <c r="N3746" i="6" s="1"/>
  <c r="O3746" i="6"/>
  <c r="O3636" i="6"/>
  <c r="M3636" i="6"/>
  <c r="N3636" i="6" s="1"/>
  <c r="O3572" i="6"/>
  <c r="M3572" i="6"/>
  <c r="N3572" i="6" s="1"/>
  <c r="O3508" i="6"/>
  <c r="M3508" i="6"/>
  <c r="N3508" i="6" s="1"/>
  <c r="O3444" i="6"/>
  <c r="M3444" i="6"/>
  <c r="N3444" i="6" s="1"/>
  <c r="O3396" i="6"/>
  <c r="M3396" i="6"/>
  <c r="N3396" i="6" s="1"/>
  <c r="O3108" i="6"/>
  <c r="M3108" i="6"/>
  <c r="N3108" i="6" s="1"/>
  <c r="O2528" i="6"/>
  <c r="M2528" i="6"/>
  <c r="N2528" i="6" s="1"/>
  <c r="O3833" i="6"/>
  <c r="M3833" i="6"/>
  <c r="N3833" i="6" s="1"/>
  <c r="O3626" i="6"/>
  <c r="M3626" i="6"/>
  <c r="N3626" i="6" s="1"/>
  <c r="O3300" i="6"/>
  <c r="M3300" i="6"/>
  <c r="N3300" i="6" s="1"/>
  <c r="O3658" i="6"/>
  <c r="M3658" i="6"/>
  <c r="N3658" i="6" s="1"/>
  <c r="O3302" i="6"/>
  <c r="M3302" i="6"/>
  <c r="N3302" i="6" s="1"/>
  <c r="M3850" i="6"/>
  <c r="N3850" i="6" s="1"/>
  <c r="O3850" i="6"/>
  <c r="M3800" i="6"/>
  <c r="N3800" i="6" s="1"/>
  <c r="O3800" i="6"/>
  <c r="O3764" i="6"/>
  <c r="M3764" i="6"/>
  <c r="N3764" i="6" s="1"/>
  <c r="M3717" i="6"/>
  <c r="N3717" i="6" s="1"/>
  <c r="O3717" i="6"/>
  <c r="O3652" i="6"/>
  <c r="M3652" i="6"/>
  <c r="N3652" i="6" s="1"/>
  <c r="O3600" i="6"/>
  <c r="M3600" i="6"/>
  <c r="N3600" i="6" s="1"/>
  <c r="O3536" i="6"/>
  <c r="M3536" i="6"/>
  <c r="N3536" i="6" s="1"/>
  <c r="O3472" i="6"/>
  <c r="M3472" i="6"/>
  <c r="N3472" i="6" s="1"/>
  <c r="O3381" i="6"/>
  <c r="M3381" i="6"/>
  <c r="N3381" i="6" s="1"/>
  <c r="O3196" i="6"/>
  <c r="M3196" i="6"/>
  <c r="N3196" i="6" s="1"/>
  <c r="O2867" i="6"/>
  <c r="M2867" i="6"/>
  <c r="N2867" i="6" s="1"/>
  <c r="O2386" i="6"/>
  <c r="M2386" i="6"/>
  <c r="N2386" i="6" s="1"/>
  <c r="M3521" i="6"/>
  <c r="N3521" i="6" s="1"/>
  <c r="O3521" i="6"/>
  <c r="O3869" i="6"/>
  <c r="M3869" i="6"/>
  <c r="N3869" i="6" s="1"/>
  <c r="M3777" i="6"/>
  <c r="N3777" i="6" s="1"/>
  <c r="O3777" i="6"/>
  <c r="O3667" i="6"/>
  <c r="M3667" i="6"/>
  <c r="N3667" i="6" s="1"/>
  <c r="O3598" i="6"/>
  <c r="M3598" i="6"/>
  <c r="N3598" i="6" s="1"/>
  <c r="O3534" i="6"/>
  <c r="M3534" i="6"/>
  <c r="N3534" i="6" s="1"/>
  <c r="O3470" i="6"/>
  <c r="M3470" i="6"/>
  <c r="N3470" i="6" s="1"/>
  <c r="O3403" i="6"/>
  <c r="M3403" i="6"/>
  <c r="N3403" i="6" s="1"/>
  <c r="O3370" i="6"/>
  <c r="M3370" i="6"/>
  <c r="N3370" i="6" s="1"/>
  <c r="O3178" i="6"/>
  <c r="M3178" i="6"/>
  <c r="N3178" i="6" s="1"/>
  <c r="O2898" i="6"/>
  <c r="M2898" i="6"/>
  <c r="N2898" i="6" s="1"/>
  <c r="O2442" i="6"/>
  <c r="M2442" i="6"/>
  <c r="N2442" i="6" s="1"/>
  <c r="M3759" i="6"/>
  <c r="N3759" i="6" s="1"/>
  <c r="O3759" i="6"/>
  <c r="M3527" i="6"/>
  <c r="N3527" i="6" s="1"/>
  <c r="O3527" i="6"/>
  <c r="M3194" i="6"/>
  <c r="N3194" i="6" s="1"/>
  <c r="O3194" i="6"/>
  <c r="M3687" i="6"/>
  <c r="N3687" i="6" s="1"/>
  <c r="O3687" i="6"/>
  <c r="M2656" i="6"/>
  <c r="N2656" i="6" s="1"/>
  <c r="O2656" i="6"/>
  <c r="M3775" i="6"/>
  <c r="N3775" i="6" s="1"/>
  <c r="O3775" i="6"/>
  <c r="M3739" i="6"/>
  <c r="N3739" i="6" s="1"/>
  <c r="O3739" i="6"/>
  <c r="O3694" i="6"/>
  <c r="M3694" i="6"/>
  <c r="N3694" i="6" s="1"/>
  <c r="O3648" i="6"/>
  <c r="M3648" i="6"/>
  <c r="N3648" i="6" s="1"/>
  <c r="O3584" i="6"/>
  <c r="M3584" i="6"/>
  <c r="N3584" i="6" s="1"/>
  <c r="O3520" i="6"/>
  <c r="M3520" i="6"/>
  <c r="N3520" i="6" s="1"/>
  <c r="O3456" i="6"/>
  <c r="M3456" i="6"/>
  <c r="N3456" i="6" s="1"/>
  <c r="O3409" i="6"/>
  <c r="M3409" i="6"/>
  <c r="N3409" i="6" s="1"/>
  <c r="O3326" i="6"/>
  <c r="M3326" i="6"/>
  <c r="N3326" i="6" s="1"/>
  <c r="O3170" i="6"/>
  <c r="M3170" i="6"/>
  <c r="N3170" i="6" s="1"/>
  <c r="O2692" i="6"/>
  <c r="M2692" i="6"/>
  <c r="N2692" i="6" s="1"/>
  <c r="O3645" i="6"/>
  <c r="M3645" i="6"/>
  <c r="N3645" i="6" s="1"/>
  <c r="M3888" i="6"/>
  <c r="N3888" i="6" s="1"/>
  <c r="O3888" i="6"/>
  <c r="O3824" i="6"/>
  <c r="M3824" i="6"/>
  <c r="N3824" i="6" s="1"/>
  <c r="O3722" i="6"/>
  <c r="M3722" i="6"/>
  <c r="N3722" i="6" s="1"/>
  <c r="M3653" i="6"/>
  <c r="N3653" i="6" s="1"/>
  <c r="O3653" i="6"/>
  <c r="O3586" i="6"/>
  <c r="M3586" i="6"/>
  <c r="N3586" i="6" s="1"/>
  <c r="O3522" i="6"/>
  <c r="M3522" i="6"/>
  <c r="N3522" i="6" s="1"/>
  <c r="O3458" i="6"/>
  <c r="M3458" i="6"/>
  <c r="N3458" i="6" s="1"/>
  <c r="O3356" i="6"/>
  <c r="M3356" i="6"/>
  <c r="N3356" i="6" s="1"/>
  <c r="M3271" i="6"/>
  <c r="N3271" i="6" s="1"/>
  <c r="O3271" i="6"/>
  <c r="M3079" i="6"/>
  <c r="N3079" i="6" s="1"/>
  <c r="O3079" i="6"/>
  <c r="O2606" i="6"/>
  <c r="M2606" i="6"/>
  <c r="N2606" i="6" s="1"/>
  <c r="M3776" i="6"/>
  <c r="N3776" i="6" s="1"/>
  <c r="O3776" i="6"/>
  <c r="O3564" i="6"/>
  <c r="M3564" i="6"/>
  <c r="N3564" i="6" s="1"/>
  <c r="M3229" i="6"/>
  <c r="N3229" i="6" s="1"/>
  <c r="O3229" i="6"/>
  <c r="O3706" i="6"/>
  <c r="M3706" i="6"/>
  <c r="N3706" i="6" s="1"/>
  <c r="O3420" i="6"/>
  <c r="M3420" i="6"/>
  <c r="N3420" i="6" s="1"/>
  <c r="O2446" i="6"/>
  <c r="M2446" i="6"/>
  <c r="N2446" i="6" s="1"/>
  <c r="O3878" i="6"/>
  <c r="M3878" i="6"/>
  <c r="N3878" i="6" s="1"/>
  <c r="M3765" i="6"/>
  <c r="N3765" i="6" s="1"/>
  <c r="O3765" i="6"/>
  <c r="O3720" i="6"/>
  <c r="M3720" i="6"/>
  <c r="N3720" i="6" s="1"/>
  <c r="O3676" i="6"/>
  <c r="M3676" i="6"/>
  <c r="N3676" i="6" s="1"/>
  <c r="M3607" i="6"/>
  <c r="N3607" i="6" s="1"/>
  <c r="O3607" i="6"/>
  <c r="M3543" i="6"/>
  <c r="N3543" i="6" s="1"/>
  <c r="O3543" i="6"/>
  <c r="M3479" i="6"/>
  <c r="N3479" i="6" s="1"/>
  <c r="O3479" i="6"/>
  <c r="M3384" i="6"/>
  <c r="N3384" i="6" s="1"/>
  <c r="O3384" i="6"/>
  <c r="O3308" i="6"/>
  <c r="M3308" i="6"/>
  <c r="N3308" i="6" s="1"/>
  <c r="O2985" i="6"/>
  <c r="M2985" i="6"/>
  <c r="N2985" i="6" s="1"/>
  <c r="O2299" i="6"/>
  <c r="M2299" i="6"/>
  <c r="N2299" i="6" s="1"/>
  <c r="O3292" i="6"/>
  <c r="M3292" i="6"/>
  <c r="N3292" i="6" s="1"/>
  <c r="O3228" i="6"/>
  <c r="M3228" i="6"/>
  <c r="N3228" i="6" s="1"/>
  <c r="O3164" i="6"/>
  <c r="M3164" i="6"/>
  <c r="N3164" i="6" s="1"/>
  <c r="O3100" i="6"/>
  <c r="M3100" i="6"/>
  <c r="N3100" i="6" s="1"/>
  <c r="M3063" i="6"/>
  <c r="N3063" i="6" s="1"/>
  <c r="O3063" i="6"/>
  <c r="M3047" i="6"/>
  <c r="N3047" i="6" s="1"/>
  <c r="O3047" i="6"/>
  <c r="O2996" i="6"/>
  <c r="M2996" i="6"/>
  <c r="N2996" i="6" s="1"/>
  <c r="O2936" i="6"/>
  <c r="M2936" i="6"/>
  <c r="N2936" i="6" s="1"/>
  <c r="O2872" i="6"/>
  <c r="M2872" i="6"/>
  <c r="N2872" i="6" s="1"/>
  <c r="M2803" i="6"/>
  <c r="N2803" i="6" s="1"/>
  <c r="O2803" i="6"/>
  <c r="M2739" i="6"/>
  <c r="N2739" i="6" s="1"/>
  <c r="O2739" i="6"/>
  <c r="M2650" i="6"/>
  <c r="N2650" i="6" s="1"/>
  <c r="O2650" i="6"/>
  <c r="O2586" i="6"/>
  <c r="M2586" i="6"/>
  <c r="N2586" i="6" s="1"/>
  <c r="O2522" i="6"/>
  <c r="M2522" i="6"/>
  <c r="N2522" i="6" s="1"/>
  <c r="M2455" i="6"/>
  <c r="N2455" i="6" s="1"/>
  <c r="O2455" i="6"/>
  <c r="O2377" i="6"/>
  <c r="M2377" i="6"/>
  <c r="N2377" i="6" s="1"/>
  <c r="O2347" i="6"/>
  <c r="M2347" i="6"/>
  <c r="N2347" i="6" s="1"/>
  <c r="M2327" i="6"/>
  <c r="N2327" i="6" s="1"/>
  <c r="O2327" i="6"/>
  <c r="O2264" i="6"/>
  <c r="M2264" i="6"/>
  <c r="N2264" i="6" s="1"/>
  <c r="O2219" i="6"/>
  <c r="M2219" i="6"/>
  <c r="N2219" i="6" s="1"/>
  <c r="O2155" i="6"/>
  <c r="M2155" i="6"/>
  <c r="N2155" i="6" s="1"/>
  <c r="O2055" i="6"/>
  <c r="M2055" i="6"/>
  <c r="N2055" i="6" s="1"/>
  <c r="M3375" i="6"/>
  <c r="N3375" i="6" s="1"/>
  <c r="O3375" i="6"/>
  <c r="O3320" i="6"/>
  <c r="M3320" i="6"/>
  <c r="N3320" i="6" s="1"/>
  <c r="M3255" i="6"/>
  <c r="N3255" i="6" s="1"/>
  <c r="O3255" i="6"/>
  <c r="O3191" i="6"/>
  <c r="M3191" i="6"/>
  <c r="N3191" i="6" s="1"/>
  <c r="O3127" i="6"/>
  <c r="M3127" i="6"/>
  <c r="N3127" i="6" s="1"/>
  <c r="O3024" i="6"/>
  <c r="M3024" i="6"/>
  <c r="N3024" i="6" s="1"/>
  <c r="M2945" i="6"/>
  <c r="N2945" i="6" s="1"/>
  <c r="O2945" i="6"/>
  <c r="M2881" i="6"/>
  <c r="N2881" i="6" s="1"/>
  <c r="O2881" i="6"/>
  <c r="O2812" i="6"/>
  <c r="M2812" i="6"/>
  <c r="N2812" i="6" s="1"/>
  <c r="O2748" i="6"/>
  <c r="M2748" i="6"/>
  <c r="N2748" i="6" s="1"/>
  <c r="M2677" i="6"/>
  <c r="N2677" i="6" s="1"/>
  <c r="O2677" i="6"/>
  <c r="M2613" i="6"/>
  <c r="N2613" i="6" s="1"/>
  <c r="O2613" i="6"/>
  <c r="M2549" i="6"/>
  <c r="N2549" i="6" s="1"/>
  <c r="O2549" i="6"/>
  <c r="M2485" i="6"/>
  <c r="N2485" i="6" s="1"/>
  <c r="O2485" i="6"/>
  <c r="M2415" i="6"/>
  <c r="N2415" i="6" s="1"/>
  <c r="O2415" i="6"/>
  <c r="O2380" i="6"/>
  <c r="M2380" i="6"/>
  <c r="N2380" i="6" s="1"/>
  <c r="O2321" i="6"/>
  <c r="M2321" i="6"/>
  <c r="N2321" i="6" s="1"/>
  <c r="O2260" i="6"/>
  <c r="M2260" i="6"/>
  <c r="N2260" i="6" s="1"/>
  <c r="O2202" i="6"/>
  <c r="M2202" i="6"/>
  <c r="N2202" i="6" s="1"/>
  <c r="O2107" i="6"/>
  <c r="M2107" i="6"/>
  <c r="N2107" i="6" s="1"/>
  <c r="O3270" i="6"/>
  <c r="M3270" i="6"/>
  <c r="N3270" i="6" s="1"/>
  <c r="O3206" i="6"/>
  <c r="M3206" i="6"/>
  <c r="N3206" i="6" s="1"/>
  <c r="O3142" i="6"/>
  <c r="M3142" i="6"/>
  <c r="N3142" i="6" s="1"/>
  <c r="O3078" i="6"/>
  <c r="M3078" i="6"/>
  <c r="N3078" i="6" s="1"/>
  <c r="M2999" i="6"/>
  <c r="N2999" i="6" s="1"/>
  <c r="O2999" i="6"/>
  <c r="O2921" i="6"/>
  <c r="M2921" i="6"/>
  <c r="N2921" i="6" s="1"/>
  <c r="O2857" i="6"/>
  <c r="M2857" i="6"/>
  <c r="N2857" i="6" s="1"/>
  <c r="O2793" i="6"/>
  <c r="M2793" i="6"/>
  <c r="N2793" i="6" s="1"/>
  <c r="M2729" i="6"/>
  <c r="N2729" i="6" s="1"/>
  <c r="O2729" i="6"/>
  <c r="O2673" i="6"/>
  <c r="M2673" i="6"/>
  <c r="N2673" i="6" s="1"/>
  <c r="M2609" i="6"/>
  <c r="N2609" i="6" s="1"/>
  <c r="O2609" i="6"/>
  <c r="O2545" i="6"/>
  <c r="M2545" i="6"/>
  <c r="N2545" i="6" s="1"/>
  <c r="O2481" i="6"/>
  <c r="M2481" i="6"/>
  <c r="N2481" i="6" s="1"/>
  <c r="M2443" i="6"/>
  <c r="N2443" i="6" s="1"/>
  <c r="O2443" i="6"/>
  <c r="M2391" i="6"/>
  <c r="N2391" i="6" s="1"/>
  <c r="O2391" i="6"/>
  <c r="O2284" i="6"/>
  <c r="M2284" i="6"/>
  <c r="N2284" i="6" s="1"/>
  <c r="O2241" i="6"/>
  <c r="M2241" i="6"/>
  <c r="N2241" i="6" s="1"/>
  <c r="O2143" i="6"/>
  <c r="M2143" i="6"/>
  <c r="N2143" i="6" s="1"/>
  <c r="O3363" i="6"/>
  <c r="M3363" i="6"/>
  <c r="N3363" i="6" s="1"/>
  <c r="O3329" i="6"/>
  <c r="M3329" i="6"/>
  <c r="N3329" i="6" s="1"/>
  <c r="O3264" i="6"/>
  <c r="M3264" i="6"/>
  <c r="N3264" i="6" s="1"/>
  <c r="O3200" i="6"/>
  <c r="M3200" i="6"/>
  <c r="N3200" i="6" s="1"/>
  <c r="O3136" i="6"/>
  <c r="M3136" i="6"/>
  <c r="N3136" i="6" s="1"/>
  <c r="O3072" i="6"/>
  <c r="M3072" i="6"/>
  <c r="N3072" i="6" s="1"/>
  <c r="O3022" i="6"/>
  <c r="M3022" i="6"/>
  <c r="N3022" i="6" s="1"/>
  <c r="M2977" i="6"/>
  <c r="N2977" i="6" s="1"/>
  <c r="O2977" i="6"/>
  <c r="O2928" i="6"/>
  <c r="M2928" i="6"/>
  <c r="N2928" i="6" s="1"/>
  <c r="O2864" i="6"/>
  <c r="M2864" i="6"/>
  <c r="N2864" i="6" s="1"/>
  <c r="O2804" i="6"/>
  <c r="M2804" i="6"/>
  <c r="N2804" i="6" s="1"/>
  <c r="O2740" i="6"/>
  <c r="M2740" i="6"/>
  <c r="N2740" i="6" s="1"/>
  <c r="M2691" i="6"/>
  <c r="N2691" i="6" s="1"/>
  <c r="O2691" i="6"/>
  <c r="O2628" i="6"/>
  <c r="M2628" i="6"/>
  <c r="N2628" i="6" s="1"/>
  <c r="O2564" i="6"/>
  <c r="M2564" i="6"/>
  <c r="N2564" i="6" s="1"/>
  <c r="O2500" i="6"/>
  <c r="M2500" i="6"/>
  <c r="N2500" i="6" s="1"/>
  <c r="O2424" i="6"/>
  <c r="M2424" i="6"/>
  <c r="N2424" i="6" s="1"/>
  <c r="O2314" i="6"/>
  <c r="M2314" i="6"/>
  <c r="N2314" i="6" s="1"/>
  <c r="M2197" i="6"/>
  <c r="N2197" i="6" s="1"/>
  <c r="O2197" i="6"/>
  <c r="O2095" i="6"/>
  <c r="M2095" i="6"/>
  <c r="N2095" i="6" s="1"/>
  <c r="O3163" i="6"/>
  <c r="M3163" i="6"/>
  <c r="N3163" i="6" s="1"/>
  <c r="O3099" i="6"/>
  <c r="M3099" i="6"/>
  <c r="N3099" i="6" s="1"/>
  <c r="O3052" i="6"/>
  <c r="M3052" i="6"/>
  <c r="N3052" i="6" s="1"/>
  <c r="M3007" i="6"/>
  <c r="N3007" i="6" s="1"/>
  <c r="O3007" i="6"/>
  <c r="O2939" i="6"/>
  <c r="M2939" i="6"/>
  <c r="N2939" i="6" s="1"/>
  <c r="M2875" i="6"/>
  <c r="N2875" i="6" s="1"/>
  <c r="O2875" i="6"/>
  <c r="M2817" i="6"/>
  <c r="N2817" i="6" s="1"/>
  <c r="O2817" i="6"/>
  <c r="M2753" i="6"/>
  <c r="N2753" i="6" s="1"/>
  <c r="O2753" i="6"/>
  <c r="M2657" i="6"/>
  <c r="N2657" i="6" s="1"/>
  <c r="O2657" i="6"/>
  <c r="O2593" i="6"/>
  <c r="M2593" i="6"/>
  <c r="N2593" i="6" s="1"/>
  <c r="O2529" i="6"/>
  <c r="M2529" i="6"/>
  <c r="N2529" i="6" s="1"/>
  <c r="O2473" i="6"/>
  <c r="M2473" i="6"/>
  <c r="N2473" i="6" s="1"/>
  <c r="M2435" i="6"/>
  <c r="N2435" i="6" s="1"/>
  <c r="O2435" i="6"/>
  <c r="O2356" i="6"/>
  <c r="M2356" i="6"/>
  <c r="N2356" i="6" s="1"/>
  <c r="O2308" i="6"/>
  <c r="M2308" i="6"/>
  <c r="N2308" i="6" s="1"/>
  <c r="O2232" i="6"/>
  <c r="M2232" i="6"/>
  <c r="N2232" i="6" s="1"/>
  <c r="M2199" i="6"/>
  <c r="N2199" i="6" s="1"/>
  <c r="O2199" i="6"/>
  <c r="O3347" i="6"/>
  <c r="M3347" i="6"/>
  <c r="N3347" i="6" s="1"/>
  <c r="M3287" i="6"/>
  <c r="N3287" i="6" s="1"/>
  <c r="O3287" i="6"/>
  <c r="M3223" i="6"/>
  <c r="N3223" i="6" s="1"/>
  <c r="O3223" i="6"/>
  <c r="O3159" i="6"/>
  <c r="M3159" i="6"/>
  <c r="N3159" i="6" s="1"/>
  <c r="M3095" i="6"/>
  <c r="N3095" i="6" s="1"/>
  <c r="O3095" i="6"/>
  <c r="O3002" i="6"/>
  <c r="M3002" i="6"/>
  <c r="N3002" i="6" s="1"/>
  <c r="M2913" i="6"/>
  <c r="N2913" i="6" s="1"/>
  <c r="O2913" i="6"/>
  <c r="O2845" i="6"/>
  <c r="M2845" i="6"/>
  <c r="N2845" i="6" s="1"/>
  <c r="O2781" i="6"/>
  <c r="M2781" i="6"/>
  <c r="N2781" i="6" s="1"/>
  <c r="O2676" i="6"/>
  <c r="M2676" i="6"/>
  <c r="N2676" i="6" s="1"/>
  <c r="O2612" i="6"/>
  <c r="M2612" i="6"/>
  <c r="N2612" i="6" s="1"/>
  <c r="O2548" i="6"/>
  <c r="M2548" i="6"/>
  <c r="N2548" i="6" s="1"/>
  <c r="O2484" i="6"/>
  <c r="M2484" i="6"/>
  <c r="N2484" i="6" s="1"/>
  <c r="O2416" i="6"/>
  <c r="M2416" i="6"/>
  <c r="N2416" i="6" s="1"/>
  <c r="O2370" i="6"/>
  <c r="M2370" i="6"/>
  <c r="N2370" i="6" s="1"/>
  <c r="O2334" i="6"/>
  <c r="M2334" i="6"/>
  <c r="N2334" i="6" s="1"/>
  <c r="O2283" i="6"/>
  <c r="M2283" i="6"/>
  <c r="N2283" i="6" s="1"/>
  <c r="O2242" i="6"/>
  <c r="M2242" i="6"/>
  <c r="N2242" i="6" s="1"/>
  <c r="O2206" i="6"/>
  <c r="M2206" i="6"/>
  <c r="N2206" i="6" s="1"/>
  <c r="M2120" i="6"/>
  <c r="N2120" i="6" s="1"/>
  <c r="O2120" i="6"/>
  <c r="O3116" i="6"/>
  <c r="M3116" i="6"/>
  <c r="N3116" i="6" s="1"/>
  <c r="O3030" i="6"/>
  <c r="M3030" i="6"/>
  <c r="N3030" i="6" s="1"/>
  <c r="O2980" i="6"/>
  <c r="M2980" i="6"/>
  <c r="N2980" i="6" s="1"/>
  <c r="M2911" i="6"/>
  <c r="N2911" i="6" s="1"/>
  <c r="O2911" i="6"/>
  <c r="M2843" i="6"/>
  <c r="N2843" i="6" s="1"/>
  <c r="O2843" i="6"/>
  <c r="M2779" i="6"/>
  <c r="N2779" i="6" s="1"/>
  <c r="O2779" i="6"/>
  <c r="M2719" i="6"/>
  <c r="N2719" i="6" s="1"/>
  <c r="O2719" i="6"/>
  <c r="M2687" i="6"/>
  <c r="N2687" i="6" s="1"/>
  <c r="O2687" i="6"/>
  <c r="M2639" i="6"/>
  <c r="N2639" i="6" s="1"/>
  <c r="O2639" i="6"/>
  <c r="M2575" i="6"/>
  <c r="N2575" i="6" s="1"/>
  <c r="O2575" i="6"/>
  <c r="M2511" i="6"/>
  <c r="N2511" i="6" s="1"/>
  <c r="O2511" i="6"/>
  <c r="M2459" i="6"/>
  <c r="N2459" i="6" s="1"/>
  <c r="O2459" i="6"/>
  <c r="O2404" i="6"/>
  <c r="M2404" i="6"/>
  <c r="N2404" i="6" s="1"/>
  <c r="O2289" i="6"/>
  <c r="M2289" i="6"/>
  <c r="N2289" i="6" s="1"/>
  <c r="O2176" i="6"/>
  <c r="M2176" i="6"/>
  <c r="N2176" i="6" s="1"/>
  <c r="O2135" i="6"/>
  <c r="M2135" i="6"/>
  <c r="N2135" i="6" s="1"/>
  <c r="O2076" i="6"/>
  <c r="M2076" i="6"/>
  <c r="N2076" i="6" s="1"/>
  <c r="O2098" i="6"/>
  <c r="M2098" i="6"/>
  <c r="N2098" i="6" s="1"/>
  <c r="O2021" i="6"/>
  <c r="M2021" i="6"/>
  <c r="N2021" i="6" s="1"/>
  <c r="O1957" i="6"/>
  <c r="M1957" i="6"/>
  <c r="N1957" i="6" s="1"/>
  <c r="O1892" i="6"/>
  <c r="M1892" i="6"/>
  <c r="N1892" i="6" s="1"/>
  <c r="O1824" i="6"/>
  <c r="M1824" i="6"/>
  <c r="N1824" i="6" s="1"/>
  <c r="O1792" i="6"/>
  <c r="M1792" i="6"/>
  <c r="N1792" i="6" s="1"/>
  <c r="M1742" i="6"/>
  <c r="N1742" i="6" s="1"/>
  <c r="O1742" i="6"/>
  <c r="M1691" i="6"/>
  <c r="N1691" i="6" s="1"/>
  <c r="O1691" i="6"/>
  <c r="M1663" i="6"/>
  <c r="N1663" i="6" s="1"/>
  <c r="O1663" i="6"/>
  <c r="M1603" i="6"/>
  <c r="N1603" i="6" s="1"/>
  <c r="O1603" i="6"/>
  <c r="M1539" i="6"/>
  <c r="N1539" i="6" s="1"/>
  <c r="O1539" i="6"/>
  <c r="M1475" i="6"/>
  <c r="N1475" i="6" s="1"/>
  <c r="O1475" i="6"/>
  <c r="O1391" i="6"/>
  <c r="M1391" i="6"/>
  <c r="N1391" i="6" s="1"/>
  <c r="O1245" i="6"/>
  <c r="M1245" i="6"/>
  <c r="N1245" i="6" s="1"/>
  <c r="O1123" i="6"/>
  <c r="M1123" i="6"/>
  <c r="N1123" i="6" s="1"/>
  <c r="O2179" i="6"/>
  <c r="M2179" i="6"/>
  <c r="N2179" i="6" s="1"/>
  <c r="O2125" i="6"/>
  <c r="M2125" i="6"/>
  <c r="N2125" i="6" s="1"/>
  <c r="O2030" i="6"/>
  <c r="M2030" i="6"/>
  <c r="N2030" i="6" s="1"/>
  <c r="O1974" i="6"/>
  <c r="M1974" i="6"/>
  <c r="N1974" i="6" s="1"/>
  <c r="O1910" i="6"/>
  <c r="M1910" i="6"/>
  <c r="N1910" i="6" s="1"/>
  <c r="O1751" i="6"/>
  <c r="M1751" i="6"/>
  <c r="N1751" i="6" s="1"/>
  <c r="M1659" i="6"/>
  <c r="N1659" i="6" s="1"/>
  <c r="O1659" i="6"/>
  <c r="M1595" i="6"/>
  <c r="N1595" i="6" s="1"/>
  <c r="O1595" i="6"/>
  <c r="M1531" i="6"/>
  <c r="N1531" i="6" s="1"/>
  <c r="O1531" i="6"/>
  <c r="M1467" i="6"/>
  <c r="N1467" i="6" s="1"/>
  <c r="O1467" i="6"/>
  <c r="O1386" i="6"/>
  <c r="M1386" i="6"/>
  <c r="N1386" i="6" s="1"/>
  <c r="O1280" i="6"/>
  <c r="M1280" i="6"/>
  <c r="N1280" i="6" s="1"/>
  <c r="O2201" i="6"/>
  <c r="M2201" i="6"/>
  <c r="N2201" i="6" s="1"/>
  <c r="O2082" i="6"/>
  <c r="M2082" i="6"/>
  <c r="N2082" i="6" s="1"/>
  <c r="O1978" i="6"/>
  <c r="M1978" i="6"/>
  <c r="N1978" i="6" s="1"/>
  <c r="O1914" i="6"/>
  <c r="M1914" i="6"/>
  <c r="N1914" i="6" s="1"/>
  <c r="O1867" i="6"/>
  <c r="M1867" i="6"/>
  <c r="N1867" i="6" s="1"/>
  <c r="O1749" i="6"/>
  <c r="M1749" i="6"/>
  <c r="N1749" i="6" s="1"/>
  <c r="M1696" i="6"/>
  <c r="N1696" i="6" s="1"/>
  <c r="O1696" i="6"/>
  <c r="M1622" i="6"/>
  <c r="N1622" i="6" s="1"/>
  <c r="O1622" i="6"/>
  <c r="O1558" i="6"/>
  <c r="M1558" i="6"/>
  <c r="N1558" i="6" s="1"/>
  <c r="O1494" i="6"/>
  <c r="M1494" i="6"/>
  <c r="N1494" i="6" s="1"/>
  <c r="O1430" i="6"/>
  <c r="M1430" i="6"/>
  <c r="N1430" i="6" s="1"/>
  <c r="O1381" i="6"/>
  <c r="M1381" i="6"/>
  <c r="N1381" i="6" s="1"/>
  <c r="O1341" i="6"/>
  <c r="M1341" i="6"/>
  <c r="N1341" i="6" s="1"/>
  <c r="O1325" i="6"/>
  <c r="M1325" i="6"/>
  <c r="N1325" i="6" s="1"/>
  <c r="O1302" i="6"/>
  <c r="M1302" i="6"/>
  <c r="N1302" i="6" s="1"/>
  <c r="O2078" i="6"/>
  <c r="M2078" i="6"/>
  <c r="N2078" i="6" s="1"/>
  <c r="O2056" i="6"/>
  <c r="M2056" i="6"/>
  <c r="N2056" i="6" s="1"/>
  <c r="O2022" i="6"/>
  <c r="M2022" i="6"/>
  <c r="N2022" i="6" s="1"/>
  <c r="O1958" i="6"/>
  <c r="M1958" i="6"/>
  <c r="N1958" i="6" s="1"/>
  <c r="O1881" i="6"/>
  <c r="M1881" i="6"/>
  <c r="N1881" i="6" s="1"/>
  <c r="O1835" i="6"/>
  <c r="M1835" i="6"/>
  <c r="N1835" i="6" s="1"/>
  <c r="O1803" i="6"/>
  <c r="M1803" i="6"/>
  <c r="N1803" i="6" s="1"/>
  <c r="O1762" i="6"/>
  <c r="M1762" i="6"/>
  <c r="N1762" i="6" s="1"/>
  <c r="M1700" i="6"/>
  <c r="N1700" i="6" s="1"/>
  <c r="O1700" i="6"/>
  <c r="M1647" i="6"/>
  <c r="N1647" i="6" s="1"/>
  <c r="O1647" i="6"/>
  <c r="M1583" i="6"/>
  <c r="N1583" i="6" s="1"/>
  <c r="O1583" i="6"/>
  <c r="M1519" i="6"/>
  <c r="N1519" i="6" s="1"/>
  <c r="O1519" i="6"/>
  <c r="O1455" i="6"/>
  <c r="M1455" i="6"/>
  <c r="N1455" i="6" s="1"/>
  <c r="O1400" i="6"/>
  <c r="M1400" i="6"/>
  <c r="N1400" i="6" s="1"/>
  <c r="O1357" i="6"/>
  <c r="M1357" i="6"/>
  <c r="N1357" i="6" s="1"/>
  <c r="O1244" i="6"/>
  <c r="M1244" i="6"/>
  <c r="N1244" i="6" s="1"/>
  <c r="O2037" i="6"/>
  <c r="M2037" i="6"/>
  <c r="N2037" i="6" s="1"/>
  <c r="O1989" i="6"/>
  <c r="M1989" i="6"/>
  <c r="N1989" i="6" s="1"/>
  <c r="O1925" i="6"/>
  <c r="M1925" i="6"/>
  <c r="N1925" i="6" s="1"/>
  <c r="O1845" i="6"/>
  <c r="M1845" i="6"/>
  <c r="N1845" i="6" s="1"/>
  <c r="O1813" i="6"/>
  <c r="M1813" i="6"/>
  <c r="N1813" i="6" s="1"/>
  <c r="O1781" i="6"/>
  <c r="M1781" i="6"/>
  <c r="N1781" i="6" s="1"/>
  <c r="O1715" i="6"/>
  <c r="M1715" i="6"/>
  <c r="N1715" i="6" s="1"/>
  <c r="M1641" i="6"/>
  <c r="N1641" i="6" s="1"/>
  <c r="O1641" i="6"/>
  <c r="M1577" i="6"/>
  <c r="N1577" i="6" s="1"/>
  <c r="O1577" i="6"/>
  <c r="O1513" i="6"/>
  <c r="M1513" i="6"/>
  <c r="N1513" i="6" s="1"/>
  <c r="M1449" i="6"/>
  <c r="N1449" i="6" s="1"/>
  <c r="O1449" i="6"/>
  <c r="O1364" i="6"/>
  <c r="M1364" i="6"/>
  <c r="N1364" i="6" s="1"/>
  <c r="O1197" i="6"/>
  <c r="M1197" i="6"/>
  <c r="N1197" i="6" s="1"/>
  <c r="O2016" i="6"/>
  <c r="M2016" i="6"/>
  <c r="N2016" i="6" s="1"/>
  <c r="O1952" i="6"/>
  <c r="M1952" i="6"/>
  <c r="N1952" i="6" s="1"/>
  <c r="O1904" i="6"/>
  <c r="M1904" i="6"/>
  <c r="N1904" i="6" s="1"/>
  <c r="O1752" i="6"/>
  <c r="M1752" i="6"/>
  <c r="N1752" i="6" s="1"/>
  <c r="M1686" i="6"/>
  <c r="N1686" i="6" s="1"/>
  <c r="O1686" i="6"/>
  <c r="M1658" i="6"/>
  <c r="N1658" i="6" s="1"/>
  <c r="O1658" i="6"/>
  <c r="M1594" i="6"/>
  <c r="N1594" i="6" s="1"/>
  <c r="O1594" i="6"/>
  <c r="M1530" i="6"/>
  <c r="N1530" i="6" s="1"/>
  <c r="O1530" i="6"/>
  <c r="M1466" i="6"/>
  <c r="N1466" i="6" s="1"/>
  <c r="O1466" i="6"/>
  <c r="O1406" i="6"/>
  <c r="M1406" i="6"/>
  <c r="N1406" i="6" s="1"/>
  <c r="O1306" i="6"/>
  <c r="M1306" i="6"/>
  <c r="N1306" i="6" s="1"/>
  <c r="O1165" i="6"/>
  <c r="M1165" i="6"/>
  <c r="N1165" i="6" s="1"/>
  <c r="O2042" i="6"/>
  <c r="M2042" i="6"/>
  <c r="N2042" i="6" s="1"/>
  <c r="O1973" i="6"/>
  <c r="M1973" i="6"/>
  <c r="N1973" i="6" s="1"/>
  <c r="O1900" i="6"/>
  <c r="M1900" i="6"/>
  <c r="N1900" i="6" s="1"/>
  <c r="O1763" i="6"/>
  <c r="M1763" i="6"/>
  <c r="N1763" i="6" s="1"/>
  <c r="M1652" i="6"/>
  <c r="N1652" i="6" s="1"/>
  <c r="O1652" i="6"/>
  <c r="M1588" i="6"/>
  <c r="N1588" i="6" s="1"/>
  <c r="O1588" i="6"/>
  <c r="M1524" i="6"/>
  <c r="N1524" i="6" s="1"/>
  <c r="O1524" i="6"/>
  <c r="O1460" i="6"/>
  <c r="M1460" i="6"/>
  <c r="N1460" i="6" s="1"/>
  <c r="O1404" i="6"/>
  <c r="M1404" i="6"/>
  <c r="N1404" i="6" s="1"/>
  <c r="O1350" i="6"/>
  <c r="M1350" i="6"/>
  <c r="N1350" i="6" s="1"/>
  <c r="O1328" i="6"/>
  <c r="M1328" i="6"/>
  <c r="N1328" i="6" s="1"/>
  <c r="O1294" i="6"/>
  <c r="M1294" i="6"/>
  <c r="N1294" i="6" s="1"/>
  <c r="M1211" i="6"/>
  <c r="N1211" i="6" s="1"/>
  <c r="O1211" i="6"/>
  <c r="O2029" i="6"/>
  <c r="M2029" i="6"/>
  <c r="N2029" i="6" s="1"/>
  <c r="O1965" i="6"/>
  <c r="M1965" i="6"/>
  <c r="N1965" i="6" s="1"/>
  <c r="O1894" i="6"/>
  <c r="M1894" i="6"/>
  <c r="N1894" i="6" s="1"/>
  <c r="O1856" i="6"/>
  <c r="M1856" i="6"/>
  <c r="N1856" i="6" s="1"/>
  <c r="O1822" i="6"/>
  <c r="M1822" i="6"/>
  <c r="N1822" i="6" s="1"/>
  <c r="O1790" i="6"/>
  <c r="M1790" i="6"/>
  <c r="N1790" i="6" s="1"/>
  <c r="M1744" i="6"/>
  <c r="N1744" i="6" s="1"/>
  <c r="O1744" i="6"/>
  <c r="M1695" i="6"/>
  <c r="N1695" i="6" s="1"/>
  <c r="O1695" i="6"/>
  <c r="M1617" i="6"/>
  <c r="N1617" i="6" s="1"/>
  <c r="O1617" i="6"/>
  <c r="M1553" i="6"/>
  <c r="N1553" i="6" s="1"/>
  <c r="O1553" i="6"/>
  <c r="M1489" i="6"/>
  <c r="N1489" i="6" s="1"/>
  <c r="O1489" i="6"/>
  <c r="M1425" i="6"/>
  <c r="N1425" i="6" s="1"/>
  <c r="O1425" i="6"/>
  <c r="M1369" i="6"/>
  <c r="N1369" i="6" s="1"/>
  <c r="O1369" i="6"/>
  <c r="O1322" i="6"/>
  <c r="M1322" i="6"/>
  <c r="N1322" i="6" s="1"/>
  <c r="O1263" i="6"/>
  <c r="M1263" i="6"/>
  <c r="N1263" i="6" s="1"/>
  <c r="O1153" i="6"/>
  <c r="M1153" i="6"/>
  <c r="N1153" i="6" s="1"/>
  <c r="O1080" i="6"/>
  <c r="M1080" i="6"/>
  <c r="N1080" i="6" s="1"/>
  <c r="M1016" i="6"/>
  <c r="N1016" i="6" s="1"/>
  <c r="O1016" i="6"/>
  <c r="M966" i="6"/>
  <c r="N966" i="6" s="1"/>
  <c r="O966" i="6"/>
  <c r="O898" i="6"/>
  <c r="M898" i="6"/>
  <c r="N898" i="6" s="1"/>
  <c r="M824" i="6"/>
  <c r="N824" i="6" s="1"/>
  <c r="O824" i="6"/>
  <c r="M750" i="6"/>
  <c r="N750" i="6" s="1"/>
  <c r="O750" i="6"/>
  <c r="M688" i="6"/>
  <c r="N688" i="6" s="1"/>
  <c r="O688" i="6"/>
  <c r="M600" i="6"/>
  <c r="N600" i="6" s="1"/>
  <c r="O600" i="6"/>
  <c r="M458" i="6"/>
  <c r="N458" i="6" s="1"/>
  <c r="O458" i="6"/>
  <c r="O1092" i="6"/>
  <c r="M1092" i="6"/>
  <c r="N1092" i="6" s="1"/>
  <c r="M1028" i="6"/>
  <c r="N1028" i="6" s="1"/>
  <c r="O1028" i="6"/>
  <c r="O956" i="6"/>
  <c r="M956" i="6"/>
  <c r="N956" i="6" s="1"/>
  <c r="M916" i="6"/>
  <c r="N916" i="6" s="1"/>
  <c r="O916" i="6"/>
  <c r="M836" i="6"/>
  <c r="N836" i="6" s="1"/>
  <c r="O836" i="6"/>
  <c r="O802" i="6"/>
  <c r="M802" i="6"/>
  <c r="N802" i="6" s="1"/>
  <c r="O706" i="6"/>
  <c r="M706" i="6"/>
  <c r="N706" i="6" s="1"/>
  <c r="M668" i="6"/>
  <c r="N668" i="6" s="1"/>
  <c r="O668" i="6"/>
  <c r="M640" i="6"/>
  <c r="N640" i="6" s="1"/>
  <c r="O640" i="6"/>
  <c r="M614" i="6"/>
  <c r="N614" i="6" s="1"/>
  <c r="O614" i="6"/>
  <c r="O583" i="6"/>
  <c r="M583" i="6"/>
  <c r="N583" i="6" s="1"/>
  <c r="O514" i="6"/>
  <c r="M514" i="6"/>
  <c r="N514" i="6" s="1"/>
  <c r="O398" i="6"/>
  <c r="M398" i="6"/>
  <c r="N398" i="6" s="1"/>
  <c r="M1275" i="6"/>
  <c r="N1275" i="6" s="1"/>
  <c r="O1275" i="6"/>
  <c r="M1191" i="6"/>
  <c r="N1191" i="6" s="1"/>
  <c r="O1191" i="6"/>
  <c r="M1135" i="6"/>
  <c r="N1135" i="6" s="1"/>
  <c r="O1135" i="6"/>
  <c r="O1071" i="6"/>
  <c r="M1071" i="6"/>
  <c r="N1071" i="6" s="1"/>
  <c r="O1007" i="6"/>
  <c r="M1007" i="6"/>
  <c r="N1007" i="6" s="1"/>
  <c r="O923" i="6"/>
  <c r="M923" i="6"/>
  <c r="N923" i="6" s="1"/>
  <c r="O851" i="6"/>
  <c r="M851" i="6"/>
  <c r="N851" i="6" s="1"/>
  <c r="M790" i="6"/>
  <c r="N790" i="6" s="1"/>
  <c r="O790" i="6"/>
  <c r="M755" i="6"/>
  <c r="N755" i="6" s="1"/>
  <c r="O755" i="6"/>
  <c r="M709" i="6"/>
  <c r="N709" i="6" s="1"/>
  <c r="O709" i="6"/>
  <c r="O644" i="6"/>
  <c r="M644" i="6"/>
  <c r="N644" i="6" s="1"/>
  <c r="M534" i="6"/>
  <c r="N534" i="6" s="1"/>
  <c r="O534" i="6"/>
  <c r="M1227" i="6"/>
  <c r="N1227" i="6" s="1"/>
  <c r="O1227" i="6"/>
  <c r="O1185" i="6"/>
  <c r="M1185" i="6"/>
  <c r="N1185" i="6" s="1"/>
  <c r="O1138" i="6"/>
  <c r="M1138" i="6"/>
  <c r="N1138" i="6" s="1"/>
  <c r="O1074" i="6"/>
  <c r="M1074" i="6"/>
  <c r="N1074" i="6" s="1"/>
  <c r="O1010" i="6"/>
  <c r="M1010" i="6"/>
  <c r="N1010" i="6" s="1"/>
  <c r="O969" i="6"/>
  <c r="M969" i="6"/>
  <c r="N969" i="6" s="1"/>
  <c r="O899" i="6"/>
  <c r="M899" i="6"/>
  <c r="N899" i="6" s="1"/>
  <c r="O845" i="6"/>
  <c r="M845" i="6"/>
  <c r="N845" i="6" s="1"/>
  <c r="O784" i="6"/>
  <c r="M784" i="6"/>
  <c r="N784" i="6" s="1"/>
  <c r="O561" i="6"/>
  <c r="M561" i="6"/>
  <c r="N561" i="6" s="1"/>
  <c r="O499" i="6"/>
  <c r="M499" i="6"/>
  <c r="N499" i="6" s="1"/>
  <c r="M426" i="6"/>
  <c r="N426" i="6" s="1"/>
  <c r="O426" i="6"/>
  <c r="O71" i="6"/>
  <c r="M71" i="6"/>
  <c r="N71" i="6" s="1"/>
  <c r="O1234" i="6"/>
  <c r="M1234" i="6"/>
  <c r="N1234" i="6" s="1"/>
  <c r="M1145" i="6"/>
  <c r="N1145" i="6" s="1"/>
  <c r="O1145" i="6"/>
  <c r="M1086" i="6"/>
  <c r="N1086" i="6" s="1"/>
  <c r="O1086" i="6"/>
  <c r="M1022" i="6"/>
  <c r="N1022" i="6" s="1"/>
  <c r="O1022" i="6"/>
  <c r="O959" i="6"/>
  <c r="M959" i="6"/>
  <c r="N959" i="6" s="1"/>
  <c r="M888" i="6"/>
  <c r="N888" i="6" s="1"/>
  <c r="O888" i="6"/>
  <c r="M819" i="6"/>
  <c r="N819" i="6" s="1"/>
  <c r="O819" i="6"/>
  <c r="M749" i="6"/>
  <c r="N749" i="6" s="1"/>
  <c r="O749" i="6"/>
  <c r="O707" i="6"/>
  <c r="M707" i="6"/>
  <c r="N707" i="6" s="1"/>
  <c r="O651" i="6"/>
  <c r="M651" i="6"/>
  <c r="N651" i="6" s="1"/>
  <c r="O605" i="6"/>
  <c r="M605" i="6"/>
  <c r="N605" i="6" s="1"/>
  <c r="M520" i="6"/>
  <c r="N520" i="6" s="1"/>
  <c r="O520" i="6"/>
  <c r="O431" i="6"/>
  <c r="M431" i="6"/>
  <c r="N431" i="6" s="1"/>
  <c r="M1072" i="6"/>
  <c r="N1072" i="6" s="1"/>
  <c r="O1072" i="6"/>
  <c r="M1008" i="6"/>
  <c r="N1008" i="6" s="1"/>
  <c r="O1008" i="6"/>
  <c r="O946" i="6"/>
  <c r="M946" i="6"/>
  <c r="N946" i="6" s="1"/>
  <c r="M906" i="6"/>
  <c r="N906" i="6" s="1"/>
  <c r="O906" i="6"/>
  <c r="M852" i="6"/>
  <c r="N852" i="6" s="1"/>
  <c r="O852" i="6"/>
  <c r="M780" i="6"/>
  <c r="N780" i="6" s="1"/>
  <c r="O780" i="6"/>
  <c r="M741" i="6"/>
  <c r="N741" i="6" s="1"/>
  <c r="O741" i="6"/>
  <c r="M677" i="6"/>
  <c r="N677" i="6" s="1"/>
  <c r="O677" i="6"/>
  <c r="M645" i="6"/>
  <c r="N645" i="6" s="1"/>
  <c r="O645" i="6"/>
  <c r="O615" i="6"/>
  <c r="M615" i="6"/>
  <c r="N615" i="6" s="1"/>
  <c r="O517" i="6"/>
  <c r="M517" i="6"/>
  <c r="N517" i="6" s="1"/>
  <c r="M402" i="6"/>
  <c r="N402" i="6" s="1"/>
  <c r="O402" i="6"/>
  <c r="O1301" i="6"/>
  <c r="M1301" i="6"/>
  <c r="N1301" i="6" s="1"/>
  <c r="O1278" i="6"/>
  <c r="M1278" i="6"/>
  <c r="N1278" i="6" s="1"/>
  <c r="O1175" i="6"/>
  <c r="M1175" i="6"/>
  <c r="N1175" i="6" s="1"/>
  <c r="M1096" i="6"/>
  <c r="N1096" i="6" s="1"/>
  <c r="O1096" i="6"/>
  <c r="M1032" i="6"/>
  <c r="N1032" i="6" s="1"/>
  <c r="O1032" i="6"/>
  <c r="O944" i="6"/>
  <c r="M944" i="6"/>
  <c r="N944" i="6" s="1"/>
  <c r="O850" i="6"/>
  <c r="M850" i="6"/>
  <c r="N850" i="6" s="1"/>
  <c r="M789" i="6"/>
  <c r="N789" i="6" s="1"/>
  <c r="O789" i="6"/>
  <c r="M733" i="6"/>
  <c r="N733" i="6" s="1"/>
  <c r="O733" i="6"/>
  <c r="O639" i="6"/>
  <c r="M639" i="6"/>
  <c r="N639" i="6" s="1"/>
  <c r="M560" i="6"/>
  <c r="N560" i="6" s="1"/>
  <c r="O560" i="6"/>
  <c r="O339" i="6"/>
  <c r="M339" i="6"/>
  <c r="N339" i="6" s="1"/>
  <c r="O1169" i="6"/>
  <c r="M1169" i="6"/>
  <c r="N1169" i="6" s="1"/>
  <c r="M1113" i="6"/>
  <c r="N1113" i="6" s="1"/>
  <c r="O1113" i="6"/>
  <c r="O1049" i="6"/>
  <c r="M1049" i="6"/>
  <c r="N1049" i="6" s="1"/>
  <c r="O985" i="6"/>
  <c r="M985" i="6"/>
  <c r="N985" i="6" s="1"/>
  <c r="O942" i="6"/>
  <c r="M942" i="6"/>
  <c r="N942" i="6" s="1"/>
  <c r="O887" i="6"/>
  <c r="M887" i="6"/>
  <c r="N887" i="6" s="1"/>
  <c r="M842" i="6"/>
  <c r="N842" i="6" s="1"/>
  <c r="O842" i="6"/>
  <c r="M731" i="6"/>
  <c r="N731" i="6" s="1"/>
  <c r="O731" i="6"/>
  <c r="M700" i="6"/>
  <c r="N700" i="6" s="1"/>
  <c r="O700" i="6"/>
  <c r="O570" i="6"/>
  <c r="M570" i="6"/>
  <c r="N570" i="6" s="1"/>
  <c r="O469" i="6"/>
  <c r="M469" i="6"/>
  <c r="N469" i="6" s="1"/>
  <c r="M384" i="6"/>
  <c r="N384" i="6" s="1"/>
  <c r="O384" i="6"/>
  <c r="M556" i="6"/>
  <c r="N556" i="6" s="1"/>
  <c r="O556" i="6"/>
  <c r="O533" i="6"/>
  <c r="M533" i="6"/>
  <c r="N533" i="6" s="1"/>
  <c r="O505" i="6"/>
  <c r="M505" i="6"/>
  <c r="N505" i="6" s="1"/>
  <c r="O441" i="6"/>
  <c r="M441" i="6"/>
  <c r="N441" i="6" s="1"/>
  <c r="O289" i="6"/>
  <c r="M289" i="6"/>
  <c r="N289" i="6" s="1"/>
  <c r="M225" i="6"/>
  <c r="N225" i="6" s="1"/>
  <c r="O225" i="6"/>
  <c r="O121" i="6"/>
  <c r="M121" i="6"/>
  <c r="N121" i="6" s="1"/>
  <c r="O99" i="6"/>
  <c r="M99" i="6"/>
  <c r="N99" i="6" s="1"/>
  <c r="O50" i="6"/>
  <c r="M50" i="6"/>
  <c r="N50" i="6" s="1"/>
  <c r="O399" i="6"/>
  <c r="M399" i="6"/>
  <c r="N399" i="6" s="1"/>
  <c r="O367" i="6"/>
  <c r="M367" i="6"/>
  <c r="N367" i="6" s="1"/>
  <c r="M320" i="6"/>
  <c r="N320" i="6" s="1"/>
  <c r="O320" i="6"/>
  <c r="M256" i="6"/>
  <c r="N256" i="6" s="1"/>
  <c r="O256" i="6"/>
  <c r="O209" i="6"/>
  <c r="M209" i="6"/>
  <c r="N209" i="6" s="1"/>
  <c r="O165" i="6"/>
  <c r="M165" i="6"/>
  <c r="N165" i="6" s="1"/>
  <c r="O87" i="6"/>
  <c r="M87" i="6"/>
  <c r="N87" i="6" s="1"/>
  <c r="O453" i="6"/>
  <c r="M453" i="6"/>
  <c r="N453" i="6" s="1"/>
  <c r="O413" i="6"/>
  <c r="M413" i="6"/>
  <c r="N413" i="6" s="1"/>
  <c r="O381" i="6"/>
  <c r="M381" i="6"/>
  <c r="N381" i="6" s="1"/>
  <c r="O338" i="6"/>
  <c r="M338" i="6"/>
  <c r="N338" i="6" s="1"/>
  <c r="O280" i="6"/>
  <c r="M280" i="6"/>
  <c r="N280" i="6" s="1"/>
  <c r="M216" i="6"/>
  <c r="N216" i="6" s="1"/>
  <c r="O216" i="6"/>
  <c r="O159" i="6"/>
  <c r="M159" i="6"/>
  <c r="N159" i="6" s="1"/>
  <c r="O54" i="6"/>
  <c r="M54" i="6"/>
  <c r="N54" i="6" s="1"/>
  <c r="O302" i="6"/>
  <c r="M302" i="6"/>
  <c r="N302" i="6" s="1"/>
  <c r="M238" i="6"/>
  <c r="N238" i="6" s="1"/>
  <c r="O238" i="6"/>
  <c r="O153" i="6"/>
  <c r="M153" i="6"/>
  <c r="N153" i="6" s="1"/>
  <c r="O88" i="6"/>
  <c r="M88" i="6"/>
  <c r="N88" i="6" s="1"/>
  <c r="M532" i="6"/>
  <c r="N532" i="6" s="1"/>
  <c r="O532" i="6"/>
  <c r="O494" i="6"/>
  <c r="M494" i="6"/>
  <c r="N494" i="6" s="1"/>
  <c r="M462" i="6"/>
  <c r="N462" i="6" s="1"/>
  <c r="O462" i="6"/>
  <c r="O295" i="6"/>
  <c r="M295" i="6"/>
  <c r="N295" i="6" s="1"/>
  <c r="M231" i="6"/>
  <c r="N231" i="6" s="1"/>
  <c r="O231" i="6"/>
  <c r="O172" i="6"/>
  <c r="M172" i="6"/>
  <c r="N172" i="6" s="1"/>
  <c r="O116" i="6"/>
  <c r="M116" i="6"/>
  <c r="N116" i="6" s="1"/>
  <c r="O376" i="6"/>
  <c r="M376" i="6"/>
  <c r="N376" i="6" s="1"/>
  <c r="O351" i="6"/>
  <c r="M351" i="6"/>
  <c r="N351" i="6" s="1"/>
  <c r="M288" i="6"/>
  <c r="N288" i="6" s="1"/>
  <c r="O288" i="6"/>
  <c r="M224" i="6"/>
  <c r="N224" i="6" s="1"/>
  <c r="O224" i="6"/>
  <c r="O194" i="6"/>
  <c r="M194" i="6"/>
  <c r="N194" i="6" s="1"/>
  <c r="O108" i="6"/>
  <c r="M108" i="6"/>
  <c r="N108" i="6" s="1"/>
  <c r="O76" i="6"/>
  <c r="M76" i="6"/>
  <c r="N76" i="6" s="1"/>
  <c r="M420" i="6"/>
  <c r="N420" i="6" s="1"/>
  <c r="O420" i="6"/>
  <c r="M356" i="6"/>
  <c r="N356" i="6" s="1"/>
  <c r="O356" i="6"/>
  <c r="O310" i="6"/>
  <c r="M310" i="6"/>
  <c r="N310" i="6" s="1"/>
  <c r="M246" i="6"/>
  <c r="N246" i="6" s="1"/>
  <c r="O246" i="6"/>
  <c r="O183" i="6"/>
  <c r="M183" i="6"/>
  <c r="N183" i="6" s="1"/>
  <c r="O133" i="6"/>
  <c r="M133" i="6"/>
  <c r="N133" i="6" s="1"/>
  <c r="O55" i="6"/>
  <c r="M55" i="6"/>
  <c r="N55" i="6" s="1"/>
  <c r="O68" i="6"/>
  <c r="M68" i="6"/>
  <c r="N68" i="6" s="1"/>
  <c r="M3772" i="6"/>
  <c r="N3772" i="6" s="1"/>
  <c r="O3772" i="6"/>
  <c r="M3595" i="6"/>
  <c r="N3595" i="6" s="1"/>
  <c r="O3595" i="6"/>
  <c r="O3258" i="6"/>
  <c r="M3258" i="6"/>
  <c r="N3258" i="6" s="1"/>
  <c r="M3689" i="6"/>
  <c r="N3689" i="6" s="1"/>
  <c r="O3689" i="6"/>
  <c r="M3151" i="6"/>
  <c r="N3151" i="6" s="1"/>
  <c r="O3151" i="6"/>
  <c r="O3792" i="6"/>
  <c r="M3792" i="6"/>
  <c r="N3792" i="6" s="1"/>
  <c r="M3795" i="6"/>
  <c r="N3795" i="6" s="1"/>
  <c r="O3795" i="6"/>
  <c r="O3839" i="6"/>
  <c r="M3839" i="6"/>
  <c r="N3839" i="6" s="1"/>
  <c r="O3729" i="6"/>
  <c r="M3729" i="6"/>
  <c r="N3729" i="6" s="1"/>
  <c r="O3634" i="6"/>
  <c r="M3634" i="6"/>
  <c r="N3634" i="6" s="1"/>
  <c r="O3570" i="6"/>
  <c r="M3570" i="6"/>
  <c r="N3570" i="6" s="1"/>
  <c r="M3506" i="6"/>
  <c r="N3506" i="6" s="1"/>
  <c r="O3506" i="6"/>
  <c r="O3442" i="6"/>
  <c r="M3442" i="6"/>
  <c r="N3442" i="6" s="1"/>
  <c r="O3394" i="6"/>
  <c r="M3394" i="6"/>
  <c r="N3394" i="6" s="1"/>
  <c r="O3026" i="6"/>
  <c r="M3026" i="6"/>
  <c r="N3026" i="6" s="1"/>
  <c r="O2503" i="6"/>
  <c r="M2503" i="6"/>
  <c r="N2503" i="6" s="1"/>
  <c r="M3806" i="6"/>
  <c r="N3806" i="6" s="1"/>
  <c r="O3806" i="6"/>
  <c r="M3593" i="6"/>
  <c r="N3593" i="6" s="1"/>
  <c r="O3593" i="6"/>
  <c r="O3236" i="6"/>
  <c r="M3236" i="6"/>
  <c r="N3236" i="6" s="1"/>
  <c r="O3618" i="6"/>
  <c r="M3618" i="6"/>
  <c r="N3618" i="6" s="1"/>
  <c r="O3176" i="6"/>
  <c r="M3176" i="6"/>
  <c r="N3176" i="6" s="1"/>
  <c r="O3848" i="6"/>
  <c r="M3848" i="6"/>
  <c r="N3848" i="6" s="1"/>
  <c r="O3798" i="6"/>
  <c r="M3798" i="6"/>
  <c r="N3798" i="6" s="1"/>
  <c r="M3751" i="6"/>
  <c r="N3751" i="6" s="1"/>
  <c r="O3751" i="6"/>
  <c r="O3715" i="6"/>
  <c r="M3715" i="6"/>
  <c r="N3715" i="6" s="1"/>
  <c r="O3643" i="6"/>
  <c r="M3643" i="6"/>
  <c r="N3643" i="6" s="1"/>
  <c r="M3579" i="6"/>
  <c r="N3579" i="6" s="1"/>
  <c r="O3579" i="6"/>
  <c r="M3515" i="6"/>
  <c r="N3515" i="6" s="1"/>
  <c r="O3515" i="6"/>
  <c r="M3451" i="6"/>
  <c r="N3451" i="6" s="1"/>
  <c r="O3451" i="6"/>
  <c r="O3352" i="6"/>
  <c r="M3352" i="6"/>
  <c r="N3352" i="6" s="1"/>
  <c r="O3139" i="6"/>
  <c r="M3139" i="6"/>
  <c r="N3139" i="6" s="1"/>
  <c r="O2805" i="6"/>
  <c r="M2805" i="6"/>
  <c r="N2805" i="6" s="1"/>
  <c r="O2178" i="6"/>
  <c r="M2178" i="6"/>
  <c r="N2178" i="6" s="1"/>
  <c r="O3414" i="6"/>
  <c r="M3414" i="6"/>
  <c r="N3414" i="6" s="1"/>
  <c r="O3867" i="6"/>
  <c r="M3867" i="6"/>
  <c r="N3867" i="6" s="1"/>
  <c r="M3762" i="6"/>
  <c r="N3762" i="6" s="1"/>
  <c r="O3762" i="6"/>
  <c r="O3661" i="6"/>
  <c r="M3661" i="6"/>
  <c r="N3661" i="6" s="1"/>
  <c r="O3592" i="6"/>
  <c r="M3592" i="6"/>
  <c r="N3592" i="6" s="1"/>
  <c r="O3528" i="6"/>
  <c r="M3528" i="6"/>
  <c r="N3528" i="6" s="1"/>
  <c r="O3464" i="6"/>
  <c r="M3464" i="6"/>
  <c r="N3464" i="6" s="1"/>
  <c r="M3401" i="6"/>
  <c r="N3401" i="6" s="1"/>
  <c r="O3401" i="6"/>
  <c r="O3345" i="6"/>
  <c r="M3345" i="6"/>
  <c r="N3345" i="6" s="1"/>
  <c r="O3168" i="6"/>
  <c r="M3168" i="6"/>
  <c r="N3168" i="6" s="1"/>
  <c r="O2820" i="6"/>
  <c r="M2820" i="6"/>
  <c r="N2820" i="6" s="1"/>
  <c r="O2305" i="6"/>
  <c r="M2305" i="6"/>
  <c r="N2305" i="6" s="1"/>
  <c r="O3742" i="6"/>
  <c r="M3742" i="6"/>
  <c r="N3742" i="6" s="1"/>
  <c r="O3498" i="6"/>
  <c r="M3498" i="6"/>
  <c r="N3498" i="6" s="1"/>
  <c r="O2969" i="6"/>
  <c r="M2969" i="6"/>
  <c r="N2969" i="6" s="1"/>
  <c r="M3647" i="6"/>
  <c r="N3647" i="6" s="1"/>
  <c r="O3647" i="6"/>
  <c r="O2530" i="6"/>
  <c r="M2530" i="6"/>
  <c r="N2530" i="6" s="1"/>
  <c r="M3773" i="6"/>
  <c r="N3773" i="6" s="1"/>
  <c r="O3773" i="6"/>
  <c r="O3728" i="6"/>
  <c r="M3728" i="6"/>
  <c r="N3728" i="6" s="1"/>
  <c r="O3692" i="6"/>
  <c r="M3692" i="6"/>
  <c r="N3692" i="6" s="1"/>
  <c r="O3627" i="6"/>
  <c r="M3627" i="6"/>
  <c r="N3627" i="6" s="1"/>
  <c r="O3563" i="6"/>
  <c r="M3563" i="6"/>
  <c r="N3563" i="6" s="1"/>
  <c r="M3499" i="6"/>
  <c r="N3499" i="6" s="1"/>
  <c r="O3499" i="6"/>
  <c r="O3435" i="6"/>
  <c r="M3435" i="6"/>
  <c r="N3435" i="6" s="1"/>
  <c r="O3387" i="6"/>
  <c r="M3387" i="6"/>
  <c r="N3387" i="6" s="1"/>
  <c r="M3311" i="6"/>
  <c r="N3311" i="6" s="1"/>
  <c r="O3311" i="6"/>
  <c r="O3145" i="6"/>
  <c r="M3145" i="6"/>
  <c r="N3145" i="6" s="1"/>
  <c r="M2633" i="6"/>
  <c r="N2633" i="6" s="1"/>
  <c r="O2633" i="6"/>
  <c r="O3581" i="6"/>
  <c r="M3581" i="6"/>
  <c r="N3581" i="6" s="1"/>
  <c r="M3886" i="6"/>
  <c r="N3886" i="6" s="1"/>
  <c r="O3886" i="6"/>
  <c r="O3822" i="6"/>
  <c r="M3822" i="6"/>
  <c r="N3822" i="6" s="1"/>
  <c r="M3705" i="6"/>
  <c r="N3705" i="6" s="1"/>
  <c r="O3705" i="6"/>
  <c r="O3646" i="6"/>
  <c r="M3646" i="6"/>
  <c r="N3646" i="6" s="1"/>
  <c r="O3582" i="6"/>
  <c r="M3582" i="6"/>
  <c r="N3582" i="6" s="1"/>
  <c r="O3518" i="6"/>
  <c r="M3518" i="6"/>
  <c r="N3518" i="6" s="1"/>
  <c r="O3454" i="6"/>
  <c r="M3454" i="6"/>
  <c r="N3454" i="6" s="1"/>
  <c r="M3349" i="6"/>
  <c r="N3349" i="6" s="1"/>
  <c r="O3349" i="6"/>
  <c r="O3242" i="6"/>
  <c r="M3242" i="6"/>
  <c r="N3242" i="6" s="1"/>
  <c r="O2978" i="6"/>
  <c r="M2978" i="6"/>
  <c r="N2978" i="6" s="1"/>
  <c r="M2499" i="6"/>
  <c r="N2499" i="6" s="1"/>
  <c r="O2499" i="6"/>
  <c r="O3740" i="6"/>
  <c r="M3740" i="6"/>
  <c r="N3740" i="6" s="1"/>
  <c r="O3531" i="6"/>
  <c r="M3531" i="6"/>
  <c r="N3531" i="6" s="1"/>
  <c r="O3038" i="6"/>
  <c r="M3038" i="6"/>
  <c r="N3038" i="6" s="1"/>
  <c r="O3670" i="6"/>
  <c r="M3670" i="6"/>
  <c r="N3670" i="6" s="1"/>
  <c r="M3355" i="6"/>
  <c r="N3355" i="6" s="1"/>
  <c r="O3355" i="6"/>
  <c r="O2258" i="6"/>
  <c r="M2258" i="6"/>
  <c r="N2258" i="6" s="1"/>
  <c r="O3849" i="6"/>
  <c r="M3849" i="6"/>
  <c r="N3849" i="6" s="1"/>
  <c r="M3763" i="6"/>
  <c r="N3763" i="6" s="1"/>
  <c r="O3763" i="6"/>
  <c r="O3718" i="6"/>
  <c r="M3718" i="6"/>
  <c r="N3718" i="6" s="1"/>
  <c r="O3674" i="6"/>
  <c r="M3674" i="6"/>
  <c r="N3674" i="6" s="1"/>
  <c r="M3605" i="6"/>
  <c r="N3605" i="6" s="1"/>
  <c r="O3605" i="6"/>
  <c r="M3541" i="6"/>
  <c r="N3541" i="6" s="1"/>
  <c r="O3541" i="6"/>
  <c r="M3477" i="6"/>
  <c r="N3477" i="6" s="1"/>
  <c r="O3477" i="6"/>
  <c r="O3382" i="6"/>
  <c r="M3382" i="6"/>
  <c r="N3382" i="6" s="1"/>
  <c r="O3298" i="6"/>
  <c r="M3298" i="6"/>
  <c r="N3298" i="6" s="1"/>
  <c r="M2951" i="6"/>
  <c r="N2951" i="6" s="1"/>
  <c r="O2951" i="6"/>
  <c r="O2196" i="6"/>
  <c r="M2196" i="6"/>
  <c r="N2196" i="6" s="1"/>
  <c r="O3290" i="6"/>
  <c r="M3290" i="6"/>
  <c r="N3290" i="6" s="1"/>
  <c r="O3226" i="6"/>
  <c r="M3226" i="6"/>
  <c r="N3226" i="6" s="1"/>
  <c r="O3162" i="6"/>
  <c r="M3162" i="6"/>
  <c r="N3162" i="6" s="1"/>
  <c r="O3098" i="6"/>
  <c r="M3098" i="6"/>
  <c r="N3098" i="6" s="1"/>
  <c r="M3061" i="6"/>
  <c r="N3061" i="6" s="1"/>
  <c r="O3061" i="6"/>
  <c r="M3045" i="6"/>
  <c r="N3045" i="6" s="1"/>
  <c r="O3045" i="6"/>
  <c r="O2994" i="6"/>
  <c r="M2994" i="6"/>
  <c r="N2994" i="6" s="1"/>
  <c r="M2927" i="6"/>
  <c r="N2927" i="6" s="1"/>
  <c r="O2927" i="6"/>
  <c r="M2863" i="6"/>
  <c r="N2863" i="6" s="1"/>
  <c r="O2863" i="6"/>
  <c r="M2801" i="6"/>
  <c r="N2801" i="6" s="1"/>
  <c r="O2801" i="6"/>
  <c r="M2737" i="6"/>
  <c r="N2737" i="6" s="1"/>
  <c r="O2737" i="6"/>
  <c r="M2648" i="6"/>
  <c r="N2648" i="6" s="1"/>
  <c r="O2648" i="6"/>
  <c r="O2584" i="6"/>
  <c r="M2584" i="6"/>
  <c r="N2584" i="6" s="1"/>
  <c r="O2520" i="6"/>
  <c r="M2520" i="6"/>
  <c r="N2520" i="6" s="1"/>
  <c r="M2453" i="6"/>
  <c r="N2453" i="6" s="1"/>
  <c r="O2453" i="6"/>
  <c r="M2375" i="6"/>
  <c r="N2375" i="6" s="1"/>
  <c r="O2375" i="6"/>
  <c r="M2343" i="6"/>
  <c r="N2343" i="6" s="1"/>
  <c r="O2343" i="6"/>
  <c r="M2325" i="6"/>
  <c r="N2325" i="6" s="1"/>
  <c r="O2325" i="6"/>
  <c r="O2254" i="6"/>
  <c r="M2254" i="6"/>
  <c r="N2254" i="6" s="1"/>
  <c r="M2215" i="6"/>
  <c r="N2215" i="6" s="1"/>
  <c r="O2215" i="6"/>
  <c r="O2139" i="6"/>
  <c r="M2139" i="6"/>
  <c r="N2139" i="6" s="1"/>
  <c r="O2047" i="6"/>
  <c r="M2047" i="6"/>
  <c r="N2047" i="6" s="1"/>
  <c r="M3373" i="6"/>
  <c r="N3373" i="6" s="1"/>
  <c r="O3373" i="6"/>
  <c r="O3318" i="6"/>
  <c r="M3318" i="6"/>
  <c r="N3318" i="6" s="1"/>
  <c r="M3253" i="6"/>
  <c r="N3253" i="6" s="1"/>
  <c r="O3253" i="6"/>
  <c r="O3189" i="6"/>
  <c r="M3189" i="6"/>
  <c r="N3189" i="6" s="1"/>
  <c r="O3125" i="6"/>
  <c r="M3125" i="6"/>
  <c r="N3125" i="6" s="1"/>
  <c r="O3011" i="6"/>
  <c r="M3011" i="6"/>
  <c r="N3011" i="6" s="1"/>
  <c r="O2934" i="6"/>
  <c r="M2934" i="6"/>
  <c r="N2934" i="6" s="1"/>
  <c r="O2870" i="6"/>
  <c r="M2870" i="6"/>
  <c r="N2870" i="6" s="1"/>
  <c r="M2799" i="6"/>
  <c r="N2799" i="6" s="1"/>
  <c r="O2799" i="6"/>
  <c r="O2735" i="6"/>
  <c r="M2735" i="6"/>
  <c r="N2735" i="6" s="1"/>
  <c r="M2675" i="6"/>
  <c r="N2675" i="6" s="1"/>
  <c r="O2675" i="6"/>
  <c r="M2611" i="6"/>
  <c r="N2611" i="6" s="1"/>
  <c r="O2611" i="6"/>
  <c r="M2547" i="6"/>
  <c r="N2547" i="6" s="1"/>
  <c r="O2547" i="6"/>
  <c r="M2483" i="6"/>
  <c r="N2483" i="6" s="1"/>
  <c r="O2483" i="6"/>
  <c r="M2413" i="6"/>
  <c r="N2413" i="6" s="1"/>
  <c r="O2413" i="6"/>
  <c r="M2373" i="6"/>
  <c r="N2373" i="6" s="1"/>
  <c r="O2373" i="6"/>
  <c r="O2290" i="6"/>
  <c r="M2290" i="6"/>
  <c r="N2290" i="6" s="1"/>
  <c r="M2239" i="6"/>
  <c r="N2239" i="6" s="1"/>
  <c r="O2239" i="6"/>
  <c r="O2188" i="6"/>
  <c r="M2188" i="6"/>
  <c r="N2188" i="6" s="1"/>
  <c r="O2091" i="6"/>
  <c r="M2091" i="6"/>
  <c r="N2091" i="6" s="1"/>
  <c r="M3247" i="6"/>
  <c r="N3247" i="6" s="1"/>
  <c r="O3247" i="6"/>
  <c r="M3183" i="6"/>
  <c r="N3183" i="6" s="1"/>
  <c r="O3183" i="6"/>
  <c r="M3119" i="6"/>
  <c r="N3119" i="6" s="1"/>
  <c r="O3119" i="6"/>
  <c r="O3033" i="6"/>
  <c r="M3033" i="6"/>
  <c r="N3033" i="6" s="1"/>
  <c r="O2990" i="6"/>
  <c r="M2990" i="6"/>
  <c r="N2990" i="6" s="1"/>
  <c r="O2910" i="6"/>
  <c r="M2910" i="6"/>
  <c r="N2910" i="6" s="1"/>
  <c r="O2842" i="6"/>
  <c r="M2842" i="6"/>
  <c r="N2842" i="6" s="1"/>
  <c r="O2778" i="6"/>
  <c r="M2778" i="6"/>
  <c r="N2778" i="6" s="1"/>
  <c r="M2715" i="6"/>
  <c r="N2715" i="6" s="1"/>
  <c r="O2715" i="6"/>
  <c r="M2671" i="6"/>
  <c r="N2671" i="6" s="1"/>
  <c r="O2671" i="6"/>
  <c r="M2607" i="6"/>
  <c r="N2607" i="6" s="1"/>
  <c r="O2607" i="6"/>
  <c r="M2543" i="6"/>
  <c r="N2543" i="6" s="1"/>
  <c r="O2543" i="6"/>
  <c r="M2479" i="6"/>
  <c r="N2479" i="6" s="1"/>
  <c r="O2479" i="6"/>
  <c r="O2428" i="6"/>
  <c r="M2428" i="6"/>
  <c r="N2428" i="6" s="1"/>
  <c r="O2378" i="6"/>
  <c r="M2378" i="6"/>
  <c r="N2378" i="6" s="1"/>
  <c r="O2278" i="6"/>
  <c r="M2278" i="6"/>
  <c r="N2278" i="6" s="1"/>
  <c r="O2180" i="6"/>
  <c r="M2180" i="6"/>
  <c r="N2180" i="6" s="1"/>
  <c r="M2136" i="6"/>
  <c r="N2136" i="6" s="1"/>
  <c r="O2136" i="6"/>
  <c r="O3361" i="6"/>
  <c r="M3361" i="6"/>
  <c r="N3361" i="6" s="1"/>
  <c r="M3327" i="6"/>
  <c r="N3327" i="6" s="1"/>
  <c r="O3327" i="6"/>
  <c r="O3262" i="6"/>
  <c r="M3262" i="6"/>
  <c r="N3262" i="6" s="1"/>
  <c r="O3198" i="6"/>
  <c r="M3198" i="6"/>
  <c r="N3198" i="6" s="1"/>
  <c r="O3134" i="6"/>
  <c r="M3134" i="6"/>
  <c r="N3134" i="6" s="1"/>
  <c r="O3070" i="6"/>
  <c r="M3070" i="6"/>
  <c r="N3070" i="6" s="1"/>
  <c r="M3009" i="6"/>
  <c r="N3009" i="6" s="1"/>
  <c r="O3009" i="6"/>
  <c r="O2970" i="6"/>
  <c r="M2970" i="6"/>
  <c r="N2970" i="6" s="1"/>
  <c r="M2919" i="6"/>
  <c r="N2919" i="6" s="1"/>
  <c r="O2919" i="6"/>
  <c r="M2855" i="6"/>
  <c r="N2855" i="6" s="1"/>
  <c r="O2855" i="6"/>
  <c r="M2791" i="6"/>
  <c r="N2791" i="6" s="1"/>
  <c r="O2791" i="6"/>
  <c r="M2727" i="6"/>
  <c r="N2727" i="6" s="1"/>
  <c r="O2727" i="6"/>
  <c r="O2686" i="6"/>
  <c r="M2686" i="6"/>
  <c r="N2686" i="6" s="1"/>
  <c r="M2626" i="6"/>
  <c r="N2626" i="6" s="1"/>
  <c r="O2626" i="6"/>
  <c r="O2562" i="6"/>
  <c r="M2562" i="6"/>
  <c r="N2562" i="6" s="1"/>
  <c r="O2498" i="6"/>
  <c r="M2498" i="6"/>
  <c r="N2498" i="6" s="1"/>
  <c r="O2401" i="6"/>
  <c r="M2401" i="6"/>
  <c r="N2401" i="6" s="1"/>
  <c r="O2312" i="6"/>
  <c r="M2312" i="6"/>
  <c r="N2312" i="6" s="1"/>
  <c r="O2192" i="6"/>
  <c r="M2192" i="6"/>
  <c r="N2192" i="6" s="1"/>
  <c r="O2093" i="6"/>
  <c r="M2093" i="6"/>
  <c r="N2093" i="6" s="1"/>
  <c r="O3161" i="6"/>
  <c r="M3161" i="6"/>
  <c r="N3161" i="6" s="1"/>
  <c r="O3097" i="6"/>
  <c r="M3097" i="6"/>
  <c r="N3097" i="6" s="1"/>
  <c r="O3050" i="6"/>
  <c r="M3050" i="6"/>
  <c r="N3050" i="6" s="1"/>
  <c r="O2995" i="6"/>
  <c r="M2995" i="6"/>
  <c r="N2995" i="6" s="1"/>
  <c r="O2937" i="6"/>
  <c r="M2937" i="6"/>
  <c r="N2937" i="6" s="1"/>
  <c r="M2873" i="6"/>
  <c r="N2873" i="6" s="1"/>
  <c r="O2873" i="6"/>
  <c r="O2802" i="6"/>
  <c r="M2802" i="6"/>
  <c r="N2802" i="6" s="1"/>
  <c r="O2738" i="6"/>
  <c r="M2738" i="6"/>
  <c r="N2738" i="6" s="1"/>
  <c r="M2655" i="6"/>
  <c r="N2655" i="6" s="1"/>
  <c r="O2655" i="6"/>
  <c r="M2591" i="6"/>
  <c r="N2591" i="6" s="1"/>
  <c r="O2591" i="6"/>
  <c r="M2527" i="6"/>
  <c r="N2527" i="6" s="1"/>
  <c r="O2527" i="6"/>
  <c r="M2471" i="6"/>
  <c r="N2471" i="6" s="1"/>
  <c r="O2471" i="6"/>
  <c r="O2420" i="6"/>
  <c r="M2420" i="6"/>
  <c r="N2420" i="6" s="1"/>
  <c r="O2346" i="6"/>
  <c r="M2346" i="6"/>
  <c r="N2346" i="6" s="1"/>
  <c r="O2302" i="6"/>
  <c r="M2302" i="6"/>
  <c r="N2302" i="6" s="1"/>
  <c r="O2226" i="6"/>
  <c r="M2226" i="6"/>
  <c r="N2226" i="6" s="1"/>
  <c r="O2194" i="6"/>
  <c r="M2194" i="6"/>
  <c r="N2194" i="6" s="1"/>
  <c r="M3343" i="6"/>
  <c r="N3343" i="6" s="1"/>
  <c r="O3343" i="6"/>
  <c r="M3285" i="6"/>
  <c r="N3285" i="6" s="1"/>
  <c r="O3285" i="6"/>
  <c r="M3221" i="6"/>
  <c r="N3221" i="6" s="1"/>
  <c r="O3221" i="6"/>
  <c r="O3157" i="6"/>
  <c r="M3157" i="6"/>
  <c r="N3157" i="6" s="1"/>
  <c r="O3093" i="6"/>
  <c r="M3093" i="6"/>
  <c r="N3093" i="6" s="1"/>
  <c r="M2973" i="6"/>
  <c r="N2973" i="6" s="1"/>
  <c r="O2973" i="6"/>
  <c r="O2902" i="6"/>
  <c r="M2902" i="6"/>
  <c r="N2902" i="6" s="1"/>
  <c r="O2830" i="6"/>
  <c r="M2830" i="6"/>
  <c r="N2830" i="6" s="1"/>
  <c r="O2766" i="6"/>
  <c r="M2766" i="6"/>
  <c r="N2766" i="6" s="1"/>
  <c r="O2674" i="6"/>
  <c r="M2674" i="6"/>
  <c r="N2674" i="6" s="1"/>
  <c r="M2610" i="6"/>
  <c r="N2610" i="6" s="1"/>
  <c r="O2610" i="6"/>
  <c r="O2546" i="6"/>
  <c r="M2546" i="6"/>
  <c r="N2546" i="6" s="1"/>
  <c r="O2482" i="6"/>
  <c r="M2482" i="6"/>
  <c r="N2482" i="6" s="1"/>
  <c r="O2412" i="6"/>
  <c r="M2412" i="6"/>
  <c r="N2412" i="6" s="1"/>
  <c r="O2368" i="6"/>
  <c r="M2368" i="6"/>
  <c r="N2368" i="6" s="1"/>
  <c r="O2332" i="6"/>
  <c r="M2332" i="6"/>
  <c r="N2332" i="6" s="1"/>
  <c r="M2279" i="6"/>
  <c r="N2279" i="6" s="1"/>
  <c r="O2279" i="6"/>
  <c r="O2240" i="6"/>
  <c r="M2240" i="6"/>
  <c r="N2240" i="6" s="1"/>
  <c r="O2184" i="6"/>
  <c r="M2184" i="6"/>
  <c r="N2184" i="6" s="1"/>
  <c r="O2113" i="6"/>
  <c r="M2113" i="6"/>
  <c r="N2113" i="6" s="1"/>
  <c r="O3114" i="6"/>
  <c r="M3114" i="6"/>
  <c r="N3114" i="6" s="1"/>
  <c r="O3028" i="6"/>
  <c r="M3028" i="6"/>
  <c r="N3028" i="6" s="1"/>
  <c r="O2964" i="6"/>
  <c r="M2964" i="6"/>
  <c r="N2964" i="6" s="1"/>
  <c r="O2900" i="6"/>
  <c r="M2900" i="6"/>
  <c r="N2900" i="6" s="1"/>
  <c r="O2841" i="6"/>
  <c r="M2841" i="6"/>
  <c r="N2841" i="6" s="1"/>
  <c r="M2777" i="6"/>
  <c r="N2777" i="6" s="1"/>
  <c r="O2777" i="6"/>
  <c r="O2716" i="6"/>
  <c r="M2716" i="6"/>
  <c r="N2716" i="6" s="1"/>
  <c r="M2685" i="6"/>
  <c r="N2685" i="6" s="1"/>
  <c r="O2685" i="6"/>
  <c r="O2637" i="6"/>
  <c r="M2637" i="6"/>
  <c r="N2637" i="6" s="1"/>
  <c r="M2573" i="6"/>
  <c r="N2573" i="6" s="1"/>
  <c r="O2573" i="6"/>
  <c r="M2509" i="6"/>
  <c r="N2509" i="6" s="1"/>
  <c r="O2509" i="6"/>
  <c r="O2444" i="6"/>
  <c r="M2444" i="6"/>
  <c r="N2444" i="6" s="1"/>
  <c r="O2402" i="6"/>
  <c r="M2402" i="6"/>
  <c r="N2402" i="6" s="1"/>
  <c r="O2281" i="6"/>
  <c r="M2281" i="6"/>
  <c r="N2281" i="6" s="1"/>
  <c r="O2174" i="6"/>
  <c r="M2174" i="6"/>
  <c r="N2174" i="6" s="1"/>
  <c r="M2122" i="6"/>
  <c r="N2122" i="6" s="1"/>
  <c r="O2122" i="6"/>
  <c r="O2063" i="6"/>
  <c r="M2063" i="6"/>
  <c r="N2063" i="6" s="1"/>
  <c r="O2096" i="6"/>
  <c r="M2096" i="6"/>
  <c r="N2096" i="6" s="1"/>
  <c r="O2019" i="6"/>
  <c r="M2019" i="6"/>
  <c r="N2019" i="6" s="1"/>
  <c r="O1955" i="6"/>
  <c r="M1955" i="6"/>
  <c r="N1955" i="6" s="1"/>
  <c r="O1888" i="6"/>
  <c r="M1888" i="6"/>
  <c r="N1888" i="6" s="1"/>
  <c r="O1818" i="6"/>
  <c r="M1818" i="6"/>
  <c r="N1818" i="6" s="1"/>
  <c r="O1786" i="6"/>
  <c r="M1786" i="6"/>
  <c r="N1786" i="6" s="1"/>
  <c r="O1735" i="6"/>
  <c r="M1735" i="6"/>
  <c r="N1735" i="6" s="1"/>
  <c r="M1689" i="6"/>
  <c r="N1689" i="6" s="1"/>
  <c r="O1689" i="6"/>
  <c r="M1638" i="6"/>
  <c r="N1638" i="6" s="1"/>
  <c r="O1638" i="6"/>
  <c r="O1574" i="6"/>
  <c r="M1574" i="6"/>
  <c r="N1574" i="6" s="1"/>
  <c r="O1510" i="6"/>
  <c r="M1510" i="6"/>
  <c r="N1510" i="6" s="1"/>
  <c r="O1446" i="6"/>
  <c r="M1446" i="6"/>
  <c r="N1446" i="6" s="1"/>
  <c r="M1383" i="6"/>
  <c r="N1383" i="6" s="1"/>
  <c r="O1383" i="6"/>
  <c r="M1237" i="6"/>
  <c r="N1237" i="6" s="1"/>
  <c r="O1237" i="6"/>
  <c r="O2195" i="6"/>
  <c r="M2195" i="6"/>
  <c r="N2195" i="6" s="1"/>
  <c r="O2177" i="6"/>
  <c r="M2177" i="6"/>
  <c r="N2177" i="6" s="1"/>
  <c r="O2123" i="6"/>
  <c r="M2123" i="6"/>
  <c r="N2123" i="6" s="1"/>
  <c r="O2017" i="6"/>
  <c r="M2017" i="6"/>
  <c r="N2017" i="6" s="1"/>
  <c r="O1953" i="6"/>
  <c r="M1953" i="6"/>
  <c r="N1953" i="6" s="1"/>
  <c r="O1905" i="6"/>
  <c r="M1905" i="6"/>
  <c r="N1905" i="6" s="1"/>
  <c r="M1740" i="6"/>
  <c r="N1740" i="6" s="1"/>
  <c r="O1740" i="6"/>
  <c r="O1630" i="6"/>
  <c r="M1630" i="6"/>
  <c r="N1630" i="6" s="1"/>
  <c r="O1566" i="6"/>
  <c r="M1566" i="6"/>
  <c r="N1566" i="6" s="1"/>
  <c r="O1502" i="6"/>
  <c r="M1502" i="6"/>
  <c r="N1502" i="6" s="1"/>
  <c r="O1438" i="6"/>
  <c r="M1438" i="6"/>
  <c r="N1438" i="6" s="1"/>
  <c r="O1378" i="6"/>
  <c r="M1378" i="6"/>
  <c r="N1378" i="6" s="1"/>
  <c r="O1247" i="6"/>
  <c r="M1247" i="6"/>
  <c r="N1247" i="6" s="1"/>
  <c r="O2185" i="6"/>
  <c r="M2185" i="6"/>
  <c r="N2185" i="6" s="1"/>
  <c r="O2080" i="6"/>
  <c r="M2080" i="6"/>
  <c r="N2080" i="6" s="1"/>
  <c r="O1976" i="6"/>
  <c r="M1976" i="6"/>
  <c r="N1976" i="6" s="1"/>
  <c r="O1912" i="6"/>
  <c r="M1912" i="6"/>
  <c r="N1912" i="6" s="1"/>
  <c r="O1865" i="6"/>
  <c r="M1865" i="6"/>
  <c r="N1865" i="6" s="1"/>
  <c r="O1747" i="6"/>
  <c r="M1747" i="6"/>
  <c r="N1747" i="6" s="1"/>
  <c r="M1681" i="6"/>
  <c r="N1681" i="6" s="1"/>
  <c r="O1681" i="6"/>
  <c r="M1620" i="6"/>
  <c r="N1620" i="6" s="1"/>
  <c r="O1620" i="6"/>
  <c r="O1556" i="6"/>
  <c r="M1556" i="6"/>
  <c r="N1556" i="6" s="1"/>
  <c r="O1492" i="6"/>
  <c r="M1492" i="6"/>
  <c r="N1492" i="6" s="1"/>
  <c r="O1428" i="6"/>
  <c r="M1428" i="6"/>
  <c r="N1428" i="6" s="1"/>
  <c r="M1359" i="6"/>
  <c r="N1359" i="6" s="1"/>
  <c r="O1359" i="6"/>
  <c r="M1339" i="6"/>
  <c r="N1339" i="6" s="1"/>
  <c r="O1339" i="6"/>
  <c r="M1323" i="6"/>
  <c r="N1323" i="6" s="1"/>
  <c r="O1323" i="6"/>
  <c r="O1269" i="6"/>
  <c r="M1269" i="6"/>
  <c r="N1269" i="6" s="1"/>
  <c r="O2074" i="6"/>
  <c r="M2074" i="6"/>
  <c r="N2074" i="6" s="1"/>
  <c r="O2054" i="6"/>
  <c r="M2054" i="6"/>
  <c r="N2054" i="6" s="1"/>
  <c r="O2001" i="6"/>
  <c r="M2001" i="6"/>
  <c r="N2001" i="6" s="1"/>
  <c r="O1937" i="6"/>
  <c r="M1937" i="6"/>
  <c r="N1937" i="6" s="1"/>
  <c r="O1877" i="6"/>
  <c r="M1877" i="6"/>
  <c r="N1877" i="6" s="1"/>
  <c r="O1833" i="6"/>
  <c r="M1833" i="6"/>
  <c r="N1833" i="6" s="1"/>
  <c r="O1801" i="6"/>
  <c r="M1801" i="6"/>
  <c r="N1801" i="6" s="1"/>
  <c r="M1760" i="6"/>
  <c r="N1760" i="6" s="1"/>
  <c r="O1760" i="6"/>
  <c r="M1690" i="6"/>
  <c r="N1690" i="6" s="1"/>
  <c r="O1690" i="6"/>
  <c r="M1645" i="6"/>
  <c r="N1645" i="6" s="1"/>
  <c r="O1645" i="6"/>
  <c r="M1581" i="6"/>
  <c r="N1581" i="6" s="1"/>
  <c r="O1581" i="6"/>
  <c r="O1517" i="6"/>
  <c r="M1517" i="6"/>
  <c r="N1517" i="6" s="1"/>
  <c r="O1453" i="6"/>
  <c r="M1453" i="6"/>
  <c r="N1453" i="6" s="1"/>
  <c r="M1395" i="6"/>
  <c r="N1395" i="6" s="1"/>
  <c r="O1395" i="6"/>
  <c r="O1355" i="6"/>
  <c r="M1355" i="6"/>
  <c r="N1355" i="6" s="1"/>
  <c r="O1236" i="6"/>
  <c r="M1236" i="6"/>
  <c r="N1236" i="6" s="1"/>
  <c r="O2033" i="6"/>
  <c r="M2033" i="6"/>
  <c r="N2033" i="6" s="1"/>
  <c r="O1987" i="6"/>
  <c r="M1987" i="6"/>
  <c r="N1987" i="6" s="1"/>
  <c r="O1923" i="6"/>
  <c r="M1923" i="6"/>
  <c r="N1923" i="6" s="1"/>
  <c r="O1839" i="6"/>
  <c r="M1839" i="6"/>
  <c r="N1839" i="6" s="1"/>
  <c r="O1807" i="6"/>
  <c r="M1807" i="6"/>
  <c r="N1807" i="6" s="1"/>
  <c r="O1775" i="6"/>
  <c r="M1775" i="6"/>
  <c r="N1775" i="6" s="1"/>
  <c r="O1713" i="6"/>
  <c r="M1713" i="6"/>
  <c r="N1713" i="6" s="1"/>
  <c r="M1639" i="6"/>
  <c r="N1639" i="6" s="1"/>
  <c r="O1639" i="6"/>
  <c r="M1575" i="6"/>
  <c r="N1575" i="6" s="1"/>
  <c r="O1575" i="6"/>
  <c r="M1511" i="6"/>
  <c r="N1511" i="6" s="1"/>
  <c r="O1511" i="6"/>
  <c r="M1447" i="6"/>
  <c r="N1447" i="6" s="1"/>
  <c r="O1447" i="6"/>
  <c r="O1281" i="6"/>
  <c r="M1281" i="6"/>
  <c r="N1281" i="6" s="1"/>
  <c r="M1195" i="6"/>
  <c r="N1195" i="6" s="1"/>
  <c r="O1195" i="6"/>
  <c r="O2012" i="6"/>
  <c r="M2012" i="6"/>
  <c r="N2012" i="6" s="1"/>
  <c r="M1948" i="6"/>
  <c r="N1948" i="6" s="1"/>
  <c r="O1948" i="6"/>
  <c r="O1893" i="6"/>
  <c r="M1893" i="6"/>
  <c r="N1893" i="6" s="1"/>
  <c r="O1750" i="6"/>
  <c r="M1750" i="6"/>
  <c r="N1750" i="6" s="1"/>
  <c r="M1684" i="6"/>
  <c r="N1684" i="6" s="1"/>
  <c r="O1684" i="6"/>
  <c r="O1656" i="6"/>
  <c r="M1656" i="6"/>
  <c r="N1656" i="6" s="1"/>
  <c r="O1592" i="6"/>
  <c r="M1592" i="6"/>
  <c r="N1592" i="6" s="1"/>
  <c r="M1528" i="6"/>
  <c r="N1528" i="6" s="1"/>
  <c r="O1528" i="6"/>
  <c r="M1464" i="6"/>
  <c r="N1464" i="6" s="1"/>
  <c r="O1464" i="6"/>
  <c r="O1398" i="6"/>
  <c r="M1398" i="6"/>
  <c r="N1398" i="6" s="1"/>
  <c r="O1292" i="6"/>
  <c r="M1292" i="6"/>
  <c r="N1292" i="6" s="1"/>
  <c r="O1136" i="6"/>
  <c r="M1136" i="6"/>
  <c r="N1136" i="6" s="1"/>
  <c r="O2040" i="6"/>
  <c r="M2040" i="6"/>
  <c r="N2040" i="6" s="1"/>
  <c r="O1971" i="6"/>
  <c r="M1971" i="6"/>
  <c r="N1971" i="6" s="1"/>
  <c r="O1886" i="6"/>
  <c r="M1886" i="6"/>
  <c r="N1886" i="6" s="1"/>
  <c r="O1761" i="6"/>
  <c r="M1761" i="6"/>
  <c r="N1761" i="6" s="1"/>
  <c r="M1650" i="6"/>
  <c r="N1650" i="6" s="1"/>
  <c r="O1650" i="6"/>
  <c r="M1586" i="6"/>
  <c r="N1586" i="6" s="1"/>
  <c r="O1586" i="6"/>
  <c r="M1522" i="6"/>
  <c r="N1522" i="6" s="1"/>
  <c r="O1522" i="6"/>
  <c r="O1458" i="6"/>
  <c r="M1458" i="6"/>
  <c r="N1458" i="6" s="1"/>
  <c r="O1396" i="6"/>
  <c r="M1396" i="6"/>
  <c r="N1396" i="6" s="1"/>
  <c r="O1348" i="6"/>
  <c r="M1348" i="6"/>
  <c r="N1348" i="6" s="1"/>
  <c r="O1326" i="6"/>
  <c r="M1326" i="6"/>
  <c r="N1326" i="6" s="1"/>
  <c r="O1261" i="6"/>
  <c r="M1261" i="6"/>
  <c r="N1261" i="6" s="1"/>
  <c r="O1201" i="6"/>
  <c r="M1201" i="6"/>
  <c r="N1201" i="6" s="1"/>
  <c r="M2027" i="6"/>
  <c r="N2027" i="6" s="1"/>
  <c r="O2027" i="6"/>
  <c r="O1963" i="6"/>
  <c r="M1963" i="6"/>
  <c r="N1963" i="6" s="1"/>
  <c r="O1884" i="6"/>
  <c r="M1884" i="6"/>
  <c r="N1884" i="6" s="1"/>
  <c r="O1850" i="6"/>
  <c r="M1850" i="6"/>
  <c r="N1850" i="6" s="1"/>
  <c r="O1820" i="6"/>
  <c r="M1820" i="6"/>
  <c r="N1820" i="6" s="1"/>
  <c r="O1788" i="6"/>
  <c r="M1788" i="6"/>
  <c r="N1788" i="6" s="1"/>
  <c r="O1730" i="6"/>
  <c r="M1730" i="6"/>
  <c r="N1730" i="6" s="1"/>
  <c r="M1693" i="6"/>
  <c r="N1693" i="6" s="1"/>
  <c r="O1693" i="6"/>
  <c r="M1615" i="6"/>
  <c r="N1615" i="6" s="1"/>
  <c r="O1615" i="6"/>
  <c r="M1551" i="6"/>
  <c r="N1551" i="6" s="1"/>
  <c r="O1551" i="6"/>
  <c r="M1487" i="6"/>
  <c r="N1487" i="6" s="1"/>
  <c r="O1487" i="6"/>
  <c r="O1423" i="6"/>
  <c r="M1423" i="6"/>
  <c r="N1423" i="6" s="1"/>
  <c r="M1367" i="6"/>
  <c r="N1367" i="6" s="1"/>
  <c r="O1367" i="6"/>
  <c r="O1314" i="6"/>
  <c r="M1314" i="6"/>
  <c r="N1314" i="6" s="1"/>
  <c r="O1255" i="6"/>
  <c r="M1255" i="6"/>
  <c r="N1255" i="6" s="1"/>
  <c r="O1137" i="6"/>
  <c r="M1137" i="6"/>
  <c r="N1137" i="6" s="1"/>
  <c r="O1073" i="6"/>
  <c r="M1073" i="6"/>
  <c r="N1073" i="6" s="1"/>
  <c r="O1009" i="6"/>
  <c r="M1009" i="6"/>
  <c r="N1009" i="6" s="1"/>
  <c r="O960" i="6"/>
  <c r="M960" i="6"/>
  <c r="N960" i="6" s="1"/>
  <c r="O880" i="6"/>
  <c r="M880" i="6"/>
  <c r="N880" i="6" s="1"/>
  <c r="M822" i="6"/>
  <c r="N822" i="6" s="1"/>
  <c r="O822" i="6"/>
  <c r="M746" i="6"/>
  <c r="N746" i="6" s="1"/>
  <c r="O746" i="6"/>
  <c r="M666" i="6"/>
  <c r="N666" i="6" s="1"/>
  <c r="O666" i="6"/>
  <c r="M594" i="6"/>
  <c r="N594" i="6" s="1"/>
  <c r="O594" i="6"/>
  <c r="O435" i="6"/>
  <c r="M435" i="6"/>
  <c r="N435" i="6" s="1"/>
  <c r="O1090" i="6"/>
  <c r="M1090" i="6"/>
  <c r="N1090" i="6" s="1"/>
  <c r="O1026" i="6"/>
  <c r="M1026" i="6"/>
  <c r="N1026" i="6" s="1"/>
  <c r="O954" i="6"/>
  <c r="M954" i="6"/>
  <c r="N954" i="6" s="1"/>
  <c r="M896" i="6"/>
  <c r="N896" i="6" s="1"/>
  <c r="O896" i="6"/>
  <c r="O830" i="6"/>
  <c r="M830" i="6"/>
  <c r="N830" i="6" s="1"/>
  <c r="O800" i="6"/>
  <c r="M800" i="6"/>
  <c r="N800" i="6" s="1"/>
  <c r="M703" i="6"/>
  <c r="N703" i="6" s="1"/>
  <c r="O703" i="6"/>
  <c r="M664" i="6"/>
  <c r="N664" i="6" s="1"/>
  <c r="O664" i="6"/>
  <c r="M638" i="6"/>
  <c r="N638" i="6" s="1"/>
  <c r="O638" i="6"/>
  <c r="M612" i="6"/>
  <c r="N612" i="6" s="1"/>
  <c r="O612" i="6"/>
  <c r="O579" i="6"/>
  <c r="M579" i="6"/>
  <c r="N579" i="6" s="1"/>
  <c r="O497" i="6"/>
  <c r="M497" i="6"/>
  <c r="N497" i="6" s="1"/>
  <c r="M392" i="6"/>
  <c r="N392" i="6" s="1"/>
  <c r="O392" i="6"/>
  <c r="M1258" i="6"/>
  <c r="N1258" i="6" s="1"/>
  <c r="O1258" i="6"/>
  <c r="M1189" i="6"/>
  <c r="N1189" i="6" s="1"/>
  <c r="O1189" i="6"/>
  <c r="O1128" i="6"/>
  <c r="M1128" i="6"/>
  <c r="N1128" i="6" s="1"/>
  <c r="M1064" i="6"/>
  <c r="N1064" i="6" s="1"/>
  <c r="O1064" i="6"/>
  <c r="M1000" i="6"/>
  <c r="N1000" i="6" s="1"/>
  <c r="O1000" i="6"/>
  <c r="O914" i="6"/>
  <c r="M914" i="6"/>
  <c r="N914" i="6" s="1"/>
  <c r="O849" i="6"/>
  <c r="M849" i="6"/>
  <c r="N849" i="6" s="1"/>
  <c r="M777" i="6"/>
  <c r="N777" i="6" s="1"/>
  <c r="O777" i="6"/>
  <c r="O740" i="6"/>
  <c r="M740" i="6"/>
  <c r="N740" i="6" s="1"/>
  <c r="M682" i="6"/>
  <c r="N682" i="6" s="1"/>
  <c r="O682" i="6"/>
  <c r="M630" i="6"/>
  <c r="N630" i="6" s="1"/>
  <c r="O630" i="6"/>
  <c r="O511" i="6"/>
  <c r="M511" i="6"/>
  <c r="N511" i="6" s="1"/>
  <c r="M1223" i="6"/>
  <c r="N1223" i="6" s="1"/>
  <c r="O1223" i="6"/>
  <c r="O1172" i="6"/>
  <c r="M1172" i="6"/>
  <c r="N1172" i="6" s="1"/>
  <c r="O1133" i="6"/>
  <c r="M1133" i="6"/>
  <c r="N1133" i="6" s="1"/>
  <c r="O1069" i="6"/>
  <c r="M1069" i="6"/>
  <c r="N1069" i="6" s="1"/>
  <c r="O1005" i="6"/>
  <c r="M1005" i="6"/>
  <c r="N1005" i="6" s="1"/>
  <c r="M950" i="6"/>
  <c r="N950" i="6" s="1"/>
  <c r="O950" i="6"/>
  <c r="M886" i="6"/>
  <c r="N886" i="6" s="1"/>
  <c r="O886" i="6"/>
  <c r="O843" i="6"/>
  <c r="M843" i="6"/>
  <c r="N843" i="6" s="1"/>
  <c r="M761" i="6"/>
  <c r="N761" i="6" s="1"/>
  <c r="O761" i="6"/>
  <c r="O559" i="6"/>
  <c r="M559" i="6"/>
  <c r="N559" i="6" s="1"/>
  <c r="M492" i="6"/>
  <c r="N492" i="6" s="1"/>
  <c r="O492" i="6"/>
  <c r="O406" i="6"/>
  <c r="M406" i="6"/>
  <c r="N406" i="6" s="1"/>
  <c r="O1270" i="6"/>
  <c r="M1270" i="6"/>
  <c r="N1270" i="6" s="1"/>
  <c r="O1232" i="6"/>
  <c r="M1232" i="6"/>
  <c r="N1232" i="6" s="1"/>
  <c r="M1131" i="6"/>
  <c r="N1131" i="6" s="1"/>
  <c r="O1131" i="6"/>
  <c r="O1067" i="6"/>
  <c r="M1067" i="6"/>
  <c r="N1067" i="6" s="1"/>
  <c r="O1003" i="6"/>
  <c r="M1003" i="6"/>
  <c r="N1003" i="6" s="1"/>
  <c r="O957" i="6"/>
  <c r="M957" i="6"/>
  <c r="N957" i="6" s="1"/>
  <c r="M872" i="6"/>
  <c r="N872" i="6" s="1"/>
  <c r="O872" i="6"/>
  <c r="O817" i="6"/>
  <c r="M817" i="6"/>
  <c r="N817" i="6" s="1"/>
  <c r="M747" i="6"/>
  <c r="N747" i="6" s="1"/>
  <c r="O747" i="6"/>
  <c r="M695" i="6"/>
  <c r="N695" i="6" s="1"/>
  <c r="O695" i="6"/>
  <c r="M637" i="6"/>
  <c r="N637" i="6" s="1"/>
  <c r="O637" i="6"/>
  <c r="O603" i="6"/>
  <c r="M603" i="6"/>
  <c r="N603" i="6" s="1"/>
  <c r="M508" i="6"/>
  <c r="N508" i="6" s="1"/>
  <c r="O508" i="6"/>
  <c r="O301" i="6"/>
  <c r="M301" i="6"/>
  <c r="N301" i="6" s="1"/>
  <c r="O1065" i="6"/>
  <c r="M1065" i="6"/>
  <c r="N1065" i="6" s="1"/>
  <c r="O1001" i="6"/>
  <c r="M1001" i="6"/>
  <c r="N1001" i="6" s="1"/>
  <c r="M939" i="6"/>
  <c r="N939" i="6" s="1"/>
  <c r="O939" i="6"/>
  <c r="O897" i="6"/>
  <c r="M897" i="6"/>
  <c r="N897" i="6" s="1"/>
  <c r="M848" i="6"/>
  <c r="N848" i="6" s="1"/>
  <c r="O848" i="6"/>
  <c r="O778" i="6"/>
  <c r="M778" i="6"/>
  <c r="N778" i="6" s="1"/>
  <c r="M737" i="6"/>
  <c r="N737" i="6" s="1"/>
  <c r="O737" i="6"/>
  <c r="O675" i="6"/>
  <c r="M675" i="6"/>
  <c r="N675" i="6" s="1"/>
  <c r="M643" i="6"/>
  <c r="N643" i="6" s="1"/>
  <c r="O643" i="6"/>
  <c r="O607" i="6"/>
  <c r="M607" i="6"/>
  <c r="N607" i="6" s="1"/>
  <c r="O515" i="6"/>
  <c r="M515" i="6"/>
  <c r="N515" i="6" s="1"/>
  <c r="O382" i="6"/>
  <c r="M382" i="6"/>
  <c r="N382" i="6" s="1"/>
  <c r="O1299" i="6"/>
  <c r="M1299" i="6"/>
  <c r="N1299" i="6" s="1"/>
  <c r="M1257" i="6"/>
  <c r="N1257" i="6" s="1"/>
  <c r="O1257" i="6"/>
  <c r="M1173" i="6"/>
  <c r="N1173" i="6" s="1"/>
  <c r="O1173" i="6"/>
  <c r="O1089" i="6"/>
  <c r="M1089" i="6"/>
  <c r="N1089" i="6" s="1"/>
  <c r="O1025" i="6"/>
  <c r="M1025" i="6"/>
  <c r="N1025" i="6" s="1"/>
  <c r="M924" i="6"/>
  <c r="N924" i="6" s="1"/>
  <c r="O924" i="6"/>
  <c r="M840" i="6"/>
  <c r="N840" i="6" s="1"/>
  <c r="O840" i="6"/>
  <c r="M787" i="6"/>
  <c r="N787" i="6" s="1"/>
  <c r="O787" i="6"/>
  <c r="O712" i="6"/>
  <c r="M712" i="6"/>
  <c r="N712" i="6" s="1"/>
  <c r="O631" i="6"/>
  <c r="M631" i="6"/>
  <c r="N631" i="6" s="1"/>
  <c r="O553" i="6"/>
  <c r="M553" i="6"/>
  <c r="N553" i="6" s="1"/>
  <c r="M270" i="6"/>
  <c r="N270" i="6" s="1"/>
  <c r="O270" i="6"/>
  <c r="O1162" i="6"/>
  <c r="M1162" i="6"/>
  <c r="N1162" i="6" s="1"/>
  <c r="O1108" i="6"/>
  <c r="M1108" i="6"/>
  <c r="N1108" i="6" s="1"/>
  <c r="O1044" i="6"/>
  <c r="M1044" i="6"/>
  <c r="N1044" i="6" s="1"/>
  <c r="O978" i="6"/>
  <c r="M978" i="6"/>
  <c r="N978" i="6" s="1"/>
  <c r="O933" i="6"/>
  <c r="M933" i="6"/>
  <c r="N933" i="6" s="1"/>
  <c r="O885" i="6"/>
  <c r="M885" i="6"/>
  <c r="N885" i="6" s="1"/>
  <c r="M832" i="6"/>
  <c r="N832" i="6" s="1"/>
  <c r="O832" i="6"/>
  <c r="M729" i="6"/>
  <c r="N729" i="6" s="1"/>
  <c r="O729" i="6"/>
  <c r="O698" i="6"/>
  <c r="M698" i="6"/>
  <c r="N698" i="6" s="1"/>
  <c r="O547" i="6"/>
  <c r="M547" i="6"/>
  <c r="N547" i="6" s="1"/>
  <c r="O461" i="6"/>
  <c r="M461" i="6"/>
  <c r="N461" i="6" s="1"/>
  <c r="O303" i="6"/>
  <c r="M303" i="6"/>
  <c r="N303" i="6" s="1"/>
  <c r="O554" i="6"/>
  <c r="M554" i="6"/>
  <c r="N554" i="6" s="1"/>
  <c r="O531" i="6"/>
  <c r="M531" i="6"/>
  <c r="N531" i="6" s="1"/>
  <c r="M495" i="6"/>
  <c r="N495" i="6" s="1"/>
  <c r="O495" i="6"/>
  <c r="M352" i="6"/>
  <c r="N352" i="6" s="1"/>
  <c r="O352" i="6"/>
  <c r="M268" i="6"/>
  <c r="N268" i="6" s="1"/>
  <c r="O268" i="6"/>
  <c r="O205" i="6"/>
  <c r="M205" i="6"/>
  <c r="N205" i="6" s="1"/>
  <c r="O119" i="6"/>
  <c r="M119" i="6"/>
  <c r="N119" i="6" s="1"/>
  <c r="O97" i="6"/>
  <c r="M97" i="6"/>
  <c r="N97" i="6" s="1"/>
  <c r="M427" i="6"/>
  <c r="N427" i="6" s="1"/>
  <c r="O427" i="6"/>
  <c r="O395" i="6"/>
  <c r="M395" i="6"/>
  <c r="N395" i="6" s="1"/>
  <c r="O363" i="6"/>
  <c r="M363" i="6"/>
  <c r="N363" i="6" s="1"/>
  <c r="O318" i="6"/>
  <c r="M318" i="6"/>
  <c r="N318" i="6" s="1"/>
  <c r="M254" i="6"/>
  <c r="N254" i="6" s="1"/>
  <c r="O254" i="6"/>
  <c r="M207" i="6"/>
  <c r="N207" i="6" s="1"/>
  <c r="O207" i="6"/>
  <c r="O150" i="6"/>
  <c r="M150" i="6"/>
  <c r="N150" i="6" s="1"/>
  <c r="O83" i="6"/>
  <c r="M83" i="6"/>
  <c r="N83" i="6" s="1"/>
  <c r="O439" i="6"/>
  <c r="M439" i="6"/>
  <c r="N439" i="6" s="1"/>
  <c r="O409" i="6"/>
  <c r="M409" i="6"/>
  <c r="N409" i="6" s="1"/>
  <c r="O377" i="6"/>
  <c r="M377" i="6"/>
  <c r="N377" i="6" s="1"/>
  <c r="M336" i="6"/>
  <c r="N336" i="6" s="1"/>
  <c r="O336" i="6"/>
  <c r="M278" i="6"/>
  <c r="N278" i="6" s="1"/>
  <c r="O278" i="6"/>
  <c r="O214" i="6"/>
  <c r="M214" i="6"/>
  <c r="N214" i="6" s="1"/>
  <c r="M157" i="6"/>
  <c r="N157" i="6" s="1"/>
  <c r="O157" i="6"/>
  <c r="O353" i="6"/>
  <c r="M353" i="6"/>
  <c r="N353" i="6" s="1"/>
  <c r="M297" i="6"/>
  <c r="N297" i="6" s="1"/>
  <c r="O297" i="6"/>
  <c r="M233" i="6"/>
  <c r="N233" i="6" s="1"/>
  <c r="O233" i="6"/>
  <c r="O134" i="6"/>
  <c r="M134" i="6"/>
  <c r="N134" i="6" s="1"/>
  <c r="O80" i="6"/>
  <c r="M80" i="6"/>
  <c r="N80" i="6" s="1"/>
  <c r="O530" i="6"/>
  <c r="M530" i="6"/>
  <c r="N530" i="6" s="1"/>
  <c r="M488" i="6"/>
  <c r="N488" i="6" s="1"/>
  <c r="O488" i="6"/>
  <c r="O448" i="6"/>
  <c r="M448" i="6"/>
  <c r="N448" i="6" s="1"/>
  <c r="O293" i="6"/>
  <c r="M293" i="6"/>
  <c r="N293" i="6" s="1"/>
  <c r="M229" i="6"/>
  <c r="N229" i="6" s="1"/>
  <c r="O229" i="6"/>
  <c r="O170" i="6"/>
  <c r="M170" i="6"/>
  <c r="N170" i="6" s="1"/>
  <c r="O114" i="6"/>
  <c r="M114" i="6"/>
  <c r="N114" i="6" s="1"/>
  <c r="O374" i="6"/>
  <c r="M374" i="6"/>
  <c r="N374" i="6" s="1"/>
  <c r="O337" i="6"/>
  <c r="M337" i="6"/>
  <c r="N337" i="6" s="1"/>
  <c r="M286" i="6"/>
  <c r="N286" i="6" s="1"/>
  <c r="O286" i="6"/>
  <c r="M222" i="6"/>
  <c r="N222" i="6" s="1"/>
  <c r="O222" i="6"/>
  <c r="O192" i="6"/>
  <c r="M192" i="6"/>
  <c r="N192" i="6" s="1"/>
  <c r="O102" i="6"/>
  <c r="M102" i="6"/>
  <c r="N102" i="6" s="1"/>
  <c r="O67" i="6"/>
  <c r="M67" i="6"/>
  <c r="N67" i="6" s="1"/>
  <c r="O412" i="6"/>
  <c r="M412" i="6"/>
  <c r="N412" i="6" s="1"/>
  <c r="M354" i="6"/>
  <c r="N354" i="6" s="1"/>
  <c r="O354" i="6"/>
  <c r="O305" i="6"/>
  <c r="M305" i="6"/>
  <c r="N305" i="6" s="1"/>
  <c r="M241" i="6"/>
  <c r="N241" i="6" s="1"/>
  <c r="O241" i="6"/>
  <c r="O181" i="6"/>
  <c r="M181" i="6"/>
  <c r="N181" i="6" s="1"/>
  <c r="O78" i="6"/>
  <c r="M78" i="6"/>
  <c r="N78" i="6" s="1"/>
  <c r="O53" i="6"/>
  <c r="M53" i="6"/>
  <c r="N53" i="6" s="1"/>
  <c r="O66" i="6"/>
  <c r="M66" i="6"/>
  <c r="N66" i="6" s="1"/>
  <c r="P9" i="6"/>
  <c r="L9" i="6"/>
  <c r="P26" i="6"/>
  <c r="L26" i="6"/>
  <c r="P18" i="6"/>
  <c r="L18" i="6"/>
  <c r="P15" i="6"/>
  <c r="L15" i="6"/>
  <c r="L41" i="6"/>
  <c r="P41" i="6"/>
  <c r="L43" i="6"/>
  <c r="P43" i="6"/>
  <c r="P30" i="6"/>
  <c r="L30" i="6"/>
  <c r="L20" i="6"/>
  <c r="P20" i="6"/>
  <c r="L19" i="6"/>
  <c r="P19" i="6"/>
  <c r="P32" i="6"/>
  <c r="L32" i="6"/>
  <c r="P22" i="6"/>
  <c r="L22" i="6"/>
  <c r="P5" i="6"/>
  <c r="L5" i="6"/>
  <c r="P36" i="6"/>
  <c r="L36" i="6"/>
  <c r="L10" i="6"/>
  <c r="P10" i="6"/>
  <c r="L17" i="6"/>
  <c r="P17" i="6"/>
  <c r="L16" i="6"/>
  <c r="P16" i="6"/>
  <c r="L23" i="6"/>
  <c r="P23" i="6"/>
  <c r="L21" i="6"/>
  <c r="P21" i="6"/>
  <c r="P7" i="6"/>
  <c r="L7" i="6"/>
  <c r="L38" i="6"/>
  <c r="P38" i="6"/>
  <c r="L35" i="6"/>
  <c r="P35" i="6"/>
  <c r="L14" i="6"/>
  <c r="P14" i="6"/>
  <c r="L3" i="6"/>
  <c r="P3" i="6"/>
  <c r="P13" i="6"/>
  <c r="L13" i="6"/>
  <c r="L27" i="6"/>
  <c r="P27" i="6"/>
  <c r="L25" i="6"/>
  <c r="P25" i="6"/>
  <c r="L24" i="6"/>
  <c r="P24" i="6"/>
  <c r="P40" i="6"/>
  <c r="L40" i="6"/>
  <c r="L11" i="6"/>
  <c r="P11" i="6"/>
  <c r="L6" i="6"/>
  <c r="P6" i="6"/>
  <c r="P2" i="6"/>
  <c r="R6" i="6" s="1"/>
  <c r="L2" i="6"/>
  <c r="L8" i="6"/>
  <c r="P8" i="6"/>
  <c r="L31" i="6"/>
  <c r="P31" i="6"/>
  <c r="P29" i="6"/>
  <c r="L29" i="6"/>
  <c r="L28" i="6"/>
  <c r="P28" i="6"/>
  <c r="L42" i="6"/>
  <c r="P42" i="6"/>
  <c r="P12" i="6"/>
  <c r="L12" i="6"/>
  <c r="L33" i="6"/>
  <c r="P33" i="6"/>
  <c r="P34" i="6"/>
  <c r="L34" i="6"/>
  <c r="P44" i="6"/>
  <c r="L44" i="6"/>
  <c r="L37" i="6"/>
  <c r="P37" i="6"/>
  <c r="L39" i="6"/>
  <c r="P39" i="6"/>
  <c r="L4" i="6"/>
  <c r="P4" i="6"/>
  <c r="J13" i="5"/>
  <c r="K13" i="5" s="1"/>
  <c r="P13" i="5" s="1"/>
  <c r="J40" i="5"/>
  <c r="K40" i="5" s="1"/>
  <c r="P40" i="5" s="1"/>
  <c r="J33" i="5"/>
  <c r="K33" i="5" s="1"/>
  <c r="P33" i="5" s="1"/>
  <c r="J41" i="5"/>
  <c r="K41" i="5" s="1"/>
  <c r="P41" i="5" s="1"/>
  <c r="J23" i="5"/>
  <c r="K23" i="5" s="1"/>
  <c r="P23" i="5" s="1"/>
  <c r="J28" i="5"/>
  <c r="K28" i="5" s="1"/>
  <c r="P28" i="5" s="1"/>
  <c r="J15" i="5"/>
  <c r="K15" i="5" s="1"/>
  <c r="P15" i="5" s="1"/>
  <c r="J8" i="5"/>
  <c r="K8" i="5" s="1"/>
  <c r="J21" i="5"/>
  <c r="K21" i="5" s="1"/>
  <c r="P21" i="5" s="1"/>
  <c r="J10" i="5"/>
  <c r="K10" i="5" s="1"/>
  <c r="J43" i="5"/>
  <c r="K43" i="5" s="1"/>
  <c r="P43" i="5" s="1"/>
  <c r="J24" i="5"/>
  <c r="K24" i="5" s="1"/>
  <c r="P24" i="5" s="1"/>
  <c r="J12" i="5"/>
  <c r="K12" i="5" s="1"/>
  <c r="P12" i="5" s="1"/>
  <c r="J18" i="5"/>
  <c r="K18" i="5" s="1"/>
  <c r="P18" i="5" s="1"/>
  <c r="J29" i="5"/>
  <c r="K29" i="5" s="1"/>
  <c r="P29" i="5" s="1"/>
  <c r="J16" i="5"/>
  <c r="K16" i="5" s="1"/>
  <c r="P16" i="5" s="1"/>
  <c r="J3" i="5"/>
  <c r="K3" i="5" s="1"/>
  <c r="L3" i="5" s="1"/>
  <c r="J11" i="5"/>
  <c r="K11" i="5" s="1"/>
  <c r="L11" i="5" s="1"/>
  <c r="J34" i="5"/>
  <c r="K34" i="5" s="1"/>
  <c r="P34" i="5" s="1"/>
  <c r="J32" i="5"/>
  <c r="K32" i="5" s="1"/>
  <c r="P32" i="5" s="1"/>
  <c r="J4" i="5"/>
  <c r="K4" i="5" s="1"/>
  <c r="P4" i="5" s="1"/>
  <c r="J14" i="5"/>
  <c r="K14" i="5" s="1"/>
  <c r="P14" i="5" s="1"/>
  <c r="J19" i="5"/>
  <c r="K19" i="5" s="1"/>
  <c r="P19" i="5" s="1"/>
  <c r="J2" i="5"/>
  <c r="K2" i="5" s="1"/>
  <c r="P2" i="5" s="1"/>
  <c r="J30" i="5"/>
  <c r="K30" i="5" s="1"/>
  <c r="P30" i="5" s="1"/>
  <c r="J22" i="5"/>
  <c r="K22" i="5" s="1"/>
  <c r="P22" i="5" s="1"/>
  <c r="J7" i="5"/>
  <c r="K7" i="5" s="1"/>
  <c r="P7" i="5" s="1"/>
  <c r="J42" i="5"/>
  <c r="K42" i="5" s="1"/>
  <c r="P42" i="5" s="1"/>
  <c r="J9" i="5"/>
  <c r="K9" i="5" s="1"/>
  <c r="P9" i="5" s="1"/>
  <c r="J6" i="5"/>
  <c r="K6" i="5" s="1"/>
  <c r="P6" i="5" s="1"/>
  <c r="J17" i="5"/>
  <c r="K17" i="5" s="1"/>
  <c r="P17" i="5" s="1"/>
  <c r="J44" i="5"/>
  <c r="K44" i="5" s="1"/>
  <c r="P44" i="5" s="1"/>
  <c r="J5" i="5"/>
  <c r="K5" i="5" s="1"/>
  <c r="P5" i="5" s="1"/>
  <c r="J35" i="5"/>
  <c r="K35" i="5" s="1"/>
  <c r="P35" i="5" s="1"/>
  <c r="J31" i="5"/>
  <c r="K31" i="5" s="1"/>
  <c r="P31" i="5" s="1"/>
  <c r="J25" i="5"/>
  <c r="K25" i="5" s="1"/>
  <c r="P25" i="5" s="1"/>
  <c r="J36" i="5"/>
  <c r="K36" i="5" s="1"/>
  <c r="P36" i="5" s="1"/>
  <c r="J20" i="5"/>
  <c r="K20" i="5" s="1"/>
  <c r="P20" i="5" s="1"/>
  <c r="J37" i="5"/>
  <c r="K37" i="5" s="1"/>
  <c r="P37" i="5" s="1"/>
  <c r="J38" i="5"/>
  <c r="K38" i="5" s="1"/>
  <c r="P38" i="5" s="1"/>
  <c r="J27" i="5"/>
  <c r="K27" i="5" s="1"/>
  <c r="P27" i="5" s="1"/>
  <c r="J26" i="5"/>
  <c r="K26" i="5" s="1"/>
  <c r="P26" i="5" s="1"/>
  <c r="P10" i="5"/>
  <c r="L10" i="5"/>
  <c r="L2" i="5"/>
  <c r="L9" i="5"/>
  <c r="L4" i="5"/>
  <c r="P8" i="5"/>
  <c r="L8" i="5"/>
  <c r="P11" i="5"/>
  <c r="E7" i="4"/>
  <c r="D8" i="4" s="1"/>
  <c r="E8" i="4" s="1"/>
  <c r="G9" i="4" s="1"/>
  <c r="G7" i="4"/>
  <c r="R2" i="6" l="1"/>
  <c r="O39" i="6"/>
  <c r="M39" i="6"/>
  <c r="N39" i="6" s="1"/>
  <c r="O25" i="6"/>
  <c r="M25" i="6"/>
  <c r="N25" i="6" s="1"/>
  <c r="O21" i="6"/>
  <c r="M21" i="6"/>
  <c r="N21" i="6" s="1"/>
  <c r="O43" i="6"/>
  <c r="M43" i="6"/>
  <c r="N43" i="6" s="1"/>
  <c r="O12" i="6"/>
  <c r="M12" i="6"/>
  <c r="N12" i="6" s="1"/>
  <c r="O36" i="6"/>
  <c r="M36" i="6"/>
  <c r="N36" i="6" s="1"/>
  <c r="O9" i="6"/>
  <c r="M9" i="6"/>
  <c r="N9" i="6" s="1"/>
  <c r="O37" i="6"/>
  <c r="M37" i="6"/>
  <c r="N37" i="6" s="1"/>
  <c r="O31" i="6"/>
  <c r="M31" i="6"/>
  <c r="N31" i="6" s="1"/>
  <c r="O11" i="6"/>
  <c r="M11" i="6"/>
  <c r="N11" i="6" s="1"/>
  <c r="O27" i="6"/>
  <c r="M27" i="6"/>
  <c r="N27" i="6" s="1"/>
  <c r="O35" i="6"/>
  <c r="M35" i="6"/>
  <c r="N35" i="6" s="1"/>
  <c r="O23" i="6"/>
  <c r="M23" i="6"/>
  <c r="N23" i="6" s="1"/>
  <c r="O19" i="6"/>
  <c r="M19" i="6"/>
  <c r="N19" i="6" s="1"/>
  <c r="O41" i="6"/>
  <c r="M41" i="6"/>
  <c r="N41" i="6" s="1"/>
  <c r="O44" i="6"/>
  <c r="M44" i="6"/>
  <c r="N44" i="6" s="1"/>
  <c r="O40" i="6"/>
  <c r="M40" i="6"/>
  <c r="N40" i="6" s="1"/>
  <c r="O13" i="6"/>
  <c r="M13" i="6"/>
  <c r="N13" i="6" s="1"/>
  <c r="O15" i="6"/>
  <c r="M15" i="6"/>
  <c r="N15" i="6" s="1"/>
  <c r="O29" i="6"/>
  <c r="M29" i="6"/>
  <c r="N29" i="6" s="1"/>
  <c r="O32" i="6"/>
  <c r="M32" i="6"/>
  <c r="N32" i="6" s="1"/>
  <c r="O26" i="6"/>
  <c r="M26" i="6"/>
  <c r="N26" i="6" s="1"/>
  <c r="O33" i="6"/>
  <c r="M33" i="6"/>
  <c r="N33" i="6" s="1"/>
  <c r="O14" i="6"/>
  <c r="M14" i="6"/>
  <c r="N14" i="6" s="1"/>
  <c r="O10" i="6"/>
  <c r="M10" i="6"/>
  <c r="N10" i="6" s="1"/>
  <c r="O42" i="6"/>
  <c r="M42" i="6"/>
  <c r="N42" i="6" s="1"/>
  <c r="O8" i="6"/>
  <c r="M8" i="6"/>
  <c r="O38" i="6"/>
  <c r="M38" i="6"/>
  <c r="N38" i="6" s="1"/>
  <c r="O16" i="6"/>
  <c r="M16" i="6"/>
  <c r="N16" i="6" s="1"/>
  <c r="O20" i="6"/>
  <c r="M20" i="6"/>
  <c r="N20" i="6" s="1"/>
  <c r="O34" i="6"/>
  <c r="M34" i="6"/>
  <c r="N34" i="6" s="1"/>
  <c r="O22" i="6"/>
  <c r="M22" i="6"/>
  <c r="N22" i="6" s="1"/>
  <c r="O30" i="6"/>
  <c r="M30" i="6"/>
  <c r="N30" i="6" s="1"/>
  <c r="O18" i="6"/>
  <c r="M18" i="6"/>
  <c r="N18" i="6" s="1"/>
  <c r="O28" i="6"/>
  <c r="M28" i="6"/>
  <c r="N28" i="6" s="1"/>
  <c r="O24" i="6"/>
  <c r="M24" i="6"/>
  <c r="N24" i="6" s="1"/>
  <c r="O17" i="6"/>
  <c r="M17" i="6"/>
  <c r="N17" i="6" s="1"/>
  <c r="L7" i="5"/>
  <c r="P3" i="5"/>
  <c r="L5" i="5"/>
  <c r="L6" i="5"/>
  <c r="O9" i="5"/>
  <c r="M9" i="5"/>
  <c r="N9" i="5" s="1"/>
  <c r="O8" i="5"/>
  <c r="M8" i="5"/>
  <c r="N8" i="5" s="1"/>
  <c r="O10" i="5"/>
  <c r="M10" i="5"/>
  <c r="N10" i="5" s="1"/>
  <c r="R6" i="5"/>
  <c r="O11" i="5"/>
  <c r="G8" i="4"/>
  <c r="H8" i="4" s="1"/>
  <c r="I8" i="4" s="1"/>
  <c r="J8" i="4" s="1"/>
  <c r="F8" i="4"/>
  <c r="D9" i="4"/>
  <c r="F9" i="4" s="1"/>
  <c r="H9" i="4"/>
  <c r="R5" i="6" l="1"/>
  <c r="R3" i="6"/>
  <c r="N8" i="6"/>
  <c r="R4" i="6" s="1"/>
  <c r="M11" i="5"/>
  <c r="L12" i="5"/>
  <c r="M12" i="5" s="1"/>
  <c r="N12" i="5" s="1"/>
  <c r="K8" i="4"/>
  <c r="E9" i="4"/>
  <c r="D10" i="4" s="1"/>
  <c r="E10" i="4" s="1"/>
  <c r="I9" i="4"/>
  <c r="J9" i="4" s="1"/>
  <c r="K9" i="4"/>
  <c r="O12" i="5" l="1"/>
  <c r="L14" i="5"/>
  <c r="M14" i="5" s="1"/>
  <c r="N14" i="5" s="1"/>
  <c r="L13" i="5"/>
  <c r="M13" i="5" s="1"/>
  <c r="N13" i="5" s="1"/>
  <c r="G10" i="4"/>
  <c r="H10" i="4" s="1"/>
  <c r="I10" i="4" s="1"/>
  <c r="J10" i="4" s="1"/>
  <c r="F10" i="4"/>
  <c r="D11" i="4"/>
  <c r="E11" i="4" s="1"/>
  <c r="G12" i="4" s="1"/>
  <c r="G11" i="4"/>
  <c r="H11" i="4" s="1"/>
  <c r="O14" i="5" l="1"/>
  <c r="L15" i="5"/>
  <c r="M15" i="5" s="1"/>
  <c r="O13" i="5"/>
  <c r="K10" i="4"/>
  <c r="F11" i="4"/>
  <c r="D12" i="4"/>
  <c r="E12" i="4" s="1"/>
  <c r="I11" i="4"/>
  <c r="J11" i="4" s="1"/>
  <c r="K11" i="4"/>
  <c r="H12" i="4"/>
  <c r="O15" i="5" l="1"/>
  <c r="N15" i="5"/>
  <c r="D13" i="4"/>
  <c r="E13" i="4" s="1"/>
  <c r="D14" i="4" s="1"/>
  <c r="F12" i="4"/>
  <c r="G13" i="4"/>
  <c r="H13" i="4" s="1"/>
  <c r="I12" i="4"/>
  <c r="J12" i="4" s="1"/>
  <c r="K12" i="4"/>
  <c r="L16" i="5" l="1"/>
  <c r="O16" i="5" s="1"/>
  <c r="F13" i="4"/>
  <c r="G14" i="4"/>
  <c r="H14" i="4" s="1"/>
  <c r="E14" i="4"/>
  <c r="F14" i="4"/>
  <c r="I13" i="4"/>
  <c r="J13" i="4" s="1"/>
  <c r="K13" i="4"/>
  <c r="M16" i="5" l="1"/>
  <c r="N16" i="5" s="1"/>
  <c r="L17" i="5"/>
  <c r="D15" i="4"/>
  <c r="G15" i="4"/>
  <c r="H15" i="4" s="1"/>
  <c r="I14" i="4"/>
  <c r="J14" i="4" s="1"/>
  <c r="K14" i="4"/>
  <c r="M17" i="5" l="1"/>
  <c r="N17" i="5" s="1"/>
  <c r="O17" i="5"/>
  <c r="F15" i="4"/>
  <c r="E15" i="4"/>
  <c r="D16" i="4" s="1"/>
  <c r="I15" i="4"/>
  <c r="J15" i="4" s="1"/>
  <c r="K15" i="4"/>
  <c r="G16" i="4" l="1"/>
  <c r="H16" i="4" s="1"/>
  <c r="K16" i="4" s="1"/>
  <c r="E16" i="4"/>
  <c r="G17" i="4" s="1"/>
  <c r="H17" i="4" s="1"/>
  <c r="F16" i="4"/>
  <c r="L19" i="5" l="1"/>
  <c r="M19" i="5" s="1"/>
  <c r="N19" i="5" s="1"/>
  <c r="L18" i="5"/>
  <c r="O18" i="5" s="1"/>
  <c r="I16" i="4"/>
  <c r="J16" i="4" s="1"/>
  <c r="D17" i="4"/>
  <c r="E17" i="4" s="1"/>
  <c r="G18" i="4" s="1"/>
  <c r="H18" i="4" s="1"/>
  <c r="I17" i="4"/>
  <c r="J17" i="4" s="1"/>
  <c r="K17" i="4"/>
  <c r="O19" i="5" l="1"/>
  <c r="M18" i="5"/>
  <c r="N18" i="5" s="1"/>
  <c r="F17" i="4"/>
  <c r="D18" i="4"/>
  <c r="E18" i="4" s="1"/>
  <c r="D19" i="4" s="1"/>
  <c r="I18" i="4"/>
  <c r="J18" i="4" s="1"/>
  <c r="K18" i="4"/>
  <c r="F18" i="4" l="1"/>
  <c r="G19" i="4"/>
  <c r="H19" i="4" s="1"/>
  <c r="I19" i="4" s="1"/>
  <c r="J19" i="4" s="1"/>
  <c r="F19" i="4"/>
  <c r="E19" i="4"/>
  <c r="G20" i="4" s="1"/>
  <c r="H20" i="4" s="1"/>
  <c r="K19" i="4"/>
  <c r="L20" i="5" l="1"/>
  <c r="O20" i="5" s="1"/>
  <c r="L21" i="5"/>
  <c r="M21" i="5" s="1"/>
  <c r="N21" i="5" s="1"/>
  <c r="D20" i="4"/>
  <c r="I20" i="4"/>
  <c r="J20" i="4" s="1"/>
  <c r="K20" i="4"/>
  <c r="M20" i="5" l="1"/>
  <c r="N20" i="5" s="1"/>
  <c r="O21" i="5"/>
  <c r="E20" i="4"/>
  <c r="F20" i="4"/>
  <c r="L22" i="5" l="1"/>
  <c r="O22" i="5" s="1"/>
  <c r="G21" i="4"/>
  <c r="H21" i="4" s="1"/>
  <c r="D21" i="4"/>
  <c r="M22" i="5" l="1"/>
  <c r="N22" i="5" s="1"/>
  <c r="F21" i="4"/>
  <c r="E21" i="4"/>
  <c r="G22" i="4" s="1"/>
  <c r="H22" i="4" s="1"/>
  <c r="K21" i="4"/>
  <c r="I21" i="4"/>
  <c r="J21" i="4" s="1"/>
  <c r="D22" i="4" l="1"/>
  <c r="F22" i="4" s="1"/>
  <c r="K22" i="4"/>
  <c r="I22" i="4"/>
  <c r="J22" i="4" s="1"/>
  <c r="L23" i="5" l="1"/>
  <c r="E22" i="4"/>
  <c r="D23" i="4" s="1"/>
  <c r="F23" i="4" s="1"/>
  <c r="O23" i="5" l="1"/>
  <c r="M23" i="5"/>
  <c r="N23" i="5" s="1"/>
  <c r="G23" i="4"/>
  <c r="H23" i="4" s="1"/>
  <c r="I23" i="4" s="1"/>
  <c r="E23" i="4"/>
  <c r="D24" i="4" s="1"/>
  <c r="F24" i="4" s="1"/>
  <c r="L24" i="5" l="1"/>
  <c r="G24" i="4"/>
  <c r="H24" i="4" s="1"/>
  <c r="I24" i="4" s="1"/>
  <c r="J24" i="4" s="1"/>
  <c r="K23" i="4"/>
  <c r="E24" i="4"/>
  <c r="J23" i="4"/>
  <c r="M24" i="5" l="1"/>
  <c r="O24" i="5"/>
  <c r="K24" i="4"/>
  <c r="G25" i="4"/>
  <c r="H25" i="4" s="1"/>
  <c r="D25" i="4"/>
  <c r="N24" i="5" l="1"/>
  <c r="L25" i="5"/>
  <c r="E25" i="4"/>
  <c r="F25" i="4"/>
  <c r="N2" i="4"/>
  <c r="I25" i="4"/>
  <c r="K25" i="4"/>
  <c r="N5" i="4" s="1"/>
  <c r="L26" i="5" l="1"/>
  <c r="M25" i="5"/>
  <c r="O25" i="5"/>
  <c r="R5" i="5" s="1"/>
  <c r="R2" i="5"/>
  <c r="J25" i="4"/>
  <c r="N4" i="4" s="1"/>
  <c r="N3" i="4"/>
  <c r="M26" i="5" l="1"/>
  <c r="N26" i="5" s="1"/>
  <c r="O26" i="5"/>
  <c r="N25" i="5"/>
  <c r="R3" i="5"/>
  <c r="L28" i="5" l="1"/>
  <c r="M28" i="5" s="1"/>
  <c r="N28" i="5" s="1"/>
  <c r="O28" i="5" l="1"/>
  <c r="L27" i="5"/>
  <c r="L29" i="5" l="1"/>
  <c r="O29" i="5" s="1"/>
  <c r="L30" i="5"/>
  <c r="O30" i="5" s="1"/>
  <c r="O27" i="5"/>
  <c r="M27" i="5"/>
  <c r="N27" i="5" s="1"/>
  <c r="M30" i="5" l="1"/>
  <c r="N30" i="5" s="1"/>
  <c r="M29" i="5"/>
  <c r="N29" i="5" s="1"/>
  <c r="L31" i="5" l="1"/>
  <c r="O31" i="5" l="1"/>
  <c r="M31" i="5"/>
  <c r="N31" i="5" s="1"/>
  <c r="L32" i="5" l="1"/>
  <c r="M32" i="5" s="1"/>
  <c r="N32" i="5" s="1"/>
  <c r="O32" i="5" l="1"/>
  <c r="L33" i="5"/>
  <c r="M33" i="5" l="1"/>
  <c r="O33" i="5"/>
  <c r="L34" i="5"/>
  <c r="M34" i="5" l="1"/>
  <c r="O34" i="5"/>
  <c r="L35" i="5" l="1"/>
  <c r="O35" i="5" s="1"/>
  <c r="M35" i="5" l="1"/>
  <c r="L36" i="5"/>
  <c r="M36" i="5" s="1"/>
  <c r="O36" i="5" l="1"/>
  <c r="L37" i="5"/>
  <c r="L38" i="5" l="1"/>
  <c r="M37" i="5"/>
  <c r="O37" i="5"/>
  <c r="O38" i="5" l="1"/>
  <c r="M38" i="5"/>
  <c r="L39" i="5" l="1"/>
  <c r="O39" i="5" s="1"/>
  <c r="M39" i="5" l="1"/>
  <c r="L40" i="5"/>
  <c r="M40" i="5" s="1"/>
  <c r="L41" i="5"/>
  <c r="O40" i="5" l="1"/>
  <c r="O41" i="5"/>
  <c r="M41" i="5"/>
  <c r="L42" i="5" l="1"/>
  <c r="L43" i="5" l="1"/>
  <c r="O42" i="5"/>
  <c r="M42" i="5"/>
  <c r="L44" i="5" l="1"/>
  <c r="O43" i="5"/>
  <c r="M43" i="5"/>
  <c r="M44" i="5" l="1"/>
  <c r="O44" i="5"/>
</calcChain>
</file>

<file path=xl/sharedStrings.xml><?xml version="1.0" encoding="utf-8"?>
<sst xmlns="http://schemas.openxmlformats.org/spreadsheetml/2006/main" count="132" uniqueCount="48">
  <si>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</si>
  <si>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</si>
  <si>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</si>
  <si>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</si>
  <si>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</si>
  <si>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</si>
  <si>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</si>
  <si>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</si>
  <si>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</si>
  <si>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</si>
  <si>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</si>
  <si>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</si>
  <si>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</si>
  <si>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</si>
  <si>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</si>
  <si>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</si>
  <si>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</si>
  <si>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</si>
  <si>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</si>
  <si>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</si>
  <si>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</si>
  <si>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</si>
  <si>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</si>
  <si>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</si>
  <si>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</si>
  <si>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</si>
  <si>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</si>
  <si>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</si>
  <si>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</si>
  <si>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</si>
  <si>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</si>
  <si>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</si>
  <si>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</si>
  <si>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simple</t>
    <phoneticPr fontId="1" type="noConversion"/>
  </si>
  <si>
    <t>centered</t>
    <phoneticPr fontId="1" type="noConversion"/>
  </si>
  <si>
    <t>S+I</t>
    <phoneticPr fontId="1" type="noConversion"/>
  </si>
  <si>
    <t>deseasonalized demand</t>
    <phoneticPr fontId="1" type="noConversion"/>
  </si>
  <si>
    <t>tread</t>
    <phoneticPr fontId="1" type="noConversion"/>
  </si>
  <si>
    <t>Q</t>
    <phoneticPr fontId="1" type="noConversion"/>
  </si>
  <si>
    <t>y</t>
    <phoneticPr fontId="1" type="noConversion"/>
  </si>
  <si>
    <t>q</t>
    <phoneticPr fontId="1" type="noConversion"/>
  </si>
  <si>
    <t>total</t>
    <phoneticPr fontId="1" type="noConversion"/>
  </si>
  <si>
    <t>mean</t>
    <phoneticPr fontId="1" type="noConversion"/>
  </si>
  <si>
    <t>unadjusted seasonal</t>
    <phoneticPr fontId="1" type="noConversion"/>
  </si>
  <si>
    <t>adjusted seasonal</t>
    <phoneticPr fontId="1" type="noConversion"/>
  </si>
  <si>
    <t>SSE</t>
    <phoneticPr fontId="1" type="noConversion"/>
  </si>
  <si>
    <t>Error2</t>
    <phoneticPr fontId="1" type="noConversion"/>
  </si>
  <si>
    <t>tread1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</si>
</sst>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\-m\-yy"/>
    <numFmt numFmtId="177" formatCode="#,##0_);[Red]\(#,##0\)"/>
    <numFmt numFmtId="178" formatCode="0.000_);[Red]\(0.000\)"/>
    <numFmt numFmtId="179" formatCode="0_);[Red]\(0\)"/>
    <numFmt numFmtId="180" formatCode="0.000%"/>
    <numFmt numFmtId="181" formatCode="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177" fontId="3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8" fontId="3" fillId="5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8" fontId="2" fillId="7" borderId="0" xfId="0" applyNumberFormat="1" applyFont="1" applyFill="1">
      <alignment vertical="center"/>
    </xf>
    <xf numFmtId="178" fontId="4" fillId="5" borderId="0" xfId="0" applyNumberFormat="1" applyFont="1" applyFill="1">
      <alignment vertical="center"/>
    </xf>
    <xf numFmtId="178" fontId="2" fillId="5" borderId="0" xfId="0" applyNumberFormat="1" applyFont="1" applyFill="1">
      <alignment vertical="center"/>
    </xf>
    <xf numFmtId="178" fontId="3" fillId="5" borderId="1" xfId="0" applyNumberFormat="1" applyFont="1" applyFill="1" applyBorder="1">
      <alignment vertical="center"/>
    </xf>
    <xf numFmtId="178" fontId="4" fillId="5" borderId="1" xfId="0" applyNumberFormat="1" applyFont="1" applyFill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5" fillId="4" borderId="0" xfId="0" applyNumberFormat="1" applyFont="1" applyFill="1">
      <alignment vertical="center"/>
    </xf>
    <xf numFmtId="179" fontId="6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3" fillId="5" borderId="0" xfId="0" applyNumberFormat="1" applyFont="1" applyFill="1">
      <alignment vertical="center"/>
    </xf>
    <xf numFmtId="180" fontId="2" fillId="4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544-6921-4C37-A472-D81D934A788E}">
  <dimension ref="A1:T3969"/>
  <sheetViews>
    <sheetView tabSelected="1" zoomScale="70" zoomScaleNormal="70" workbookViewId="0">
      <selection activeCell="N15" sqref="N15"/>
    </sheetView>
  </sheetViews>
  <sheetFormatPr defaultRowHeight="17" x14ac:dyDescent="0.4"/>
  <cols>
    <col min="1" max="1" width="9.26953125" style="1" customWidth="1"/>
    <col min="2" max="2" width="16" style="1" customWidth="1"/>
    <col min="3" max="3" width="16" style="44" customWidth="1"/>
    <col min="4" max="4" width="8.7265625" style="49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35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32</v>
      </c>
      <c r="C1" s="4" t="s">
        <v>47</v>
      </c>
      <c r="D1" s="23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33" t="s">
        <v>6</v>
      </c>
      <c r="O1" s="33" t="s">
        <v>7</v>
      </c>
      <c r="P1" s="33" t="s">
        <v>46</v>
      </c>
    </row>
    <row r="2" spans="1:18" x14ac:dyDescent="0.4">
      <c r="A2" s="1">
        <v>1</v>
      </c>
      <c r="B2" s="21">
        <v>39814</v>
      </c>
      <c r="C2" s="43">
        <v>1</v>
      </c>
      <c r="D2" s="23">
        <v>16846</v>
      </c>
      <c r="E2" s="25"/>
      <c r="F2" s="25"/>
      <c r="G2" s="25"/>
      <c r="H2" s="25">
        <f t="shared" ref="H2:H65" si="0">VLOOKUP(C2,$Q$38:$S$42,3,FALSE)</f>
        <v>0.99907416981837271</v>
      </c>
      <c r="I2" s="4">
        <f>D2/H2</f>
        <v>16861.610988363886</v>
      </c>
      <c r="J2" s="25">
        <f>INTERCEPT($I$2:$I$3896,$A$2:$A$3896)+SLOPE($I$2:$I$3896,$A$2:$A$3896)*A2</f>
        <v>22260.737646625559</v>
      </c>
      <c r="K2" s="15">
        <f>H2*J2</f>
        <v>22240.127983847025</v>
      </c>
      <c r="L2" s="36">
        <f t="shared" ref="L2:L44" si="1">D2-K2</f>
        <v>-5394.1279838470255</v>
      </c>
      <c r="M2" s="34"/>
      <c r="N2" s="34"/>
      <c r="O2" s="34"/>
      <c r="P2" s="35">
        <f>(D2-K2)^2</f>
        <v>29096616.706121575</v>
      </c>
      <c r="Q2" s="17" t="s">
        <v>8</v>
      </c>
      <c r="R2" s="42">
        <f>AVERAGE(L2:L3896)</f>
        <v>1.1273480990781064E-2</v>
      </c>
    </row>
    <row r="3" spans="1:18" x14ac:dyDescent="0.4">
      <c r="A3" s="1">
        <v>2</v>
      </c>
      <c r="B3" s="21">
        <v>39815</v>
      </c>
      <c r="C3" s="43">
        <v>2</v>
      </c>
      <c r="D3" s="23">
        <v>19423</v>
      </c>
      <c r="E3" s="25"/>
      <c r="F3" s="25"/>
      <c r="G3" s="25"/>
      <c r="H3" s="25">
        <f t="shared" si="0"/>
        <v>0.99956921328865256</v>
      </c>
      <c r="I3" s="4">
        <f t="shared" ref="I3:I44" si="2">D3/H3</f>
        <v>19431.370776313703</v>
      </c>
      <c r="J3" s="25">
        <f t="shared" ref="J3:J66" si="3">INTERCEPT($I$2:$I$3896,$A$2:$A$3896)+SLOPE($I$2:$I$3896,$A$2:$A$3896)*A3</f>
        <v>22260.764186739605</v>
      </c>
      <c r="K3" s="15">
        <f t="shared" ref="K3:K44" si="4">H3*J3</f>
        <v>22251.174545343518</v>
      </c>
      <c r="L3" s="36">
        <f t="shared" si="1"/>
        <v>-2828.1745453435178</v>
      </c>
      <c r="M3" s="34"/>
      <c r="N3" s="34"/>
      <c r="O3" s="34"/>
      <c r="P3" s="35">
        <f t="shared" ref="P3:P66" si="5">(D3-K3)^2</f>
        <v>7998571.2589290133</v>
      </c>
      <c r="Q3" s="17" t="s">
        <v>9</v>
      </c>
      <c r="R3" s="42">
        <f>AVERAGE(M3:M3896)</f>
        <v>3094.8379861522626</v>
      </c>
    </row>
    <row r="4" spans="1:18" x14ac:dyDescent="0.4">
      <c r="A4" s="1">
        <v>3</v>
      </c>
      <c r="B4" s="21">
        <v>39816</v>
      </c>
      <c r="C4" s="43">
        <v>3</v>
      </c>
      <c r="D4" s="23">
        <v>15958</v>
      </c>
      <c r="E4" s="25">
        <f>AVERAGE(D2:D5)</f>
        <v>17603.5</v>
      </c>
      <c r="F4" s="25">
        <f>AVERAGE(E4:E5)</f>
        <v>17735.125</v>
      </c>
      <c r="G4" s="25">
        <f>D4/F4</f>
        <v>0.89979630817375122</v>
      </c>
      <c r="H4" s="25">
        <f t="shared" si="0"/>
        <v>1.0004262501030945</v>
      </c>
      <c r="I4" s="4">
        <f t="shared" si="2"/>
        <v>15951.20079901494</v>
      </c>
      <c r="J4" s="25">
        <f t="shared" si="3"/>
        <v>22260.790726853647</v>
      </c>
      <c r="K4" s="15">
        <f t="shared" si="4"/>
        <v>22270.279391195934</v>
      </c>
      <c r="L4" s="36">
        <f t="shared" si="1"/>
        <v>-6312.2793911959343</v>
      </c>
      <c r="M4" s="34"/>
      <c r="N4" s="34"/>
      <c r="O4" s="34"/>
      <c r="P4" s="35">
        <f t="shared" si="5"/>
        <v>39844871.112516917</v>
      </c>
      <c r="Q4" s="17" t="s">
        <v>10</v>
      </c>
      <c r="R4" s="18">
        <f>AVERAGE(N8:N3896)</f>
        <v>0.14202896473997251</v>
      </c>
    </row>
    <row r="5" spans="1:18" x14ac:dyDescent="0.4">
      <c r="A5" s="1">
        <v>4</v>
      </c>
      <c r="B5" s="21">
        <v>39817</v>
      </c>
      <c r="C5" s="43">
        <v>4</v>
      </c>
      <c r="D5" s="23">
        <v>18187</v>
      </c>
      <c r="E5" s="25">
        <f t="shared" ref="E5:E68" si="6">AVERAGE(D3:D6)</f>
        <v>17866.75</v>
      </c>
      <c r="F5" s="25">
        <f t="shared" ref="F5:F68" si="7">AVERAGE(E5:E6)</f>
        <v>17644.125</v>
      </c>
      <c r="G5" s="25">
        <f t="shared" ref="G5:G44" si="8">D5/F5</f>
        <v>1.0307680318519621</v>
      </c>
      <c r="H5" s="25">
        <f t="shared" si="0"/>
        <v>1.0009303667898801</v>
      </c>
      <c r="I5" s="4">
        <f t="shared" si="2"/>
        <v>18170.095146906355</v>
      </c>
      <c r="J5" s="25">
        <f t="shared" si="3"/>
        <v>22260.817266967693</v>
      </c>
      <c r="K5" s="15">
        <f t="shared" si="4"/>
        <v>22281.52799206847</v>
      </c>
      <c r="L5" s="36">
        <f t="shared" si="1"/>
        <v>-4094.5279920684698</v>
      </c>
      <c r="M5" s="34"/>
      <c r="N5" s="34"/>
      <c r="O5" s="34"/>
      <c r="P5" s="35">
        <f t="shared" si="5"/>
        <v>16765159.477832254</v>
      </c>
      <c r="Q5" s="17" t="s">
        <v>11</v>
      </c>
      <c r="R5" s="42">
        <f>AVERAGE(O3:O3896)</f>
        <v>15085113.720657032</v>
      </c>
    </row>
    <row r="6" spans="1:18" x14ac:dyDescent="0.4">
      <c r="A6" s="1">
        <v>5</v>
      </c>
      <c r="B6" s="21">
        <v>39818</v>
      </c>
      <c r="C6" s="43">
        <v>1</v>
      </c>
      <c r="D6" s="23">
        <v>17899</v>
      </c>
      <c r="E6" s="25">
        <f t="shared" si="6"/>
        <v>17421.5</v>
      </c>
      <c r="F6" s="25">
        <f t="shared" si="7"/>
        <v>17521.75</v>
      </c>
      <c r="G6" s="25">
        <f t="shared" si="8"/>
        <v>1.021530383666015</v>
      </c>
      <c r="H6" s="25">
        <f t="shared" si="0"/>
        <v>0.99907416981837271</v>
      </c>
      <c r="I6" s="4">
        <f t="shared" si="2"/>
        <v>17915.586790972644</v>
      </c>
      <c r="J6" s="25">
        <f t="shared" si="3"/>
        <v>22260.843807081736</v>
      </c>
      <c r="K6" s="15">
        <f t="shared" si="4"/>
        <v>22240.234046016649</v>
      </c>
      <c r="L6" s="36">
        <f t="shared" si="1"/>
        <v>-4341.2340460166488</v>
      </c>
      <c r="M6" s="34"/>
      <c r="N6" s="34"/>
      <c r="O6" s="34"/>
      <c r="P6" s="35">
        <f t="shared" si="5"/>
        <v>18846313.042294081</v>
      </c>
      <c r="Q6" s="17" t="s">
        <v>45</v>
      </c>
      <c r="R6" s="42">
        <f>SUM(P2:P3896)</f>
        <v>58799804259.436188</v>
      </c>
    </row>
    <row r="7" spans="1:18" x14ac:dyDescent="0.4">
      <c r="A7" s="1">
        <v>6</v>
      </c>
      <c r="B7" s="21">
        <v>39819</v>
      </c>
      <c r="C7" s="43">
        <v>2</v>
      </c>
      <c r="D7" s="23">
        <v>17642</v>
      </c>
      <c r="E7" s="25">
        <f t="shared" si="6"/>
        <v>17622</v>
      </c>
      <c r="F7" s="25">
        <f t="shared" si="7"/>
        <v>17362.875</v>
      </c>
      <c r="G7" s="25">
        <f t="shared" si="8"/>
        <v>1.0160759666817851</v>
      </c>
      <c r="H7" s="25">
        <f t="shared" si="0"/>
        <v>0.99956921328865256</v>
      </c>
      <c r="I7" s="4">
        <f t="shared" si="2"/>
        <v>17649.603214525374</v>
      </c>
      <c r="J7" s="25">
        <f t="shared" si="3"/>
        <v>22260.870347195782</v>
      </c>
      <c r="K7" s="15">
        <f t="shared" si="4"/>
        <v>22251.280660067183</v>
      </c>
      <c r="L7" s="36">
        <f t="shared" si="1"/>
        <v>-4609.2806600671829</v>
      </c>
      <c r="M7" s="34"/>
      <c r="N7" s="34"/>
      <c r="O7" s="34"/>
      <c r="P7" s="35">
        <f t="shared" si="5"/>
        <v>21245468.203269366</v>
      </c>
    </row>
    <row r="8" spans="1:18" x14ac:dyDescent="0.4">
      <c r="A8" s="1">
        <v>7</v>
      </c>
      <c r="B8" s="21">
        <v>39820</v>
      </c>
      <c r="C8" s="43">
        <v>3</v>
      </c>
      <c r="D8" s="23">
        <v>16760</v>
      </c>
      <c r="E8" s="25">
        <f t="shared" si="6"/>
        <v>17103.75</v>
      </c>
      <c r="F8" s="25">
        <f t="shared" si="7"/>
        <v>16971.208333333336</v>
      </c>
      <c r="G8" s="25">
        <f t="shared" si="8"/>
        <v>0.98755490303430549</v>
      </c>
      <c r="H8" s="25">
        <f t="shared" si="0"/>
        <v>1.0004262501030945</v>
      </c>
      <c r="I8" s="4">
        <f t="shared" si="2"/>
        <v>16752.859092084873</v>
      </c>
      <c r="J8" s="25">
        <f t="shared" si="3"/>
        <v>22260.896887309824</v>
      </c>
      <c r="K8" s="15">
        <f t="shared" si="4"/>
        <v>22270.385596903016</v>
      </c>
      <c r="L8" s="36">
        <f t="shared" si="1"/>
        <v>-5510.3855969030155</v>
      </c>
      <c r="M8" s="36">
        <f t="shared" ref="M8:M44" si="9">ABS(L8)</f>
        <v>5510.3855969030155</v>
      </c>
      <c r="N8" s="36">
        <f t="shared" ref="N8:N44" si="10">M8/D8</f>
        <v>0.32878195685578854</v>
      </c>
      <c r="O8" s="36">
        <f t="shared" ref="O8:O44" si="11">L8^2</f>
        <v>30364349.426556204</v>
      </c>
      <c r="P8" s="35">
        <f t="shared" si="5"/>
        <v>30364349.426556204</v>
      </c>
    </row>
    <row r="9" spans="1:18" x14ac:dyDescent="0.4">
      <c r="A9" s="1">
        <v>8</v>
      </c>
      <c r="B9" s="21">
        <v>39821</v>
      </c>
      <c r="C9" s="43">
        <v>4</v>
      </c>
      <c r="D9" s="23">
        <v>16114</v>
      </c>
      <c r="E9" s="25">
        <f>AVERAGE(D7:D9)</f>
        <v>16838.666666666668</v>
      </c>
      <c r="F9" s="25">
        <f t="shared" si="7"/>
        <v>17772.333333333336</v>
      </c>
      <c r="G9" s="25">
        <f t="shared" si="8"/>
        <v>0.90669017386574624</v>
      </c>
      <c r="H9" s="25">
        <f t="shared" si="0"/>
        <v>1.0009303667898801</v>
      </c>
      <c r="I9" s="4">
        <f t="shared" si="2"/>
        <v>16099.022004577391</v>
      </c>
      <c r="J9" s="25">
        <f t="shared" si="3"/>
        <v>22260.92342742387</v>
      </c>
      <c r="K9" s="15">
        <f t="shared" si="4"/>
        <v>22281.634251292809</v>
      </c>
      <c r="L9" s="36">
        <f t="shared" si="1"/>
        <v>-6167.6342512928095</v>
      </c>
      <c r="M9" s="36">
        <f t="shared" si="9"/>
        <v>6167.6342512928095</v>
      </c>
      <c r="N9" s="36">
        <f t="shared" si="10"/>
        <v>0.3827500466236074</v>
      </c>
      <c r="O9" s="36">
        <f t="shared" si="11"/>
        <v>38039712.257720217</v>
      </c>
      <c r="P9" s="35">
        <f t="shared" si="5"/>
        <v>38039712.257720217</v>
      </c>
    </row>
    <row r="10" spans="1:18" x14ac:dyDescent="0.4">
      <c r="A10" s="1">
        <v>9</v>
      </c>
      <c r="B10" s="21">
        <v>39822</v>
      </c>
      <c r="C10" s="43">
        <v>1</v>
      </c>
      <c r="D10" s="23">
        <v>23027</v>
      </c>
      <c r="E10" s="25">
        <f t="shared" si="6"/>
        <v>18706</v>
      </c>
      <c r="F10" s="25">
        <f t="shared" si="7"/>
        <v>18825.625</v>
      </c>
      <c r="G10" s="25">
        <f t="shared" si="8"/>
        <v>1.2231732014209356</v>
      </c>
      <c r="H10" s="25">
        <f t="shared" si="0"/>
        <v>0.99907416981837271</v>
      </c>
      <c r="I10" s="4">
        <f t="shared" si="2"/>
        <v>23048.338847741612</v>
      </c>
      <c r="J10" s="25">
        <f t="shared" si="3"/>
        <v>22260.949967537912</v>
      </c>
      <c r="K10" s="15">
        <f t="shared" si="4"/>
        <v>22240.340108186272</v>
      </c>
      <c r="L10" s="36">
        <f t="shared" si="1"/>
        <v>786.65989181372788</v>
      </c>
      <c r="M10" s="36">
        <f t="shared" si="9"/>
        <v>786.65989181372788</v>
      </c>
      <c r="N10" s="36">
        <f t="shared" si="10"/>
        <v>3.4162500187333474E-2</v>
      </c>
      <c r="O10" s="36">
        <f t="shared" si="11"/>
        <v>618833.78538838611</v>
      </c>
      <c r="P10" s="35">
        <f t="shared" si="5"/>
        <v>618833.78538838611</v>
      </c>
    </row>
    <row r="11" spans="1:18" x14ac:dyDescent="0.4">
      <c r="A11" s="1">
        <v>10</v>
      </c>
      <c r="B11" s="21">
        <v>39823</v>
      </c>
      <c r="C11" s="43">
        <v>2</v>
      </c>
      <c r="D11" s="23">
        <v>18923</v>
      </c>
      <c r="E11" s="25">
        <f t="shared" si="6"/>
        <v>18945.25</v>
      </c>
      <c r="F11" s="25">
        <f t="shared" si="7"/>
        <v>19308.125</v>
      </c>
      <c r="G11" s="25">
        <f t="shared" si="8"/>
        <v>0.98005373385556593</v>
      </c>
      <c r="H11" s="25">
        <f t="shared" si="0"/>
        <v>0.99956921328865256</v>
      </c>
      <c r="I11" s="4">
        <f t="shared" si="2"/>
        <v>18931.155290129442</v>
      </c>
      <c r="J11" s="25">
        <f t="shared" si="3"/>
        <v>22260.976507651958</v>
      </c>
      <c r="K11" s="15">
        <f t="shared" si="4"/>
        <v>22251.386774790844</v>
      </c>
      <c r="L11" s="36">
        <f t="shared" si="1"/>
        <v>-3328.3867747908444</v>
      </c>
      <c r="M11" s="36">
        <f t="shared" si="9"/>
        <v>3328.3867747908444</v>
      </c>
      <c r="N11" s="36">
        <f>M11/D11</f>
        <v>0.17589107302176421</v>
      </c>
      <c r="O11" s="36">
        <f t="shared" si="11"/>
        <v>11078158.522602599</v>
      </c>
      <c r="P11" s="35">
        <f t="shared" si="5"/>
        <v>11078158.522602599</v>
      </c>
    </row>
    <row r="12" spans="1:18" x14ac:dyDescent="0.4">
      <c r="A12" s="1">
        <v>11</v>
      </c>
      <c r="B12" s="21">
        <v>39824</v>
      </c>
      <c r="C12" s="43">
        <v>3</v>
      </c>
      <c r="D12" s="23">
        <v>17717</v>
      </c>
      <c r="E12" s="25">
        <f t="shared" si="6"/>
        <v>19671</v>
      </c>
      <c r="F12" s="25">
        <f t="shared" si="7"/>
        <v>19083.875</v>
      </c>
      <c r="G12" s="25">
        <f t="shared" si="8"/>
        <v>0.92837539545820746</v>
      </c>
      <c r="H12" s="25">
        <f t="shared" si="0"/>
        <v>1.0004262501030945</v>
      </c>
      <c r="I12" s="4">
        <f t="shared" si="2"/>
        <v>17709.451344538644</v>
      </c>
      <c r="J12" s="25">
        <f t="shared" si="3"/>
        <v>22261.003047766</v>
      </c>
      <c r="K12" s="15">
        <f t="shared" si="4"/>
        <v>22270.491802610097</v>
      </c>
      <c r="L12" s="36">
        <f t="shared" si="1"/>
        <v>-4553.4918026100968</v>
      </c>
      <c r="M12" s="36">
        <f t="shared" si="9"/>
        <v>4553.4918026100968</v>
      </c>
      <c r="N12" s="36">
        <f t="shared" si="10"/>
        <v>0.25701257563978647</v>
      </c>
      <c r="O12" s="36">
        <f t="shared" si="11"/>
        <v>20734287.59643735</v>
      </c>
      <c r="P12" s="35">
        <f t="shared" si="5"/>
        <v>20734287.59643735</v>
      </c>
    </row>
    <row r="13" spans="1:18" x14ac:dyDescent="0.4">
      <c r="A13" s="1">
        <v>12</v>
      </c>
      <c r="B13" s="21">
        <v>39825</v>
      </c>
      <c r="C13" s="43">
        <v>4</v>
      </c>
      <c r="D13" s="23">
        <v>19017</v>
      </c>
      <c r="E13" s="25">
        <f t="shared" si="6"/>
        <v>18496.75</v>
      </c>
      <c r="F13" s="25">
        <f t="shared" si="7"/>
        <v>18297.125</v>
      </c>
      <c r="G13" s="25">
        <f t="shared" si="8"/>
        <v>1.0393436127260429</v>
      </c>
      <c r="H13" s="25">
        <f t="shared" si="0"/>
        <v>1.0009303667898801</v>
      </c>
      <c r="I13" s="4">
        <f t="shared" si="2"/>
        <v>18999.323660236332</v>
      </c>
      <c r="J13" s="25">
        <f t="shared" si="3"/>
        <v>22261.029587880046</v>
      </c>
      <c r="K13" s="15">
        <f t="shared" si="4"/>
        <v>22281.740510517149</v>
      </c>
      <c r="L13" s="36">
        <f t="shared" si="1"/>
        <v>-3264.7405105171492</v>
      </c>
      <c r="M13" s="36">
        <f t="shared" si="9"/>
        <v>3264.7405105171492</v>
      </c>
      <c r="N13" s="36">
        <f t="shared" si="10"/>
        <v>0.1716748441140637</v>
      </c>
      <c r="O13" s="36">
        <f t="shared" si="11"/>
        <v>10658530.601011775</v>
      </c>
      <c r="P13" s="35">
        <f t="shared" si="5"/>
        <v>10658530.601011775</v>
      </c>
    </row>
    <row r="14" spans="1:18" x14ac:dyDescent="0.4">
      <c r="A14" s="1">
        <v>13</v>
      </c>
      <c r="B14" s="21">
        <v>39826</v>
      </c>
      <c r="C14" s="43">
        <v>1</v>
      </c>
      <c r="D14" s="23">
        <v>18330</v>
      </c>
      <c r="E14" s="25">
        <f t="shared" si="6"/>
        <v>18097.5</v>
      </c>
      <c r="F14" s="25">
        <f t="shared" si="7"/>
        <v>18137.375</v>
      </c>
      <c r="G14" s="25">
        <f t="shared" si="8"/>
        <v>1.010620335081565</v>
      </c>
      <c r="H14" s="25">
        <f t="shared" si="0"/>
        <v>0.99907416981837271</v>
      </c>
      <c r="I14" s="4">
        <f t="shared" si="2"/>
        <v>18346.986193559896</v>
      </c>
      <c r="J14" s="25">
        <f t="shared" si="3"/>
        <v>22261.056127994088</v>
      </c>
      <c r="K14" s="15">
        <f t="shared" si="4"/>
        <v>22240.446170355892</v>
      </c>
      <c r="L14" s="36">
        <f t="shared" si="1"/>
        <v>-3910.4461703558918</v>
      </c>
      <c r="M14" s="36">
        <f t="shared" si="9"/>
        <v>3910.4461703558918</v>
      </c>
      <c r="N14" s="36">
        <f t="shared" si="10"/>
        <v>0.21333585217435308</v>
      </c>
      <c r="O14" s="36">
        <f t="shared" si="11"/>
        <v>15291589.251251061</v>
      </c>
      <c r="P14" s="35">
        <f t="shared" si="5"/>
        <v>15291589.251251061</v>
      </c>
      <c r="R14" s="9"/>
    </row>
    <row r="15" spans="1:18" x14ac:dyDescent="0.4">
      <c r="A15" s="1">
        <v>14</v>
      </c>
      <c r="B15" s="21">
        <v>39827</v>
      </c>
      <c r="C15" s="43">
        <v>2</v>
      </c>
      <c r="D15" s="23">
        <v>17326</v>
      </c>
      <c r="E15" s="25">
        <f t="shared" si="6"/>
        <v>18177.25</v>
      </c>
      <c r="F15" s="25">
        <f t="shared" si="7"/>
        <v>18253.125</v>
      </c>
      <c r="G15" s="25">
        <f t="shared" si="8"/>
        <v>0.94920732751241221</v>
      </c>
      <c r="H15" s="25">
        <f t="shared" si="0"/>
        <v>0.99956921328865256</v>
      </c>
      <c r="I15" s="4">
        <f t="shared" si="2"/>
        <v>17333.46702725692</v>
      </c>
      <c r="J15" s="25">
        <f t="shared" si="3"/>
        <v>22261.082668108134</v>
      </c>
      <c r="K15" s="15">
        <f t="shared" si="4"/>
        <v>22251.492889514506</v>
      </c>
      <c r="L15" s="36">
        <f t="shared" si="1"/>
        <v>-4925.4928895145058</v>
      </c>
      <c r="M15" s="36">
        <f t="shared" si="9"/>
        <v>4925.4928895145058</v>
      </c>
      <c r="N15" s="36">
        <f t="shared" si="10"/>
        <v>0.28428332503258141</v>
      </c>
      <c r="O15" s="36">
        <f t="shared" si="11"/>
        <v>24260480.204657957</v>
      </c>
      <c r="P15" s="35">
        <f t="shared" si="5"/>
        <v>24260480.204657957</v>
      </c>
    </row>
    <row r="16" spans="1:18" x14ac:dyDescent="0.4">
      <c r="A16" s="1">
        <v>15</v>
      </c>
      <c r="B16" s="21">
        <v>39828</v>
      </c>
      <c r="C16" s="43">
        <v>3</v>
      </c>
      <c r="D16" s="23">
        <v>18036</v>
      </c>
      <c r="E16" s="25">
        <f t="shared" si="6"/>
        <v>18329</v>
      </c>
      <c r="F16" s="25">
        <f t="shared" si="7"/>
        <v>18666.75</v>
      </c>
      <c r="G16" s="25">
        <f t="shared" si="8"/>
        <v>0.96620997227690952</v>
      </c>
      <c r="H16" s="25">
        <f t="shared" si="0"/>
        <v>1.0004262501030945</v>
      </c>
      <c r="I16" s="4">
        <f t="shared" si="2"/>
        <v>18028.315428689901</v>
      </c>
      <c r="J16" s="25">
        <f t="shared" si="3"/>
        <v>22261.109208222177</v>
      </c>
      <c r="K16" s="15">
        <f t="shared" si="4"/>
        <v>22270.598008317178</v>
      </c>
      <c r="L16" s="36">
        <f t="shared" si="1"/>
        <v>-4234.598008317178</v>
      </c>
      <c r="M16" s="36">
        <f t="shared" si="9"/>
        <v>4234.598008317178</v>
      </c>
      <c r="N16" s="36">
        <f t="shared" si="10"/>
        <v>0.23478587316018951</v>
      </c>
      <c r="O16" s="36">
        <f t="shared" si="11"/>
        <v>17931820.292043813</v>
      </c>
      <c r="P16" s="35">
        <f t="shared" si="5"/>
        <v>17931820.292043813</v>
      </c>
    </row>
    <row r="17" spans="1:16" x14ac:dyDescent="0.4">
      <c r="A17" s="1">
        <v>16</v>
      </c>
      <c r="B17" s="21">
        <v>39829</v>
      </c>
      <c r="C17" s="43">
        <v>4</v>
      </c>
      <c r="D17" s="23">
        <v>19624</v>
      </c>
      <c r="E17" s="25">
        <f t="shared" si="6"/>
        <v>19004.5</v>
      </c>
      <c r="F17" s="25">
        <f t="shared" si="7"/>
        <v>18844.375</v>
      </c>
      <c r="G17" s="25">
        <f t="shared" si="8"/>
        <v>1.0413717621306093</v>
      </c>
      <c r="H17" s="25">
        <f t="shared" si="0"/>
        <v>1.0009303667898801</v>
      </c>
      <c r="I17" s="4">
        <f t="shared" si="2"/>
        <v>19605.759452515002</v>
      </c>
      <c r="J17" s="25">
        <f t="shared" si="3"/>
        <v>22261.135748336219</v>
      </c>
      <c r="K17" s="15">
        <f t="shared" si="4"/>
        <v>22281.846769741485</v>
      </c>
      <c r="L17" s="36">
        <f t="shared" si="1"/>
        <v>-2657.8467697414853</v>
      </c>
      <c r="M17" s="36">
        <f t="shared" si="9"/>
        <v>2657.8467697414853</v>
      </c>
      <c r="N17" s="36">
        <f t="shared" si="10"/>
        <v>0.13543858386371205</v>
      </c>
      <c r="O17" s="36">
        <f t="shared" si="11"/>
        <v>7064149.4514252478</v>
      </c>
      <c r="P17" s="35">
        <f t="shared" si="5"/>
        <v>7064149.4514252478</v>
      </c>
    </row>
    <row r="18" spans="1:16" x14ac:dyDescent="0.4">
      <c r="A18" s="1">
        <v>17</v>
      </c>
      <c r="B18" s="21">
        <v>39830</v>
      </c>
      <c r="C18" s="43">
        <v>1</v>
      </c>
      <c r="D18" s="23">
        <v>21032</v>
      </c>
      <c r="E18" s="25">
        <f t="shared" si="6"/>
        <v>18684.25</v>
      </c>
      <c r="F18" s="25">
        <f t="shared" si="7"/>
        <v>18916.25</v>
      </c>
      <c r="G18" s="25">
        <f t="shared" si="8"/>
        <v>1.1118482785964448</v>
      </c>
      <c r="H18" s="25">
        <f t="shared" si="0"/>
        <v>0.99907416981837271</v>
      </c>
      <c r="I18" s="4">
        <f t="shared" si="2"/>
        <v>21051.490104907352</v>
      </c>
      <c r="J18" s="25">
        <f t="shared" si="3"/>
        <v>22261.162288450265</v>
      </c>
      <c r="K18" s="15">
        <f t="shared" si="4"/>
        <v>22240.552232525515</v>
      </c>
      <c r="L18" s="36">
        <f t="shared" si="1"/>
        <v>-1208.5522325255151</v>
      </c>
      <c r="M18" s="36">
        <f t="shared" si="9"/>
        <v>1208.5522325255151</v>
      </c>
      <c r="N18" s="36">
        <f t="shared" si="10"/>
        <v>5.7462544338413614E-2</v>
      </c>
      <c r="O18" s="36">
        <f t="shared" si="11"/>
        <v>1460598.4987424067</v>
      </c>
      <c r="P18" s="35">
        <f t="shared" si="5"/>
        <v>1460598.4987424067</v>
      </c>
    </row>
    <row r="19" spans="1:16" x14ac:dyDescent="0.4">
      <c r="A19" s="1">
        <v>18</v>
      </c>
      <c r="B19" s="21">
        <v>39831</v>
      </c>
      <c r="C19" s="43">
        <v>2</v>
      </c>
      <c r="D19" s="23">
        <v>16045</v>
      </c>
      <c r="E19" s="25">
        <f t="shared" si="6"/>
        <v>19148.25</v>
      </c>
      <c r="F19" s="25">
        <f t="shared" si="7"/>
        <v>19298.375</v>
      </c>
      <c r="G19" s="25">
        <f t="shared" si="8"/>
        <v>0.83141715299863328</v>
      </c>
      <c r="H19" s="25">
        <f t="shared" si="0"/>
        <v>0.99956921328865256</v>
      </c>
      <c r="I19" s="4">
        <f t="shared" si="2"/>
        <v>16051.914951652851</v>
      </c>
      <c r="J19" s="25">
        <f t="shared" si="3"/>
        <v>22261.188828564307</v>
      </c>
      <c r="K19" s="15">
        <f t="shared" si="4"/>
        <v>22251.599004238167</v>
      </c>
      <c r="L19" s="36">
        <f t="shared" si="1"/>
        <v>-6206.5990042381673</v>
      </c>
      <c r="M19" s="36">
        <f t="shared" si="9"/>
        <v>6206.5990042381673</v>
      </c>
      <c r="N19" s="36">
        <f t="shared" si="10"/>
        <v>0.3868244938758596</v>
      </c>
      <c r="O19" s="36">
        <f t="shared" si="11"/>
        <v>38521871.199410208</v>
      </c>
      <c r="P19" s="35">
        <f t="shared" si="5"/>
        <v>38521871.199410208</v>
      </c>
    </row>
    <row r="20" spans="1:16" x14ac:dyDescent="0.4">
      <c r="A20" s="1">
        <v>19</v>
      </c>
      <c r="B20" s="21">
        <v>39832</v>
      </c>
      <c r="C20" s="43">
        <v>3</v>
      </c>
      <c r="D20" s="23">
        <v>19892</v>
      </c>
      <c r="E20" s="25">
        <f t="shared" si="6"/>
        <v>19448.5</v>
      </c>
      <c r="F20" s="25">
        <f t="shared" si="7"/>
        <v>19627.625</v>
      </c>
      <c r="G20" s="25">
        <f t="shared" si="8"/>
        <v>1.0134695359219468</v>
      </c>
      <c r="H20" s="25">
        <f t="shared" si="0"/>
        <v>1.0004262501030945</v>
      </c>
      <c r="I20" s="4">
        <f t="shared" si="2"/>
        <v>19883.524645569945</v>
      </c>
      <c r="J20" s="25">
        <f t="shared" si="3"/>
        <v>22261.215368678353</v>
      </c>
      <c r="K20" s="15">
        <f t="shared" si="4"/>
        <v>22270.704214024259</v>
      </c>
      <c r="L20" s="36">
        <f t="shared" si="1"/>
        <v>-2378.7042140242593</v>
      </c>
      <c r="M20" s="36">
        <f t="shared" si="9"/>
        <v>2378.7042140242593</v>
      </c>
      <c r="N20" s="36">
        <f t="shared" si="10"/>
        <v>0.11958094781943793</v>
      </c>
      <c r="O20" s="36">
        <f t="shared" si="11"/>
        <v>5658233.7378167687</v>
      </c>
      <c r="P20" s="35">
        <f t="shared" si="5"/>
        <v>5658233.7378167687</v>
      </c>
    </row>
    <row r="21" spans="1:16" x14ac:dyDescent="0.4">
      <c r="A21" s="1">
        <v>20</v>
      </c>
      <c r="B21" s="21">
        <v>39833</v>
      </c>
      <c r="C21" s="43">
        <v>4</v>
      </c>
      <c r="D21" s="23">
        <v>20825</v>
      </c>
      <c r="E21" s="25">
        <f t="shared" si="6"/>
        <v>19806.75</v>
      </c>
      <c r="F21" s="25">
        <f t="shared" si="7"/>
        <v>20344.089285714286</v>
      </c>
      <c r="G21" s="25">
        <f t="shared" si="8"/>
        <v>1.023638842099627</v>
      </c>
      <c r="H21" s="25">
        <f t="shared" si="0"/>
        <v>1.0009303667898801</v>
      </c>
      <c r="I21" s="4">
        <f t="shared" si="2"/>
        <v>20805.643120598499</v>
      </c>
      <c r="J21" s="25">
        <f t="shared" si="3"/>
        <v>22261.241908792395</v>
      </c>
      <c r="K21" s="15">
        <f t="shared" si="4"/>
        <v>22281.953028965825</v>
      </c>
      <c r="L21" s="36">
        <f t="shared" si="1"/>
        <v>-1456.9530289658251</v>
      </c>
      <c r="M21" s="36">
        <f t="shared" si="9"/>
        <v>1456.9530289658251</v>
      </c>
      <c r="N21" s="36">
        <f t="shared" si="10"/>
        <v>6.9961730082392565E-2</v>
      </c>
      <c r="O21" s="36">
        <f t="shared" si="11"/>
        <v>2122712.1286126925</v>
      </c>
      <c r="P21" s="35">
        <f t="shared" si="5"/>
        <v>2122712.1286126925</v>
      </c>
    </row>
    <row r="22" spans="1:16" x14ac:dyDescent="0.4">
      <c r="A22" s="1">
        <v>21</v>
      </c>
      <c r="B22" s="21">
        <v>39834</v>
      </c>
      <c r="C22" s="43">
        <v>1</v>
      </c>
      <c r="D22" s="23">
        <v>22465</v>
      </c>
      <c r="E22" s="25">
        <f>AVERAGE(D20:D26)</f>
        <v>20881.428571428572</v>
      </c>
      <c r="F22" s="25">
        <f t="shared" si="7"/>
        <v>20795.589285714286</v>
      </c>
      <c r="G22" s="25">
        <f t="shared" si="8"/>
        <v>1.0802771535516202</v>
      </c>
      <c r="H22" s="25">
        <f t="shared" si="0"/>
        <v>0.99907416981837271</v>
      </c>
      <c r="I22" s="4">
        <f t="shared" si="2"/>
        <v>22485.81804900835</v>
      </c>
      <c r="J22" s="25">
        <f t="shared" si="3"/>
        <v>22261.268448906441</v>
      </c>
      <c r="K22" s="15">
        <f t="shared" si="4"/>
        <v>22240.658294695135</v>
      </c>
      <c r="L22" s="36">
        <f t="shared" si="1"/>
        <v>224.34170530486517</v>
      </c>
      <c r="M22" s="36">
        <f t="shared" si="9"/>
        <v>224.34170530486517</v>
      </c>
      <c r="N22" s="36">
        <f t="shared" si="10"/>
        <v>9.9862766661413388E-3</v>
      </c>
      <c r="O22" s="36">
        <f t="shared" si="11"/>
        <v>50329.200739094973</v>
      </c>
      <c r="P22" s="35">
        <f t="shared" si="5"/>
        <v>50329.200739094973</v>
      </c>
    </row>
    <row r="23" spans="1:16" x14ac:dyDescent="0.4">
      <c r="A23" s="1">
        <v>22</v>
      </c>
      <c r="B23" s="21">
        <v>39835</v>
      </c>
      <c r="C23" s="43">
        <v>2</v>
      </c>
      <c r="D23" s="23">
        <v>16147</v>
      </c>
      <c r="E23" s="25">
        <f t="shared" si="6"/>
        <v>20709.75</v>
      </c>
      <c r="F23" s="25">
        <f t="shared" si="7"/>
        <v>20951.375</v>
      </c>
      <c r="G23" s="25">
        <f t="shared" si="8"/>
        <v>0.7706892745702848</v>
      </c>
      <c r="H23" s="25">
        <f t="shared" si="0"/>
        <v>0.99956921328865256</v>
      </c>
      <c r="I23" s="4">
        <f t="shared" si="2"/>
        <v>16153.958910834441</v>
      </c>
      <c r="J23" s="25">
        <f t="shared" si="3"/>
        <v>22261.294989020484</v>
      </c>
      <c r="K23" s="15">
        <f t="shared" si="4"/>
        <v>22251.705118961829</v>
      </c>
      <c r="L23" s="36">
        <f t="shared" si="1"/>
        <v>-6104.7051189618287</v>
      </c>
      <c r="M23" s="36">
        <f t="shared" si="9"/>
        <v>6104.7051189618287</v>
      </c>
      <c r="N23" s="36">
        <f t="shared" si="10"/>
        <v>0.3780705467865132</v>
      </c>
      <c r="O23" s="36">
        <f t="shared" si="11"/>
        <v>37267424.589478754</v>
      </c>
      <c r="P23" s="35">
        <f t="shared" si="5"/>
        <v>37267424.589478754</v>
      </c>
    </row>
    <row r="24" spans="1:16" x14ac:dyDescent="0.4">
      <c r="A24" s="1">
        <v>23</v>
      </c>
      <c r="B24" s="21">
        <v>39836</v>
      </c>
      <c r="C24" s="43">
        <v>3</v>
      </c>
      <c r="D24" s="23">
        <v>23402</v>
      </c>
      <c r="E24" s="25">
        <f t="shared" si="6"/>
        <v>21193</v>
      </c>
      <c r="F24" s="25">
        <f t="shared" si="7"/>
        <v>20970</v>
      </c>
      <c r="G24" s="25">
        <f t="shared" si="8"/>
        <v>1.1159752026704817</v>
      </c>
      <c r="H24" s="25">
        <f t="shared" si="0"/>
        <v>1.0004262501030945</v>
      </c>
      <c r="I24" s="4">
        <f t="shared" si="2"/>
        <v>23392.029145165285</v>
      </c>
      <c r="J24" s="25">
        <f t="shared" si="3"/>
        <v>22261.32152913453</v>
      </c>
      <c r="K24" s="15">
        <f t="shared" si="4"/>
        <v>22270.810419731344</v>
      </c>
      <c r="L24" s="36">
        <f t="shared" si="1"/>
        <v>1131.1895802686558</v>
      </c>
      <c r="M24" s="36">
        <f t="shared" si="9"/>
        <v>1131.1895802686558</v>
      </c>
      <c r="N24" s="36">
        <f t="shared" si="10"/>
        <v>4.8337303660740787E-2</v>
      </c>
      <c r="O24" s="36">
        <f t="shared" si="11"/>
        <v>1279589.8665083777</v>
      </c>
      <c r="P24" s="35">
        <f t="shared" si="5"/>
        <v>1279589.8665083777</v>
      </c>
    </row>
    <row r="25" spans="1:16" x14ac:dyDescent="0.4">
      <c r="A25" s="1">
        <v>24</v>
      </c>
      <c r="B25" s="21">
        <v>39837</v>
      </c>
      <c r="C25" s="43">
        <v>4</v>
      </c>
      <c r="D25" s="23">
        <v>22758</v>
      </c>
      <c r="E25" s="25">
        <f t="shared" si="6"/>
        <v>20747</v>
      </c>
      <c r="F25" s="25">
        <f t="shared" si="7"/>
        <v>21567.5</v>
      </c>
      <c r="G25" s="25">
        <f t="shared" si="8"/>
        <v>1.0551987944824388</v>
      </c>
      <c r="H25" s="25">
        <f t="shared" si="0"/>
        <v>1.0009303667898801</v>
      </c>
      <c r="I25" s="4">
        <f t="shared" si="2"/>
        <v>22736.846393209151</v>
      </c>
      <c r="J25" s="25">
        <f t="shared" si="3"/>
        <v>22261.348069248572</v>
      </c>
      <c r="K25" s="15">
        <f t="shared" si="4"/>
        <v>22282.059288190161</v>
      </c>
      <c r="L25" s="36">
        <f t="shared" si="1"/>
        <v>475.94071180983883</v>
      </c>
      <c r="M25" s="36">
        <f t="shared" si="9"/>
        <v>475.94071180983883</v>
      </c>
      <c r="N25" s="36">
        <f t="shared" si="10"/>
        <v>2.0913116785738591E-2</v>
      </c>
      <c r="O25" s="36">
        <f t="shared" si="11"/>
        <v>226519.56115805605</v>
      </c>
      <c r="P25" s="35">
        <f t="shared" si="5"/>
        <v>226519.56115805605</v>
      </c>
    </row>
    <row r="26" spans="1:16" x14ac:dyDescent="0.4">
      <c r="A26" s="1">
        <v>25</v>
      </c>
      <c r="B26" s="21">
        <v>39838</v>
      </c>
      <c r="C26" s="43">
        <v>1</v>
      </c>
      <c r="D26" s="23">
        <v>20681</v>
      </c>
      <c r="E26" s="25">
        <f t="shared" si="6"/>
        <v>22388</v>
      </c>
      <c r="F26" s="25">
        <f t="shared" si="7"/>
        <v>21893.25</v>
      </c>
      <c r="G26" s="25">
        <f t="shared" si="8"/>
        <v>0.94462905233348182</v>
      </c>
      <c r="H26" s="25">
        <f t="shared" si="0"/>
        <v>0.99907416981837271</v>
      </c>
      <c r="I26" s="4">
        <f t="shared" si="2"/>
        <v>20700.1648373711</v>
      </c>
      <c r="J26" s="25">
        <f t="shared" si="3"/>
        <v>22261.374609362618</v>
      </c>
      <c r="K26" s="15">
        <f t="shared" si="4"/>
        <v>22240.764356864758</v>
      </c>
      <c r="L26" s="36">
        <f t="shared" si="1"/>
        <v>-1559.7643568647582</v>
      </c>
      <c r="M26" s="36">
        <f t="shared" si="9"/>
        <v>1559.7643568647582</v>
      </c>
      <c r="N26" s="36">
        <f t="shared" si="10"/>
        <v>7.5420161349294426E-2</v>
      </c>
      <c r="O26" s="36">
        <f t="shared" si="11"/>
        <v>2432864.8489457327</v>
      </c>
      <c r="P26" s="35">
        <f t="shared" si="5"/>
        <v>2432864.8489457327</v>
      </c>
    </row>
    <row r="27" spans="1:16" x14ac:dyDescent="0.4">
      <c r="A27" s="1">
        <v>26</v>
      </c>
      <c r="B27" s="21">
        <v>39839</v>
      </c>
      <c r="C27" s="43">
        <v>2</v>
      </c>
      <c r="D27" s="23">
        <v>22711</v>
      </c>
      <c r="E27" s="25">
        <f t="shared" si="6"/>
        <v>21398.5</v>
      </c>
      <c r="F27" s="25">
        <f t="shared" si="7"/>
        <v>21266.25</v>
      </c>
      <c r="G27" s="25">
        <f t="shared" si="8"/>
        <v>1.0679362840181037</v>
      </c>
      <c r="H27" s="25">
        <f t="shared" si="0"/>
        <v>0.99956921328865256</v>
      </c>
      <c r="I27" s="4">
        <f t="shared" si="2"/>
        <v>22720.787813461386</v>
      </c>
      <c r="J27" s="25">
        <f t="shared" si="3"/>
        <v>22261.40114947666</v>
      </c>
      <c r="K27" s="15">
        <f t="shared" si="4"/>
        <v>22251.81123368549</v>
      </c>
      <c r="L27" s="36">
        <f t="shared" si="1"/>
        <v>459.18876631450985</v>
      </c>
      <c r="M27" s="36">
        <f t="shared" si="9"/>
        <v>459.18876631450985</v>
      </c>
      <c r="N27" s="36">
        <f t="shared" si="10"/>
        <v>2.0218782366012499E-2</v>
      </c>
      <c r="O27" s="36">
        <f t="shared" si="11"/>
        <v>210854.32310944152</v>
      </c>
      <c r="P27" s="35">
        <f t="shared" si="5"/>
        <v>210854.32310944152</v>
      </c>
    </row>
    <row r="28" spans="1:16" x14ac:dyDescent="0.4">
      <c r="A28" s="1">
        <v>27</v>
      </c>
      <c r="B28" s="21">
        <v>39840</v>
      </c>
      <c r="C28" s="43">
        <v>3</v>
      </c>
      <c r="D28" s="23">
        <v>19444</v>
      </c>
      <c r="E28" s="25">
        <f t="shared" si="6"/>
        <v>21134</v>
      </c>
      <c r="F28" s="25">
        <f t="shared" si="7"/>
        <v>20296.625</v>
      </c>
      <c r="G28" s="25">
        <f t="shared" si="8"/>
        <v>0.95799178434838306</v>
      </c>
      <c r="H28" s="25">
        <f t="shared" si="0"/>
        <v>1.0004262501030945</v>
      </c>
      <c r="I28" s="4">
        <f t="shared" si="2"/>
        <v>19435.715524254072</v>
      </c>
      <c r="J28" s="25">
        <f t="shared" si="3"/>
        <v>22261.427689590706</v>
      </c>
      <c r="K28" s="15">
        <f t="shared" si="4"/>
        <v>22270.916625438425</v>
      </c>
      <c r="L28" s="36">
        <f t="shared" si="1"/>
        <v>-2826.9166254384254</v>
      </c>
      <c r="M28" s="36">
        <f t="shared" si="9"/>
        <v>2826.9166254384254</v>
      </c>
      <c r="N28" s="36">
        <f t="shared" si="10"/>
        <v>0.14538760673927306</v>
      </c>
      <c r="O28" s="36">
        <f t="shared" si="11"/>
        <v>7991457.6071801744</v>
      </c>
      <c r="P28" s="35">
        <f t="shared" si="5"/>
        <v>7991457.6071801744</v>
      </c>
    </row>
    <row r="29" spans="1:16" x14ac:dyDescent="0.4">
      <c r="A29" s="1">
        <v>28</v>
      </c>
      <c r="B29" s="21">
        <v>39841</v>
      </c>
      <c r="C29" s="43">
        <v>4</v>
      </c>
      <c r="D29" s="23">
        <v>21700</v>
      </c>
      <c r="E29" s="25">
        <f t="shared" si="6"/>
        <v>19459.25</v>
      </c>
      <c r="F29" s="25">
        <f t="shared" si="7"/>
        <v>19350.625</v>
      </c>
      <c r="G29" s="25">
        <f t="shared" si="8"/>
        <v>1.1214108071444722</v>
      </c>
      <c r="H29" s="25">
        <f t="shared" si="0"/>
        <v>1.0009303667898801</v>
      </c>
      <c r="I29" s="4">
        <f t="shared" si="2"/>
        <v>21679.82980633793</v>
      </c>
      <c r="J29" s="25">
        <f t="shared" si="3"/>
        <v>22261.454229704748</v>
      </c>
      <c r="K29" s="15">
        <f t="shared" si="4"/>
        <v>22282.165547414501</v>
      </c>
      <c r="L29" s="36">
        <f t="shared" si="1"/>
        <v>-582.16554741450091</v>
      </c>
      <c r="M29" s="36">
        <f t="shared" si="9"/>
        <v>582.16554741450091</v>
      </c>
      <c r="N29" s="36">
        <f t="shared" si="10"/>
        <v>2.6827905410806492E-2</v>
      </c>
      <c r="O29" s="36">
        <f t="shared" si="11"/>
        <v>338916.72459642548</v>
      </c>
      <c r="P29" s="35">
        <f t="shared" si="5"/>
        <v>338916.72459642548</v>
      </c>
    </row>
    <row r="30" spans="1:16" x14ac:dyDescent="0.4">
      <c r="A30" s="1">
        <v>29</v>
      </c>
      <c r="B30" s="21">
        <v>39842</v>
      </c>
      <c r="C30" s="43">
        <v>1</v>
      </c>
      <c r="D30" s="23">
        <v>13982</v>
      </c>
      <c r="E30" s="25">
        <f t="shared" si="6"/>
        <v>19242</v>
      </c>
      <c r="F30" s="25">
        <f t="shared" si="7"/>
        <v>19488.25</v>
      </c>
      <c r="G30" s="25">
        <f t="shared" si="8"/>
        <v>0.71745795543468505</v>
      </c>
      <c r="H30" s="25">
        <f t="shared" si="0"/>
        <v>0.99907416981837271</v>
      </c>
      <c r="I30" s="4">
        <f t="shared" si="2"/>
        <v>13994.95695353816</v>
      </c>
      <c r="J30" s="25">
        <f t="shared" si="3"/>
        <v>22261.480769818794</v>
      </c>
      <c r="K30" s="15">
        <f t="shared" si="4"/>
        <v>22240.870419034381</v>
      </c>
      <c r="L30" s="36">
        <f t="shared" si="1"/>
        <v>-8258.8704190343815</v>
      </c>
      <c r="M30" s="36">
        <f t="shared" si="9"/>
        <v>8258.8704190343815</v>
      </c>
      <c r="N30" s="36">
        <f t="shared" si="10"/>
        <v>0.59067875976501083</v>
      </c>
      <c r="O30" s="36">
        <f t="shared" si="11"/>
        <v>68208940.598401144</v>
      </c>
      <c r="P30" s="35">
        <f t="shared" si="5"/>
        <v>68208940.598401144</v>
      </c>
    </row>
    <row r="31" spans="1:16" x14ac:dyDescent="0.4">
      <c r="A31" s="1">
        <v>30</v>
      </c>
      <c r="B31" s="21">
        <v>39843</v>
      </c>
      <c r="C31" s="43">
        <v>2</v>
      </c>
      <c r="D31" s="23">
        <v>21842</v>
      </c>
      <c r="E31" s="25">
        <f t="shared" si="6"/>
        <v>19734.5</v>
      </c>
      <c r="F31" s="25">
        <f t="shared" si="7"/>
        <v>20049.25</v>
      </c>
      <c r="G31" s="25">
        <f t="shared" si="8"/>
        <v>1.0894173098744342</v>
      </c>
      <c r="H31" s="25">
        <f t="shared" si="0"/>
        <v>0.99956921328865256</v>
      </c>
      <c r="I31" s="4">
        <f t="shared" si="2"/>
        <v>21851.413298473144</v>
      </c>
      <c r="J31" s="25">
        <f t="shared" si="3"/>
        <v>22261.507309932837</v>
      </c>
      <c r="K31" s="15">
        <f t="shared" si="4"/>
        <v>22251.917348409155</v>
      </c>
      <c r="L31" s="36">
        <f t="shared" si="1"/>
        <v>-409.91734840915524</v>
      </c>
      <c r="M31" s="36">
        <f t="shared" si="9"/>
        <v>409.91734840915524</v>
      </c>
      <c r="N31" s="36">
        <f t="shared" si="10"/>
        <v>1.8767390733868475E-2</v>
      </c>
      <c r="O31" s="36">
        <f t="shared" si="11"/>
        <v>168032.23252679277</v>
      </c>
      <c r="P31" s="35">
        <f t="shared" si="5"/>
        <v>168032.23252679277</v>
      </c>
    </row>
    <row r="32" spans="1:16" x14ac:dyDescent="0.4">
      <c r="A32" s="1">
        <v>31</v>
      </c>
      <c r="B32" s="21">
        <v>39844</v>
      </c>
      <c r="C32" s="43">
        <v>3</v>
      </c>
      <c r="D32" s="23">
        <v>21414</v>
      </c>
      <c r="E32" s="25">
        <f t="shared" si="6"/>
        <v>20364</v>
      </c>
      <c r="F32" s="25">
        <f t="shared" si="7"/>
        <v>21057</v>
      </c>
      <c r="G32" s="25">
        <f t="shared" si="8"/>
        <v>1.0169539820487248</v>
      </c>
      <c r="H32" s="25">
        <f t="shared" si="0"/>
        <v>1.0004262501030945</v>
      </c>
      <c r="I32" s="4">
        <f t="shared" si="2"/>
        <v>21404.8761693261</v>
      </c>
      <c r="J32" s="25">
        <f t="shared" si="3"/>
        <v>22261.533850046882</v>
      </c>
      <c r="K32" s="15">
        <f t="shared" si="4"/>
        <v>22271.022831145507</v>
      </c>
      <c r="L32" s="36">
        <f t="shared" si="1"/>
        <v>-857.02283114550664</v>
      </c>
      <c r="M32" s="36">
        <f t="shared" si="9"/>
        <v>857.02283114550664</v>
      </c>
      <c r="N32" s="36">
        <f t="shared" si="10"/>
        <v>4.0021613483959405E-2</v>
      </c>
      <c r="O32" s="36">
        <f t="shared" si="11"/>
        <v>734488.13310465962</v>
      </c>
      <c r="P32" s="35">
        <f t="shared" si="5"/>
        <v>734488.13310465962</v>
      </c>
    </row>
    <row r="33" spans="1:20" x14ac:dyDescent="0.4">
      <c r="A33" s="1">
        <v>32</v>
      </c>
      <c r="B33" s="21">
        <v>39845</v>
      </c>
      <c r="C33" s="43">
        <v>4</v>
      </c>
      <c r="D33" s="23">
        <v>24218</v>
      </c>
      <c r="E33" s="25">
        <f t="shared" si="6"/>
        <v>21750</v>
      </c>
      <c r="F33" s="25">
        <f t="shared" si="7"/>
        <v>22000.125</v>
      </c>
      <c r="G33" s="25">
        <f t="shared" si="8"/>
        <v>1.100811927204959</v>
      </c>
      <c r="H33" s="25">
        <f t="shared" si="0"/>
        <v>1.0009303667898801</v>
      </c>
      <c r="I33" s="4">
        <f t="shared" si="2"/>
        <v>24195.489320271521</v>
      </c>
      <c r="J33" s="25">
        <f t="shared" si="3"/>
        <v>22261.560390160925</v>
      </c>
      <c r="K33" s="15">
        <f t="shared" si="4"/>
        <v>22282.271806638841</v>
      </c>
      <c r="L33" s="36">
        <f t="shared" si="1"/>
        <v>1935.7281933611594</v>
      </c>
      <c r="M33" s="36">
        <f t="shared" si="9"/>
        <v>1935.7281933611594</v>
      </c>
      <c r="N33" s="36">
        <f t="shared" si="10"/>
        <v>7.9929316762786334E-2</v>
      </c>
      <c r="O33" s="36">
        <f t="shared" si="11"/>
        <v>3747043.6385732577</v>
      </c>
      <c r="P33" s="35">
        <f t="shared" si="5"/>
        <v>3747043.6385732577</v>
      </c>
    </row>
    <row r="34" spans="1:20" x14ac:dyDescent="0.4">
      <c r="A34" s="1">
        <v>33</v>
      </c>
      <c r="B34" s="21">
        <v>39846</v>
      </c>
      <c r="C34" s="43">
        <v>1</v>
      </c>
      <c r="D34" s="23">
        <v>19526</v>
      </c>
      <c r="E34" s="25">
        <f t="shared" si="6"/>
        <v>22250.25</v>
      </c>
      <c r="F34" s="25">
        <f t="shared" si="7"/>
        <v>22244.375</v>
      </c>
      <c r="G34" s="25">
        <f t="shared" si="8"/>
        <v>0.87779494816105197</v>
      </c>
      <c r="H34" s="25">
        <f t="shared" si="0"/>
        <v>0.99907416981837271</v>
      </c>
      <c r="I34" s="4">
        <f t="shared" si="2"/>
        <v>19544.094512572316</v>
      </c>
      <c r="J34" s="25">
        <f t="shared" si="3"/>
        <v>22261.586930274967</v>
      </c>
      <c r="K34" s="15">
        <f t="shared" si="4"/>
        <v>22240.976481203998</v>
      </c>
      <c r="L34" s="36">
        <f t="shared" si="1"/>
        <v>-2714.9764812039975</v>
      </c>
      <c r="M34" s="36">
        <f t="shared" si="9"/>
        <v>2714.9764812039975</v>
      </c>
      <c r="N34" s="36">
        <f t="shared" si="10"/>
        <v>0.1390441709107855</v>
      </c>
      <c r="O34" s="36">
        <f t="shared" si="11"/>
        <v>7371097.2934908401</v>
      </c>
      <c r="P34" s="35">
        <f t="shared" si="5"/>
        <v>7371097.2934908401</v>
      </c>
    </row>
    <row r="35" spans="1:20" x14ac:dyDescent="0.4">
      <c r="A35" s="1">
        <v>34</v>
      </c>
      <c r="B35" s="21">
        <v>39847</v>
      </c>
      <c r="C35" s="43">
        <v>2</v>
      </c>
      <c r="D35" s="23">
        <v>23843</v>
      </c>
      <c r="E35" s="25">
        <f t="shared" si="6"/>
        <v>22238.5</v>
      </c>
      <c r="F35" s="25">
        <f t="shared" si="7"/>
        <v>21120.75</v>
      </c>
      <c r="G35" s="25">
        <f t="shared" si="8"/>
        <v>1.1288898358249588</v>
      </c>
      <c r="H35" s="25">
        <f t="shared" si="0"/>
        <v>0.99956921328865256</v>
      </c>
      <c r="I35" s="4">
        <f t="shared" si="2"/>
        <v>23853.275674182543</v>
      </c>
      <c r="J35" s="25">
        <f t="shared" si="3"/>
        <v>22261.613470389013</v>
      </c>
      <c r="K35" s="15">
        <f t="shared" si="4"/>
        <v>22252.023463132817</v>
      </c>
      <c r="L35" s="36">
        <f t="shared" si="1"/>
        <v>1590.9765368671833</v>
      </c>
      <c r="M35" s="36">
        <f t="shared" si="9"/>
        <v>1590.9765368671833</v>
      </c>
      <c r="N35" s="36">
        <f t="shared" si="10"/>
        <v>6.6727196110690071E-2</v>
      </c>
      <c r="O35" s="36">
        <f t="shared" si="11"/>
        <v>2531206.3408618961</v>
      </c>
      <c r="P35" s="35">
        <f t="shared" si="5"/>
        <v>2531206.3408618961</v>
      </c>
    </row>
    <row r="36" spans="1:20" x14ac:dyDescent="0.4">
      <c r="A36" s="1">
        <v>35</v>
      </c>
      <c r="B36" s="21">
        <v>39848</v>
      </c>
      <c r="C36" s="43">
        <v>3</v>
      </c>
      <c r="D36" s="23">
        <v>21367</v>
      </c>
      <c r="E36" s="25">
        <f t="shared" si="6"/>
        <v>20003</v>
      </c>
      <c r="F36" s="25">
        <f t="shared" si="7"/>
        <v>20543.625</v>
      </c>
      <c r="G36" s="25">
        <f t="shared" si="8"/>
        <v>1.0400793433486057</v>
      </c>
      <c r="H36" s="25">
        <f t="shared" si="0"/>
        <v>1.0004262501030945</v>
      </c>
      <c r="I36" s="4">
        <f t="shared" si="2"/>
        <v>21357.896194545192</v>
      </c>
      <c r="J36" s="25">
        <f t="shared" si="3"/>
        <v>22261.640010503055</v>
      </c>
      <c r="K36" s="15">
        <f t="shared" si="4"/>
        <v>22271.129036852584</v>
      </c>
      <c r="L36" s="36">
        <f t="shared" si="1"/>
        <v>-904.12903685258425</v>
      </c>
      <c r="M36" s="36">
        <f t="shared" si="9"/>
        <v>904.12903685258425</v>
      </c>
      <c r="N36" s="36">
        <f t="shared" si="10"/>
        <v>4.2314271392922931E-2</v>
      </c>
      <c r="O36" s="36">
        <f t="shared" si="11"/>
        <v>817449.3152799817</v>
      </c>
      <c r="P36" s="35">
        <f t="shared" si="5"/>
        <v>817449.3152799817</v>
      </c>
    </row>
    <row r="37" spans="1:20" x14ac:dyDescent="0.4">
      <c r="A37" s="1">
        <v>36</v>
      </c>
      <c r="B37" s="21">
        <v>39849</v>
      </c>
      <c r="C37" s="43">
        <v>4</v>
      </c>
      <c r="D37" s="23">
        <v>15276</v>
      </c>
      <c r="E37" s="25">
        <f t="shared" si="6"/>
        <v>21084.25</v>
      </c>
      <c r="F37" s="25">
        <f t="shared" si="7"/>
        <v>20766</v>
      </c>
      <c r="G37" s="25">
        <f t="shared" si="8"/>
        <v>0.73562554175093908</v>
      </c>
      <c r="H37" s="25">
        <f t="shared" si="0"/>
        <v>1.0009303667898801</v>
      </c>
      <c r="I37" s="4">
        <f t="shared" si="2"/>
        <v>15261.800927263512</v>
      </c>
      <c r="J37" s="25">
        <f t="shared" si="3"/>
        <v>22261.666550617101</v>
      </c>
      <c r="K37" s="15">
        <f t="shared" si="4"/>
        <v>22282.37806586318</v>
      </c>
      <c r="L37" s="36">
        <f t="shared" si="1"/>
        <v>-7006.3780658631804</v>
      </c>
      <c r="M37" s="36">
        <f t="shared" si="9"/>
        <v>7006.3780658631804</v>
      </c>
      <c r="N37" s="36">
        <f t="shared" si="10"/>
        <v>0.45865266207535876</v>
      </c>
      <c r="O37" s="36">
        <f t="shared" si="11"/>
        <v>49089333.601808682</v>
      </c>
      <c r="P37" s="35">
        <f t="shared" si="5"/>
        <v>49089333.601808682</v>
      </c>
    </row>
    <row r="38" spans="1:20" x14ac:dyDescent="0.4">
      <c r="A38" s="1">
        <v>37</v>
      </c>
      <c r="B38" s="21">
        <v>39850</v>
      </c>
      <c r="C38" s="43">
        <v>1</v>
      </c>
      <c r="D38" s="23">
        <v>23851</v>
      </c>
      <c r="E38" s="25">
        <f t="shared" si="6"/>
        <v>20447.75</v>
      </c>
      <c r="F38" s="25">
        <f t="shared" si="7"/>
        <v>21076.875</v>
      </c>
      <c r="G38" s="25">
        <f t="shared" si="8"/>
        <v>1.1316193695697299</v>
      </c>
      <c r="H38" s="25">
        <f t="shared" si="0"/>
        <v>0.99907416981837271</v>
      </c>
      <c r="I38" s="4">
        <f t="shared" si="2"/>
        <v>23873.102438766891</v>
      </c>
      <c r="J38" s="25">
        <f t="shared" si="3"/>
        <v>22261.693090731143</v>
      </c>
      <c r="K38" s="15">
        <f t="shared" si="4"/>
        <v>22241.082543373621</v>
      </c>
      <c r="L38" s="36">
        <f t="shared" si="1"/>
        <v>1609.9174566263791</v>
      </c>
      <c r="M38" s="36">
        <f t="shared" si="9"/>
        <v>1609.9174566263791</v>
      </c>
      <c r="N38" s="36">
        <f t="shared" si="10"/>
        <v>6.7498950007395045E-2</v>
      </c>
      <c r="O38" s="36">
        <f t="shared" si="11"/>
        <v>2591834.2171503492</v>
      </c>
      <c r="P38" s="35">
        <f t="shared" si="5"/>
        <v>2591834.2171503492</v>
      </c>
      <c r="Q38" s="30" t="s">
        <v>40</v>
      </c>
      <c r="R38" s="31" t="s">
        <v>43</v>
      </c>
      <c r="S38" s="39" t="s">
        <v>44</v>
      </c>
      <c r="T38" s="39"/>
    </row>
    <row r="39" spans="1:20" x14ac:dyDescent="0.4">
      <c r="A39" s="1">
        <v>38</v>
      </c>
      <c r="B39" s="21">
        <v>39851</v>
      </c>
      <c r="C39" s="43">
        <v>2</v>
      </c>
      <c r="D39" s="23">
        <v>21297</v>
      </c>
      <c r="E39" s="25">
        <f t="shared" si="6"/>
        <v>21706</v>
      </c>
      <c r="F39" s="25">
        <f t="shared" si="7"/>
        <v>22475</v>
      </c>
      <c r="G39" s="25">
        <f t="shared" si="8"/>
        <v>0.94758620689655171</v>
      </c>
      <c r="H39" s="25">
        <f t="shared" si="0"/>
        <v>0.99956921328865256</v>
      </c>
      <c r="I39" s="4">
        <f t="shared" si="2"/>
        <v>21306.178418532301</v>
      </c>
      <c r="J39" s="25">
        <f t="shared" si="3"/>
        <v>22261.719630845189</v>
      </c>
      <c r="K39" s="15">
        <f t="shared" si="4"/>
        <v>22252.129577856478</v>
      </c>
      <c r="L39" s="36">
        <f t="shared" si="1"/>
        <v>-955.12957785647814</v>
      </c>
      <c r="M39" s="36">
        <f t="shared" si="9"/>
        <v>955.12957785647814</v>
      </c>
      <c r="N39" s="36">
        <f t="shared" si="10"/>
        <v>4.4848080849719592E-2</v>
      </c>
      <c r="O39" s="36">
        <f t="shared" si="11"/>
        <v>912272.51049629413</v>
      </c>
      <c r="P39" s="35">
        <f t="shared" si="5"/>
        <v>912272.51049629413</v>
      </c>
      <c r="Q39" s="30">
        <v>1</v>
      </c>
      <c r="R39" s="31">
        <f>AVERAGEIF($C$2:$C$3896,Q39,$G$2:$G$3896)</f>
        <v>0.99875790382840501</v>
      </c>
      <c r="S39" s="40">
        <f>R39*4/$R$43</f>
        <v>0.99907416981837271</v>
      </c>
      <c r="T39" s="41"/>
    </row>
    <row r="40" spans="1:20" x14ac:dyDescent="0.4">
      <c r="A40" s="1">
        <v>39</v>
      </c>
      <c r="B40" s="21">
        <v>39852</v>
      </c>
      <c r="C40" s="43">
        <v>3</v>
      </c>
      <c r="D40" s="23">
        <v>26400</v>
      </c>
      <c r="E40" s="25">
        <f t="shared" si="6"/>
        <v>23244</v>
      </c>
      <c r="F40" s="25">
        <f t="shared" si="7"/>
        <v>22380.375</v>
      </c>
      <c r="G40" s="25">
        <f t="shared" si="8"/>
        <v>1.1796048993817128</v>
      </c>
      <c r="H40" s="25">
        <f t="shared" si="0"/>
        <v>1.0004262501030945</v>
      </c>
      <c r="I40" s="4">
        <f t="shared" si="2"/>
        <v>26388.751791828199</v>
      </c>
      <c r="J40" s="25">
        <f t="shared" si="3"/>
        <v>22261.746170959232</v>
      </c>
      <c r="K40" s="15">
        <f t="shared" si="4"/>
        <v>22271.235242559665</v>
      </c>
      <c r="L40" s="36">
        <f t="shared" si="1"/>
        <v>4128.7647574403345</v>
      </c>
      <c r="M40" s="36">
        <f t="shared" si="9"/>
        <v>4128.7647574403345</v>
      </c>
      <c r="N40" s="36">
        <f t="shared" si="10"/>
        <v>0.15639260444849751</v>
      </c>
      <c r="O40" s="36">
        <f t="shared" si="11"/>
        <v>17046698.422281343</v>
      </c>
      <c r="P40" s="35">
        <f t="shared" si="5"/>
        <v>17046698.422281343</v>
      </c>
      <c r="Q40" s="30">
        <v>2</v>
      </c>
      <c r="R40" s="31">
        <f t="shared" ref="R40:R42" si="12">AVERAGEIF($C$2:$C$3896,Q40,$G$2:$G$3896)</f>
        <v>0.99925279058818428</v>
      </c>
      <c r="S40" s="40">
        <f>R40*4/$R$43</f>
        <v>0.99956921328865256</v>
      </c>
      <c r="T40" s="41"/>
    </row>
    <row r="41" spans="1:20" x14ac:dyDescent="0.4">
      <c r="A41" s="1">
        <v>40</v>
      </c>
      <c r="B41" s="21">
        <v>39853</v>
      </c>
      <c r="C41" s="43">
        <v>4</v>
      </c>
      <c r="D41" s="23">
        <v>21428</v>
      </c>
      <c r="E41" s="25">
        <f t="shared" si="6"/>
        <v>21516.75</v>
      </c>
      <c r="F41" s="25">
        <f t="shared" si="7"/>
        <v>22062</v>
      </c>
      <c r="G41" s="25">
        <f t="shared" si="8"/>
        <v>0.97126280482277216</v>
      </c>
      <c r="H41" s="25">
        <f t="shared" si="0"/>
        <v>1.0009303667898801</v>
      </c>
      <c r="I41" s="4">
        <f t="shared" si="2"/>
        <v>21408.082630885216</v>
      </c>
      <c r="J41" s="25">
        <f t="shared" si="3"/>
        <v>22261.772711073278</v>
      </c>
      <c r="K41" s="15">
        <f t="shared" si="4"/>
        <v>22282.48432508752</v>
      </c>
      <c r="L41" s="36">
        <f t="shared" si="1"/>
        <v>-854.48432508752012</v>
      </c>
      <c r="M41" s="36">
        <f t="shared" si="9"/>
        <v>854.48432508752012</v>
      </c>
      <c r="N41" s="36">
        <f t="shared" si="10"/>
        <v>3.9876998557379133E-2</v>
      </c>
      <c r="O41" s="36">
        <f t="shared" si="11"/>
        <v>730143.46182027471</v>
      </c>
      <c r="P41" s="35">
        <f t="shared" si="5"/>
        <v>730143.46182027471</v>
      </c>
      <c r="Q41" s="30">
        <v>3</v>
      </c>
      <c r="R41" s="31">
        <f t="shared" si="12"/>
        <v>1.0001095560998494</v>
      </c>
      <c r="S41" s="40">
        <f>R41*4/$R$43</f>
        <v>1.0004262501030945</v>
      </c>
      <c r="T41" s="41"/>
    </row>
    <row r="42" spans="1:20" x14ac:dyDescent="0.4">
      <c r="A42" s="1">
        <v>41</v>
      </c>
      <c r="B42" s="21">
        <v>39854</v>
      </c>
      <c r="C42" s="43">
        <v>1</v>
      </c>
      <c r="D42" s="23">
        <v>16942</v>
      </c>
      <c r="E42" s="25">
        <f t="shared" si="6"/>
        <v>22607.25</v>
      </c>
      <c r="F42" s="25">
        <f t="shared" si="7"/>
        <v>21201.625</v>
      </c>
      <c r="G42" s="25">
        <f t="shared" si="8"/>
        <v>0.79908969241744443</v>
      </c>
      <c r="H42" s="25">
        <f t="shared" si="0"/>
        <v>0.99907416981837271</v>
      </c>
      <c r="I42" s="4">
        <f t="shared" si="2"/>
        <v>16957.699950425082</v>
      </c>
      <c r="J42" s="25">
        <f t="shared" si="3"/>
        <v>22261.79925118732</v>
      </c>
      <c r="K42" s="15">
        <f t="shared" si="4"/>
        <v>22241.188605543244</v>
      </c>
      <c r="L42" s="36">
        <f t="shared" si="1"/>
        <v>-5299.1886055432442</v>
      </c>
      <c r="M42" s="36">
        <f t="shared" si="9"/>
        <v>5299.1886055432442</v>
      </c>
      <c r="N42" s="36">
        <f t="shared" si="10"/>
        <v>0.31278412262679994</v>
      </c>
      <c r="O42" s="36">
        <f t="shared" si="11"/>
        <v>28081399.877119351</v>
      </c>
      <c r="P42" s="35">
        <f t="shared" si="5"/>
        <v>28081399.877119351</v>
      </c>
      <c r="Q42" s="30">
        <v>4</v>
      </c>
      <c r="R42" s="31">
        <f t="shared" si="12"/>
        <v>1.0006135132039256</v>
      </c>
      <c r="S42" s="40">
        <f>R42*4/$R$43</f>
        <v>1.0009303667898801</v>
      </c>
      <c r="T42" s="41"/>
    </row>
    <row r="43" spans="1:20" x14ac:dyDescent="0.4">
      <c r="A43" s="1">
        <v>42</v>
      </c>
      <c r="B43" s="21">
        <v>39855</v>
      </c>
      <c r="C43" s="43">
        <v>2</v>
      </c>
      <c r="D43" s="23">
        <v>25659</v>
      </c>
      <c r="E43" s="25">
        <f t="shared" si="6"/>
        <v>19796</v>
      </c>
      <c r="F43" s="25">
        <f t="shared" si="7"/>
        <v>19962.75</v>
      </c>
      <c r="G43" s="25">
        <f t="shared" si="8"/>
        <v>1.2853439531126722</v>
      </c>
      <c r="H43" s="25">
        <f t="shared" si="0"/>
        <v>0.99956921328865256</v>
      </c>
      <c r="I43" s="4">
        <f t="shared" si="2"/>
        <v>25670.058320003773</v>
      </c>
      <c r="J43" s="25">
        <f t="shared" si="3"/>
        <v>22261.825791301366</v>
      </c>
      <c r="K43" s="15">
        <f t="shared" si="4"/>
        <v>22252.235692580143</v>
      </c>
      <c r="L43" s="36">
        <f t="shared" si="1"/>
        <v>3406.7643074198568</v>
      </c>
      <c r="M43" s="36">
        <f t="shared" si="9"/>
        <v>3406.7643074198568</v>
      </c>
      <c r="N43" s="36">
        <f t="shared" si="10"/>
        <v>0.13277073570364617</v>
      </c>
      <c r="O43" s="36">
        <f t="shared" si="11"/>
        <v>11606043.046309896</v>
      </c>
      <c r="P43" s="35">
        <f t="shared" si="5"/>
        <v>11606043.046309896</v>
      </c>
      <c r="Q43" s="32" t="s">
        <v>41</v>
      </c>
      <c r="R43" s="32">
        <f>SUM(R39:R42)</f>
        <v>3.9987337637203644</v>
      </c>
      <c r="S43" s="40">
        <f>SUM(S39:S42)</f>
        <v>3.9999999999999996</v>
      </c>
      <c r="T43" s="41"/>
    </row>
    <row r="44" spans="1:20" x14ac:dyDescent="0.4">
      <c r="A44" s="1">
        <v>43</v>
      </c>
      <c r="B44" s="21">
        <v>39856</v>
      </c>
      <c r="C44" s="43">
        <v>3</v>
      </c>
      <c r="D44" s="23">
        <v>15155</v>
      </c>
      <c r="E44" s="25">
        <f t="shared" si="6"/>
        <v>20129.5</v>
      </c>
      <c r="F44" s="25">
        <f t="shared" si="7"/>
        <v>20417.75</v>
      </c>
      <c r="G44" s="25">
        <f t="shared" si="8"/>
        <v>0.74224632978658278</v>
      </c>
      <c r="H44" s="25">
        <f t="shared" si="0"/>
        <v>1.0004262501030945</v>
      </c>
      <c r="I44" s="4">
        <f t="shared" si="2"/>
        <v>15148.542932013497</v>
      </c>
      <c r="J44" s="25">
        <f t="shared" si="3"/>
        <v>22261.852331415408</v>
      </c>
      <c r="K44" s="15">
        <f t="shared" si="4"/>
        <v>22271.341448266747</v>
      </c>
      <c r="L44" s="36">
        <f t="shared" si="1"/>
        <v>-7116.3414482667467</v>
      </c>
      <c r="M44" s="36">
        <f t="shared" si="9"/>
        <v>7116.3414482667467</v>
      </c>
      <c r="N44" s="36">
        <f t="shared" si="10"/>
        <v>0.46957053436270185</v>
      </c>
      <c r="O44" s="36">
        <f t="shared" si="11"/>
        <v>50642315.60831926</v>
      </c>
      <c r="P44" s="35">
        <f t="shared" si="5"/>
        <v>50642315.60831926</v>
      </c>
      <c r="Q44" s="30" t="s">
        <v>42</v>
      </c>
      <c r="R44" s="31">
        <f>AVERAGEA(R39:R42)</f>
        <v>0.99968344093009109</v>
      </c>
      <c r="S44" s="40">
        <f>AVERAGE(S39:S42)</f>
        <v>0.99999999999999989</v>
      </c>
      <c r="T44" s="41"/>
    </row>
    <row r="45" spans="1:20" x14ac:dyDescent="0.4">
      <c r="A45" s="1">
        <v>44</v>
      </c>
      <c r="B45" s="21">
        <v>39857</v>
      </c>
      <c r="C45" s="43">
        <v>4</v>
      </c>
      <c r="D45" s="23">
        <v>22762</v>
      </c>
      <c r="E45" s="25">
        <f t="shared" si="6"/>
        <v>20706</v>
      </c>
      <c r="F45" s="25">
        <f t="shared" si="7"/>
        <v>20899.25</v>
      </c>
      <c r="G45" s="25">
        <f t="shared" ref="G45:G108" si="13">D45/F45</f>
        <v>1.0891299927030875</v>
      </c>
      <c r="H45" s="25">
        <f t="shared" si="0"/>
        <v>1.0009303667898801</v>
      </c>
      <c r="I45" s="4">
        <f t="shared" ref="I45:I108" si="14">D45/H45</f>
        <v>22740.842675201104</v>
      </c>
      <c r="J45" s="25">
        <f t="shared" si="3"/>
        <v>22261.878871529454</v>
      </c>
      <c r="K45" s="15">
        <f t="shared" ref="K45:K108" si="15">H45*J45</f>
        <v>22282.59058431186</v>
      </c>
      <c r="L45" s="36">
        <f t="shared" ref="L45:L108" si="16">D45-K45</f>
        <v>479.40941568814014</v>
      </c>
      <c r="M45" s="36">
        <f t="shared" ref="M45:M108" si="17">ABS(L45)</f>
        <v>479.40941568814014</v>
      </c>
      <c r="N45" s="36">
        <f t="shared" ref="N45:N108" si="18">M45/D45</f>
        <v>2.1061831811270543E-2</v>
      </c>
      <c r="O45" s="36">
        <f t="shared" ref="O45:O108" si="19">L45^2</f>
        <v>229833.38785044395</v>
      </c>
      <c r="P45" s="35">
        <f t="shared" si="5"/>
        <v>229833.38785044395</v>
      </c>
    </row>
    <row r="46" spans="1:20" x14ac:dyDescent="0.4">
      <c r="A46" s="1">
        <v>45</v>
      </c>
      <c r="B46" s="21">
        <v>39858</v>
      </c>
      <c r="C46" s="43">
        <v>1</v>
      </c>
      <c r="D46" s="23">
        <v>19248</v>
      </c>
      <c r="E46" s="25">
        <f t="shared" si="6"/>
        <v>21092.5</v>
      </c>
      <c r="F46" s="25">
        <f t="shared" si="7"/>
        <v>21498.5</v>
      </c>
      <c r="G46" s="25">
        <f t="shared" si="13"/>
        <v>0.89531827801939667</v>
      </c>
      <c r="H46" s="25">
        <f t="shared" si="0"/>
        <v>0.99907416981837271</v>
      </c>
      <c r="I46" s="4">
        <f t="shared" si="14"/>
        <v>19265.836893270098</v>
      </c>
      <c r="J46" s="25">
        <f t="shared" si="3"/>
        <v>22261.905411643496</v>
      </c>
      <c r="K46" s="15">
        <f t="shared" si="15"/>
        <v>22241.294667712864</v>
      </c>
      <c r="L46" s="36">
        <f t="shared" si="16"/>
        <v>-2993.2946677128639</v>
      </c>
      <c r="M46" s="36">
        <f t="shared" si="17"/>
        <v>2993.2946677128639</v>
      </c>
      <c r="N46" s="36">
        <f t="shared" si="18"/>
        <v>0.15551198398341978</v>
      </c>
      <c r="O46" s="36">
        <f t="shared" si="19"/>
        <v>8959812.9677582644</v>
      </c>
      <c r="P46" s="35">
        <f t="shared" si="5"/>
        <v>8959812.9677582644</v>
      </c>
    </row>
    <row r="47" spans="1:20" x14ac:dyDescent="0.4">
      <c r="A47" s="1">
        <v>46</v>
      </c>
      <c r="B47" s="21">
        <v>39859</v>
      </c>
      <c r="C47" s="43">
        <v>2</v>
      </c>
      <c r="D47" s="23">
        <v>27205</v>
      </c>
      <c r="E47" s="25">
        <f t="shared" si="6"/>
        <v>21904.5</v>
      </c>
      <c r="F47" s="25">
        <f t="shared" si="7"/>
        <v>21484.125</v>
      </c>
      <c r="G47" s="25">
        <f t="shared" si="13"/>
        <v>1.2662838258481552</v>
      </c>
      <c r="H47" s="25">
        <f t="shared" si="0"/>
        <v>0.99956921328865256</v>
      </c>
      <c r="I47" s="4">
        <f t="shared" si="14"/>
        <v>27216.7246032855</v>
      </c>
      <c r="J47" s="25">
        <f t="shared" si="3"/>
        <v>22261.931951757542</v>
      </c>
      <c r="K47" s="15">
        <f t="shared" si="15"/>
        <v>22252.341807303805</v>
      </c>
      <c r="L47" s="36">
        <f t="shared" si="16"/>
        <v>4952.6581926961953</v>
      </c>
      <c r="M47" s="36">
        <f t="shared" si="17"/>
        <v>4952.6581926961953</v>
      </c>
      <c r="N47" s="36">
        <f t="shared" si="18"/>
        <v>0.18204955679824281</v>
      </c>
      <c r="O47" s="36">
        <f t="shared" si="19"/>
        <v>24528823.173680745</v>
      </c>
      <c r="P47" s="35">
        <f t="shared" si="5"/>
        <v>24528823.173680745</v>
      </c>
    </row>
    <row r="48" spans="1:20" x14ac:dyDescent="0.4">
      <c r="A48" s="1">
        <v>47</v>
      </c>
      <c r="B48" s="21">
        <v>39860</v>
      </c>
      <c r="C48" s="43">
        <v>3</v>
      </c>
      <c r="D48" s="23">
        <v>18403</v>
      </c>
      <c r="E48" s="25">
        <f t="shared" si="6"/>
        <v>21063.75</v>
      </c>
      <c r="F48" s="25">
        <f t="shared" si="7"/>
        <v>20898.375</v>
      </c>
      <c r="G48" s="25">
        <f t="shared" si="13"/>
        <v>0.88059478308720174</v>
      </c>
      <c r="H48" s="25">
        <f t="shared" si="0"/>
        <v>1.0004262501030945</v>
      </c>
      <c r="I48" s="4">
        <f t="shared" si="14"/>
        <v>18395.159061553572</v>
      </c>
      <c r="J48" s="25">
        <f t="shared" si="3"/>
        <v>22261.958491871585</v>
      </c>
      <c r="K48" s="15">
        <f t="shared" si="15"/>
        <v>22271.447653973832</v>
      </c>
      <c r="L48" s="36">
        <f t="shared" si="16"/>
        <v>-3868.4476539738316</v>
      </c>
      <c r="M48" s="36">
        <f t="shared" si="17"/>
        <v>3868.4476539738316</v>
      </c>
      <c r="N48" s="36">
        <f t="shared" si="18"/>
        <v>0.21020744737128902</v>
      </c>
      <c r="O48" s="36">
        <f t="shared" si="19"/>
        <v>14964887.251535641</v>
      </c>
      <c r="P48" s="35">
        <f t="shared" si="5"/>
        <v>14964887.251535641</v>
      </c>
    </row>
    <row r="49" spans="1:16" x14ac:dyDescent="0.4">
      <c r="A49" s="1">
        <v>48</v>
      </c>
      <c r="B49" s="21">
        <v>39861</v>
      </c>
      <c r="C49" s="43">
        <v>4</v>
      </c>
      <c r="D49" s="23">
        <v>19399</v>
      </c>
      <c r="E49" s="25">
        <f t="shared" si="6"/>
        <v>20733</v>
      </c>
      <c r="F49" s="25">
        <f t="shared" si="7"/>
        <v>19798</v>
      </c>
      <c r="G49" s="25">
        <f t="shared" si="13"/>
        <v>0.97984644913627639</v>
      </c>
      <c r="H49" s="25">
        <f t="shared" si="0"/>
        <v>1.0009303667898801</v>
      </c>
      <c r="I49" s="4">
        <f t="shared" si="14"/>
        <v>19380.968590467721</v>
      </c>
      <c r="J49" s="25">
        <f t="shared" si="3"/>
        <v>22261.985031985627</v>
      </c>
      <c r="K49" s="15">
        <f t="shared" si="15"/>
        <v>22282.696843536196</v>
      </c>
      <c r="L49" s="36">
        <f t="shared" si="16"/>
        <v>-2883.696843536196</v>
      </c>
      <c r="M49" s="36">
        <f t="shared" si="17"/>
        <v>2883.696843536196</v>
      </c>
      <c r="N49" s="36">
        <f t="shared" si="18"/>
        <v>0.14865182965803372</v>
      </c>
      <c r="O49" s="36">
        <f t="shared" si="19"/>
        <v>8315707.4854206201</v>
      </c>
      <c r="P49" s="35">
        <f t="shared" si="5"/>
        <v>8315707.4854206201</v>
      </c>
    </row>
    <row r="50" spans="1:16" x14ac:dyDescent="0.4">
      <c r="A50" s="1">
        <v>49</v>
      </c>
      <c r="B50" s="21">
        <v>39862</v>
      </c>
      <c r="C50" s="43">
        <v>1</v>
      </c>
      <c r="D50" s="23">
        <v>17925</v>
      </c>
      <c r="E50" s="25">
        <f t="shared" si="6"/>
        <v>18863</v>
      </c>
      <c r="F50" s="25">
        <f t="shared" si="7"/>
        <v>19007.875</v>
      </c>
      <c r="G50" s="25">
        <f t="shared" si="13"/>
        <v>0.94303019143381361</v>
      </c>
      <c r="H50" s="25">
        <f t="shared" si="0"/>
        <v>0.99907416981837271</v>
      </c>
      <c r="I50" s="4">
        <f t="shared" si="14"/>
        <v>17941.610884864222</v>
      </c>
      <c r="J50" s="25">
        <f t="shared" si="3"/>
        <v>22262.011572099673</v>
      </c>
      <c r="K50" s="15">
        <f t="shared" si="15"/>
        <v>22241.400729882487</v>
      </c>
      <c r="L50" s="36">
        <f t="shared" si="16"/>
        <v>-4316.4007298824872</v>
      </c>
      <c r="M50" s="36">
        <f t="shared" si="17"/>
        <v>4316.4007298824872</v>
      </c>
      <c r="N50" s="36">
        <f t="shared" si="18"/>
        <v>0.24080338799902298</v>
      </c>
      <c r="O50" s="36">
        <f t="shared" si="19"/>
        <v>18631315.260930069</v>
      </c>
      <c r="P50" s="35">
        <f t="shared" si="5"/>
        <v>18631315.260930069</v>
      </c>
    </row>
    <row r="51" spans="1:16" x14ac:dyDescent="0.4">
      <c r="A51" s="1">
        <v>50</v>
      </c>
      <c r="B51" s="21">
        <v>39863</v>
      </c>
      <c r="C51" s="43">
        <v>2</v>
      </c>
      <c r="D51" s="23">
        <v>19725</v>
      </c>
      <c r="E51" s="25">
        <f t="shared" si="6"/>
        <v>19152.75</v>
      </c>
      <c r="F51" s="25">
        <f t="shared" si="7"/>
        <v>19698.875</v>
      </c>
      <c r="G51" s="25">
        <f t="shared" si="13"/>
        <v>1.0013262178677715</v>
      </c>
      <c r="H51" s="25">
        <f t="shared" si="0"/>
        <v>0.99956921328865256</v>
      </c>
      <c r="I51" s="4">
        <f t="shared" si="14"/>
        <v>19733.500929968992</v>
      </c>
      <c r="J51" s="25">
        <f t="shared" si="3"/>
        <v>22262.038112213715</v>
      </c>
      <c r="K51" s="15">
        <f t="shared" si="15"/>
        <v>22252.447922027462</v>
      </c>
      <c r="L51" s="36">
        <f t="shared" si="16"/>
        <v>-2527.4479220274625</v>
      </c>
      <c r="M51" s="36">
        <f t="shared" si="17"/>
        <v>2527.4479220274625</v>
      </c>
      <c r="N51" s="36">
        <f t="shared" si="18"/>
        <v>0.1281342419278815</v>
      </c>
      <c r="O51" s="36">
        <f t="shared" si="19"/>
        <v>6387992.9985609381</v>
      </c>
      <c r="P51" s="35">
        <f t="shared" si="5"/>
        <v>6387992.9985609381</v>
      </c>
    </row>
    <row r="52" spans="1:16" x14ac:dyDescent="0.4">
      <c r="A52" s="1">
        <v>51</v>
      </c>
      <c r="B52" s="21">
        <v>39864</v>
      </c>
      <c r="C52" s="43">
        <v>3</v>
      </c>
      <c r="D52" s="23">
        <v>19562</v>
      </c>
      <c r="E52" s="25">
        <f t="shared" si="6"/>
        <v>20245</v>
      </c>
      <c r="F52" s="25">
        <f t="shared" si="7"/>
        <v>20601</v>
      </c>
      <c r="G52" s="25">
        <f t="shared" si="13"/>
        <v>0.94956555507014218</v>
      </c>
      <c r="H52" s="25">
        <f t="shared" si="0"/>
        <v>1.0004262501030945</v>
      </c>
      <c r="I52" s="4">
        <f t="shared" si="14"/>
        <v>19553.665248172092</v>
      </c>
      <c r="J52" s="25">
        <f t="shared" si="3"/>
        <v>22262.064652327761</v>
      </c>
      <c r="K52" s="15">
        <f t="shared" si="15"/>
        <v>22271.553859680913</v>
      </c>
      <c r="L52" s="36">
        <f t="shared" si="16"/>
        <v>-2709.5538596809129</v>
      </c>
      <c r="M52" s="36">
        <f t="shared" si="17"/>
        <v>2709.5538596809129</v>
      </c>
      <c r="N52" s="36">
        <f t="shared" si="18"/>
        <v>0.13851108576223867</v>
      </c>
      <c r="O52" s="36">
        <f t="shared" si="19"/>
        <v>7341682.1185117317</v>
      </c>
      <c r="P52" s="35">
        <f t="shared" si="5"/>
        <v>7341682.1185117317</v>
      </c>
    </row>
    <row r="53" spans="1:16" x14ac:dyDescent="0.4">
      <c r="A53" s="1">
        <v>52</v>
      </c>
      <c r="B53" s="21">
        <v>39865</v>
      </c>
      <c r="C53" s="43">
        <v>4</v>
      </c>
      <c r="D53" s="23">
        <v>23768</v>
      </c>
      <c r="E53" s="25">
        <f t="shared" si="6"/>
        <v>20957</v>
      </c>
      <c r="F53" s="25">
        <f t="shared" si="7"/>
        <v>21680.5</v>
      </c>
      <c r="G53" s="25">
        <f t="shared" si="13"/>
        <v>1.0962846797813703</v>
      </c>
      <c r="H53" s="25">
        <f t="shared" si="0"/>
        <v>1.0009303667898801</v>
      </c>
      <c r="I53" s="4">
        <f t="shared" si="14"/>
        <v>23745.907596176956</v>
      </c>
      <c r="J53" s="25">
        <f t="shared" si="3"/>
        <v>22262.091192441803</v>
      </c>
      <c r="K53" s="15">
        <f t="shared" si="15"/>
        <v>22282.803102760536</v>
      </c>
      <c r="L53" s="36">
        <f t="shared" si="16"/>
        <v>1485.1968972394643</v>
      </c>
      <c r="M53" s="36">
        <f t="shared" si="17"/>
        <v>1485.1968972394643</v>
      </c>
      <c r="N53" s="36">
        <f t="shared" si="18"/>
        <v>6.2487247443599139E-2</v>
      </c>
      <c r="O53" s="36">
        <f t="shared" si="19"/>
        <v>2205809.8235697318</v>
      </c>
      <c r="P53" s="35">
        <f t="shared" si="5"/>
        <v>2205809.8235697318</v>
      </c>
    </row>
    <row r="54" spans="1:16" x14ac:dyDescent="0.4">
      <c r="A54" s="1">
        <v>53</v>
      </c>
      <c r="B54" s="21">
        <v>39866</v>
      </c>
      <c r="C54" s="43">
        <v>1</v>
      </c>
      <c r="D54" s="23">
        <v>20773</v>
      </c>
      <c r="E54" s="25">
        <f t="shared" si="6"/>
        <v>22404</v>
      </c>
      <c r="F54" s="25">
        <f t="shared" si="7"/>
        <v>22252.25</v>
      </c>
      <c r="G54" s="25">
        <f t="shared" si="13"/>
        <v>0.93352357626756843</v>
      </c>
      <c r="H54" s="25">
        <f t="shared" si="0"/>
        <v>0.99907416981837271</v>
      </c>
      <c r="I54" s="4">
        <f t="shared" si="14"/>
        <v>20792.250092679744</v>
      </c>
      <c r="J54" s="25">
        <f t="shared" si="3"/>
        <v>22262.117732555849</v>
      </c>
      <c r="K54" s="15">
        <f t="shared" si="15"/>
        <v>22241.506792052111</v>
      </c>
      <c r="L54" s="36">
        <f t="shared" si="16"/>
        <v>-1468.5067920521105</v>
      </c>
      <c r="M54" s="36">
        <f t="shared" si="17"/>
        <v>1468.5067920521105</v>
      </c>
      <c r="N54" s="36">
        <f t="shared" si="18"/>
        <v>7.0693053100279721E-2</v>
      </c>
      <c r="O54" s="36">
        <f t="shared" si="19"/>
        <v>2156512.1983031807</v>
      </c>
      <c r="P54" s="35">
        <f t="shared" si="5"/>
        <v>2156512.1983031807</v>
      </c>
    </row>
    <row r="55" spans="1:16" x14ac:dyDescent="0.4">
      <c r="A55" s="1">
        <v>54</v>
      </c>
      <c r="B55" s="21">
        <v>39867</v>
      </c>
      <c r="C55" s="43">
        <v>2</v>
      </c>
      <c r="D55" s="23">
        <v>25513</v>
      </c>
      <c r="E55" s="25">
        <f t="shared" si="6"/>
        <v>22100.5</v>
      </c>
      <c r="F55" s="25">
        <f t="shared" si="7"/>
        <v>21997.75</v>
      </c>
      <c r="G55" s="25">
        <f t="shared" si="13"/>
        <v>1.1598004341353092</v>
      </c>
      <c r="H55" s="25">
        <f t="shared" si="0"/>
        <v>0.99956921328865256</v>
      </c>
      <c r="I55" s="4">
        <f t="shared" si="14"/>
        <v>25523.995398037969</v>
      </c>
      <c r="J55" s="25">
        <f t="shared" si="3"/>
        <v>22262.144272669892</v>
      </c>
      <c r="K55" s="15">
        <f t="shared" si="15"/>
        <v>22252.554036751128</v>
      </c>
      <c r="L55" s="36">
        <f t="shared" si="16"/>
        <v>3260.4459632488724</v>
      </c>
      <c r="M55" s="36">
        <f t="shared" si="17"/>
        <v>3260.4459632488724</v>
      </c>
      <c r="N55" s="36">
        <f t="shared" si="18"/>
        <v>0.12779547537525468</v>
      </c>
      <c r="O55" s="36">
        <f t="shared" si="19"/>
        <v>10630507.879265867</v>
      </c>
      <c r="P55" s="35">
        <f t="shared" si="5"/>
        <v>10630507.879265867</v>
      </c>
    </row>
    <row r="56" spans="1:16" x14ac:dyDescent="0.4">
      <c r="A56" s="1">
        <v>55</v>
      </c>
      <c r="B56" s="21">
        <v>39868</v>
      </c>
      <c r="C56" s="43">
        <v>3</v>
      </c>
      <c r="D56" s="23">
        <v>18348</v>
      </c>
      <c r="E56" s="25">
        <f t="shared" si="6"/>
        <v>21895</v>
      </c>
      <c r="F56" s="25">
        <f t="shared" si="7"/>
        <v>21689.375</v>
      </c>
      <c r="G56" s="25">
        <f t="shared" si="13"/>
        <v>0.84594415468403306</v>
      </c>
      <c r="H56" s="25">
        <f t="shared" si="0"/>
        <v>1.0004262501030945</v>
      </c>
      <c r="I56" s="4">
        <f t="shared" si="14"/>
        <v>18340.182495320598</v>
      </c>
      <c r="J56" s="25">
        <f t="shared" si="3"/>
        <v>22262.170812783937</v>
      </c>
      <c r="K56" s="15">
        <f t="shared" si="15"/>
        <v>22271.660065387994</v>
      </c>
      <c r="L56" s="36">
        <f t="shared" si="16"/>
        <v>-3923.6600653879941</v>
      </c>
      <c r="M56" s="36">
        <f t="shared" si="17"/>
        <v>3923.6600653879941</v>
      </c>
      <c r="N56" s="36">
        <f t="shared" si="18"/>
        <v>0.21384674435295367</v>
      </c>
      <c r="O56" s="36">
        <f t="shared" si="19"/>
        <v>15395108.308720518</v>
      </c>
      <c r="P56" s="35">
        <f t="shared" si="5"/>
        <v>15395108.308720518</v>
      </c>
    </row>
    <row r="57" spans="1:16" x14ac:dyDescent="0.4">
      <c r="A57" s="1">
        <v>56</v>
      </c>
      <c r="B57" s="21">
        <v>39869</v>
      </c>
      <c r="C57" s="43">
        <v>4</v>
      </c>
      <c r="D57" s="23">
        <v>22946</v>
      </c>
      <c r="E57" s="25">
        <f t="shared" si="6"/>
        <v>21483.75</v>
      </c>
      <c r="F57" s="25">
        <f t="shared" si="7"/>
        <v>20684.125</v>
      </c>
      <c r="G57" s="25">
        <f t="shared" si="13"/>
        <v>1.1093531875290832</v>
      </c>
      <c r="H57" s="25">
        <f t="shared" si="0"/>
        <v>1.0009303667898801</v>
      </c>
      <c r="I57" s="4">
        <f t="shared" si="14"/>
        <v>22924.67164683088</v>
      </c>
      <c r="J57" s="25">
        <f t="shared" si="3"/>
        <v>22262.19735289798</v>
      </c>
      <c r="K57" s="15">
        <f t="shared" si="15"/>
        <v>22282.909361984872</v>
      </c>
      <c r="L57" s="36">
        <f t="shared" si="16"/>
        <v>663.09063801512821</v>
      </c>
      <c r="M57" s="36">
        <f t="shared" si="17"/>
        <v>663.09063801512821</v>
      </c>
      <c r="N57" s="36">
        <f t="shared" si="18"/>
        <v>2.8897874924393281E-2</v>
      </c>
      <c r="O57" s="36">
        <f t="shared" si="19"/>
        <v>439689.19422330981</v>
      </c>
      <c r="P57" s="35">
        <f t="shared" si="5"/>
        <v>439689.19422330981</v>
      </c>
    </row>
    <row r="58" spans="1:16" x14ac:dyDescent="0.4">
      <c r="A58" s="1">
        <v>57</v>
      </c>
      <c r="B58" s="21">
        <v>39870</v>
      </c>
      <c r="C58" s="43">
        <v>1</v>
      </c>
      <c r="D58" s="23">
        <v>19128</v>
      </c>
      <c r="E58" s="25">
        <f t="shared" si="6"/>
        <v>19884.5</v>
      </c>
      <c r="F58" s="25">
        <f t="shared" si="7"/>
        <v>20366.25</v>
      </c>
      <c r="G58" s="25">
        <f t="shared" si="13"/>
        <v>0.93920088381513533</v>
      </c>
      <c r="H58" s="25">
        <f t="shared" si="0"/>
        <v>0.99907416981837271</v>
      </c>
      <c r="I58" s="4">
        <f t="shared" si="14"/>
        <v>19145.725690693602</v>
      </c>
      <c r="J58" s="25">
        <f t="shared" si="3"/>
        <v>22262.223893012026</v>
      </c>
      <c r="K58" s="15">
        <f t="shared" si="15"/>
        <v>22241.61285422173</v>
      </c>
      <c r="L58" s="36">
        <f t="shared" si="16"/>
        <v>-3113.6128542217302</v>
      </c>
      <c r="M58" s="36">
        <f t="shared" si="17"/>
        <v>3113.6128542217302</v>
      </c>
      <c r="N58" s="36">
        <f t="shared" si="18"/>
        <v>0.16277775273011974</v>
      </c>
      <c r="O58" s="36">
        <f t="shared" si="19"/>
        <v>9694585.0059747901</v>
      </c>
      <c r="P58" s="35">
        <f t="shared" si="5"/>
        <v>9694585.0059747901</v>
      </c>
    </row>
    <row r="59" spans="1:16" x14ac:dyDescent="0.4">
      <c r="A59" s="1">
        <v>58</v>
      </c>
      <c r="B59" s="21">
        <v>39871</v>
      </c>
      <c r="C59" s="43">
        <v>2</v>
      </c>
      <c r="D59" s="23">
        <v>19116</v>
      </c>
      <c r="E59" s="25">
        <f t="shared" si="6"/>
        <v>20848</v>
      </c>
      <c r="F59" s="25">
        <f t="shared" si="7"/>
        <v>20227.875</v>
      </c>
      <c r="G59" s="25">
        <f t="shared" si="13"/>
        <v>0.94503253554809885</v>
      </c>
      <c r="H59" s="25">
        <f t="shared" si="0"/>
        <v>0.99956921328865256</v>
      </c>
      <c r="I59" s="4">
        <f t="shared" si="14"/>
        <v>19124.238467796567</v>
      </c>
      <c r="J59" s="25">
        <f t="shared" si="3"/>
        <v>22262.250433126068</v>
      </c>
      <c r="K59" s="15">
        <f t="shared" si="15"/>
        <v>22252.660151474789</v>
      </c>
      <c r="L59" s="36">
        <f t="shared" si="16"/>
        <v>-3136.660151474789</v>
      </c>
      <c r="M59" s="36">
        <f t="shared" si="17"/>
        <v>3136.660151474789</v>
      </c>
      <c r="N59" s="36">
        <f t="shared" si="18"/>
        <v>0.16408559068187847</v>
      </c>
      <c r="O59" s="36">
        <f t="shared" si="19"/>
        <v>9838636.9058498461</v>
      </c>
      <c r="P59" s="35">
        <f t="shared" si="5"/>
        <v>9838636.9058498461</v>
      </c>
    </row>
    <row r="60" spans="1:16" x14ac:dyDescent="0.4">
      <c r="A60" s="1">
        <v>59</v>
      </c>
      <c r="B60" s="21">
        <v>39872</v>
      </c>
      <c r="C60" s="43">
        <v>3</v>
      </c>
      <c r="D60" s="23">
        <v>22202</v>
      </c>
      <c r="E60" s="25">
        <f t="shared" si="6"/>
        <v>19607.75</v>
      </c>
      <c r="F60" s="25">
        <f t="shared" si="7"/>
        <v>19955.25</v>
      </c>
      <c r="G60" s="25">
        <f t="shared" si="13"/>
        <v>1.1125894188246201</v>
      </c>
      <c r="H60" s="25">
        <f t="shared" si="0"/>
        <v>1.0004262501030945</v>
      </c>
      <c r="I60" s="4">
        <f t="shared" si="14"/>
        <v>22192.54042735491</v>
      </c>
      <c r="J60" s="25">
        <f t="shared" si="3"/>
        <v>22262.276973240114</v>
      </c>
      <c r="K60" s="15">
        <f t="shared" si="15"/>
        <v>22271.766271095075</v>
      </c>
      <c r="L60" s="36">
        <f t="shared" si="16"/>
        <v>-69.766271095075354</v>
      </c>
      <c r="M60" s="36">
        <f t="shared" si="17"/>
        <v>69.766271095075354</v>
      </c>
      <c r="N60" s="36">
        <f t="shared" si="18"/>
        <v>3.142341730252921E-3</v>
      </c>
      <c r="O60" s="36">
        <f t="shared" si="19"/>
        <v>4867.3325825115471</v>
      </c>
      <c r="P60" s="35">
        <f t="shared" si="5"/>
        <v>4867.3325825115471</v>
      </c>
    </row>
    <row r="61" spans="1:16" x14ac:dyDescent="0.4">
      <c r="A61" s="1">
        <v>60</v>
      </c>
      <c r="B61" s="21">
        <v>39873</v>
      </c>
      <c r="C61" s="43">
        <v>4</v>
      </c>
      <c r="D61" s="23">
        <v>17985</v>
      </c>
      <c r="E61" s="25">
        <f t="shared" si="6"/>
        <v>20302.75</v>
      </c>
      <c r="F61" s="25">
        <f t="shared" si="7"/>
        <v>20352.375</v>
      </c>
      <c r="G61" s="25">
        <f t="shared" si="13"/>
        <v>0.88368065152101416</v>
      </c>
      <c r="H61" s="25">
        <f t="shared" si="0"/>
        <v>1.0009303667898801</v>
      </c>
      <c r="I61" s="4">
        <f t="shared" si="14"/>
        <v>17968.282906312797</v>
      </c>
      <c r="J61" s="25">
        <f t="shared" si="3"/>
        <v>22262.303513354156</v>
      </c>
      <c r="K61" s="15">
        <f t="shared" si="15"/>
        <v>22283.015621209212</v>
      </c>
      <c r="L61" s="36">
        <f t="shared" si="16"/>
        <v>-4298.0156212092115</v>
      </c>
      <c r="M61" s="36">
        <f t="shared" si="17"/>
        <v>4298.0156212092115</v>
      </c>
      <c r="N61" s="36">
        <f t="shared" si="18"/>
        <v>0.23897779378422082</v>
      </c>
      <c r="O61" s="36">
        <f t="shared" si="19"/>
        <v>18472938.280158404</v>
      </c>
      <c r="P61" s="35">
        <f t="shared" si="5"/>
        <v>18472938.280158404</v>
      </c>
    </row>
    <row r="62" spans="1:16" x14ac:dyDescent="0.4">
      <c r="A62" s="1">
        <v>61</v>
      </c>
      <c r="B62" s="21">
        <v>39874</v>
      </c>
      <c r="C62" s="43">
        <v>1</v>
      </c>
      <c r="D62" s="23">
        <v>21908</v>
      </c>
      <c r="E62" s="25">
        <f t="shared" si="6"/>
        <v>20402</v>
      </c>
      <c r="F62" s="25">
        <f t="shared" si="7"/>
        <v>20403.5</v>
      </c>
      <c r="G62" s="25">
        <f t="shared" si="13"/>
        <v>1.073737348984243</v>
      </c>
      <c r="H62" s="25">
        <f t="shared" si="0"/>
        <v>0.99907416981837271</v>
      </c>
      <c r="I62" s="4">
        <f t="shared" si="14"/>
        <v>21928.30188371578</v>
      </c>
      <c r="J62" s="25">
        <f t="shared" si="3"/>
        <v>22262.330053468202</v>
      </c>
      <c r="K62" s="15">
        <f t="shared" si="15"/>
        <v>22241.718916391354</v>
      </c>
      <c r="L62" s="36">
        <f t="shared" si="16"/>
        <v>-333.71891639135356</v>
      </c>
      <c r="M62" s="36">
        <f t="shared" si="17"/>
        <v>333.71891639135356</v>
      </c>
      <c r="N62" s="36">
        <f t="shared" si="18"/>
        <v>1.5232742212495598E-2</v>
      </c>
      <c r="O62" s="36">
        <f t="shared" si="19"/>
        <v>111368.31515741923</v>
      </c>
      <c r="P62" s="35">
        <f t="shared" si="5"/>
        <v>111368.31515741923</v>
      </c>
    </row>
    <row r="63" spans="1:16" x14ac:dyDescent="0.4">
      <c r="A63" s="1">
        <v>62</v>
      </c>
      <c r="B63" s="21">
        <v>39875</v>
      </c>
      <c r="C63" s="43">
        <v>2</v>
      </c>
      <c r="D63" s="23">
        <v>19513</v>
      </c>
      <c r="E63" s="25">
        <f t="shared" si="6"/>
        <v>20405</v>
      </c>
      <c r="F63" s="25">
        <f t="shared" si="7"/>
        <v>19965.125</v>
      </c>
      <c r="G63" s="25">
        <f t="shared" si="13"/>
        <v>0.97735426149347926</v>
      </c>
      <c r="H63" s="25">
        <f t="shared" si="0"/>
        <v>0.99956921328865256</v>
      </c>
      <c r="I63" s="4">
        <f t="shared" si="14"/>
        <v>19521.409563826866</v>
      </c>
      <c r="J63" s="25">
        <f t="shared" si="3"/>
        <v>22262.356593582244</v>
      </c>
      <c r="K63" s="15">
        <f t="shared" si="15"/>
        <v>22252.76626619845</v>
      </c>
      <c r="L63" s="36">
        <f t="shared" si="16"/>
        <v>-2739.7662661984505</v>
      </c>
      <c r="M63" s="36">
        <f t="shared" si="17"/>
        <v>2739.7662661984505</v>
      </c>
      <c r="N63" s="36">
        <f t="shared" si="18"/>
        <v>0.14040722934446012</v>
      </c>
      <c r="O63" s="36">
        <f t="shared" si="19"/>
        <v>7506319.1933989981</v>
      </c>
      <c r="P63" s="35">
        <f t="shared" si="5"/>
        <v>7506319.1933989981</v>
      </c>
    </row>
    <row r="64" spans="1:16" x14ac:dyDescent="0.4">
      <c r="A64" s="1">
        <v>63</v>
      </c>
      <c r="B64" s="21">
        <v>39876</v>
      </c>
      <c r="C64" s="43">
        <v>3</v>
      </c>
      <c r="D64" s="23">
        <v>22214</v>
      </c>
      <c r="E64" s="25">
        <f t="shared" si="6"/>
        <v>19525.25</v>
      </c>
      <c r="F64" s="25">
        <f t="shared" si="7"/>
        <v>19826.375</v>
      </c>
      <c r="G64" s="25">
        <f t="shared" si="13"/>
        <v>1.1204267043269382</v>
      </c>
      <c r="H64" s="25">
        <f t="shared" si="0"/>
        <v>1.0004262501030945</v>
      </c>
      <c r="I64" s="4">
        <f t="shared" si="14"/>
        <v>22204.535314533015</v>
      </c>
      <c r="J64" s="25">
        <f t="shared" si="3"/>
        <v>22262.383133696287</v>
      </c>
      <c r="K64" s="15">
        <f t="shared" si="15"/>
        <v>22271.872476802153</v>
      </c>
      <c r="L64" s="36">
        <f t="shared" si="16"/>
        <v>-57.87247680215296</v>
      </c>
      <c r="M64" s="36">
        <f t="shared" si="17"/>
        <v>57.87247680215296</v>
      </c>
      <c r="N64" s="36">
        <f t="shared" si="18"/>
        <v>2.6052253894909947E-3</v>
      </c>
      <c r="O64" s="36">
        <f t="shared" si="19"/>
        <v>3349.2235712157326</v>
      </c>
      <c r="P64" s="35">
        <f t="shared" si="5"/>
        <v>3349.2235712157326</v>
      </c>
    </row>
    <row r="65" spans="1:16" x14ac:dyDescent="0.4">
      <c r="A65" s="1">
        <v>64</v>
      </c>
      <c r="B65" s="21">
        <v>39877</v>
      </c>
      <c r="C65" s="43">
        <v>4</v>
      </c>
      <c r="D65" s="23">
        <v>14466</v>
      </c>
      <c r="E65" s="25">
        <f t="shared" si="6"/>
        <v>20127.5</v>
      </c>
      <c r="F65" s="25">
        <f t="shared" si="7"/>
        <v>20111.875</v>
      </c>
      <c r="G65" s="25">
        <f t="shared" si="13"/>
        <v>0.71927654681624664</v>
      </c>
      <c r="H65" s="25">
        <f t="shared" si="0"/>
        <v>1.0009303667898801</v>
      </c>
      <c r="I65" s="4">
        <f t="shared" si="14"/>
        <v>14452.553823893295</v>
      </c>
      <c r="J65" s="25">
        <f t="shared" si="3"/>
        <v>22262.409673810333</v>
      </c>
      <c r="K65" s="15">
        <f t="shared" si="15"/>
        <v>22283.121880433551</v>
      </c>
      <c r="L65" s="36">
        <f t="shared" si="16"/>
        <v>-7817.1218804335513</v>
      </c>
      <c r="M65" s="36">
        <f t="shared" si="17"/>
        <v>7817.1218804335513</v>
      </c>
      <c r="N65" s="36">
        <f t="shared" si="18"/>
        <v>0.54037894929030494</v>
      </c>
      <c r="O65" s="36">
        <f t="shared" si="19"/>
        <v>61107394.493552983</v>
      </c>
      <c r="P65" s="35">
        <f t="shared" si="5"/>
        <v>61107394.493552983</v>
      </c>
    </row>
    <row r="66" spans="1:16" x14ac:dyDescent="0.4">
      <c r="A66" s="1">
        <v>65</v>
      </c>
      <c r="B66" s="21">
        <v>39878</v>
      </c>
      <c r="C66" s="43">
        <v>1</v>
      </c>
      <c r="D66" s="23">
        <v>24317</v>
      </c>
      <c r="E66" s="25">
        <f t="shared" si="6"/>
        <v>20096.25</v>
      </c>
      <c r="F66" s="25">
        <f t="shared" si="7"/>
        <v>20153.5</v>
      </c>
      <c r="G66" s="25">
        <f t="shared" si="13"/>
        <v>1.206589426154266</v>
      </c>
      <c r="H66" s="25">
        <f t="shared" ref="H66:H129" si="20">VLOOKUP(C66,$Q$38:$S$42,3,FALSE)</f>
        <v>0.99907416981837271</v>
      </c>
      <c r="I66" s="4">
        <f t="shared" si="14"/>
        <v>24339.534275438953</v>
      </c>
      <c r="J66" s="25">
        <f t="shared" si="3"/>
        <v>22262.436213924375</v>
      </c>
      <c r="K66" s="15">
        <f t="shared" si="15"/>
        <v>22241.824978560973</v>
      </c>
      <c r="L66" s="36">
        <f t="shared" si="16"/>
        <v>2075.1750214390268</v>
      </c>
      <c r="M66" s="36">
        <f t="shared" si="17"/>
        <v>2075.1750214390268</v>
      </c>
      <c r="N66" s="36">
        <f t="shared" si="18"/>
        <v>8.5338447236049955E-2</v>
      </c>
      <c r="O66" s="36">
        <f t="shared" si="19"/>
        <v>4306351.3696044656</v>
      </c>
      <c r="P66" s="35">
        <f t="shared" si="5"/>
        <v>4306351.3696044656</v>
      </c>
    </row>
    <row r="67" spans="1:16" x14ac:dyDescent="0.4">
      <c r="A67" s="1">
        <v>66</v>
      </c>
      <c r="B67" s="21">
        <v>39879</v>
      </c>
      <c r="C67" s="43">
        <v>2</v>
      </c>
      <c r="D67" s="23">
        <v>19388</v>
      </c>
      <c r="E67" s="25">
        <f t="shared" si="6"/>
        <v>20210.75</v>
      </c>
      <c r="F67" s="25">
        <f t="shared" si="7"/>
        <v>20511.5</v>
      </c>
      <c r="G67" s="25">
        <f t="shared" si="13"/>
        <v>0.94522584891402384</v>
      </c>
      <c r="H67" s="25">
        <f t="shared" si="20"/>
        <v>0.99956921328865256</v>
      </c>
      <c r="I67" s="4">
        <f t="shared" si="14"/>
        <v>19396.355692280802</v>
      </c>
      <c r="J67" s="25">
        <f t="shared" ref="J67:J130" si="21">INTERCEPT($I$2:$I$3896,$A$2:$A$3896)+SLOPE($I$2:$I$3896,$A$2:$A$3896)*A67</f>
        <v>22262.462754038421</v>
      </c>
      <c r="K67" s="15">
        <f t="shared" si="15"/>
        <v>22252.872380922112</v>
      </c>
      <c r="L67" s="36">
        <f t="shared" si="16"/>
        <v>-2864.8723809221119</v>
      </c>
      <c r="M67" s="36">
        <f t="shared" si="17"/>
        <v>2864.8723809221119</v>
      </c>
      <c r="N67" s="36">
        <f t="shared" si="18"/>
        <v>0.14776523524459007</v>
      </c>
      <c r="O67" s="36">
        <f t="shared" si="19"/>
        <v>8207493.7589703305</v>
      </c>
      <c r="P67" s="35">
        <f t="shared" ref="P67:P130" si="22">(D67-K67)^2</f>
        <v>8207493.7589703305</v>
      </c>
    </row>
    <row r="68" spans="1:16" x14ac:dyDescent="0.4">
      <c r="A68" s="1">
        <v>67</v>
      </c>
      <c r="B68" s="21">
        <v>39880</v>
      </c>
      <c r="C68" s="43">
        <v>3</v>
      </c>
      <c r="D68" s="23">
        <v>22672</v>
      </c>
      <c r="E68" s="25">
        <f t="shared" si="6"/>
        <v>20812.25</v>
      </c>
      <c r="F68" s="25">
        <f t="shared" si="7"/>
        <v>21221.375</v>
      </c>
      <c r="G68" s="25">
        <f t="shared" si="13"/>
        <v>1.0683567864947487</v>
      </c>
      <c r="H68" s="25">
        <f t="shared" si="20"/>
        <v>1.0004262501030945</v>
      </c>
      <c r="I68" s="4">
        <f t="shared" si="14"/>
        <v>22662.340175163972</v>
      </c>
      <c r="J68" s="25">
        <f t="shared" si="21"/>
        <v>22262.489294152463</v>
      </c>
      <c r="K68" s="15">
        <f t="shared" si="15"/>
        <v>22271.978682509234</v>
      </c>
      <c r="L68" s="36">
        <f t="shared" si="16"/>
        <v>400.0213174907658</v>
      </c>
      <c r="M68" s="36">
        <f t="shared" si="17"/>
        <v>400.0213174907658</v>
      </c>
      <c r="N68" s="36">
        <f t="shared" si="18"/>
        <v>1.7643847807461442E-2</v>
      </c>
      <c r="O68" s="36">
        <f t="shared" si="19"/>
        <v>160017.05444704805</v>
      </c>
      <c r="P68" s="35">
        <f t="shared" si="22"/>
        <v>160017.05444704805</v>
      </c>
    </row>
    <row r="69" spans="1:16" x14ac:dyDescent="0.4">
      <c r="A69" s="1">
        <v>68</v>
      </c>
      <c r="B69" s="21">
        <v>39881</v>
      </c>
      <c r="C69" s="43">
        <v>4</v>
      </c>
      <c r="D69" s="23">
        <v>16872</v>
      </c>
      <c r="E69" s="25">
        <f t="shared" ref="E69:E132" si="23">AVERAGE(D67:D70)</f>
        <v>21630.5</v>
      </c>
      <c r="F69" s="25">
        <f t="shared" ref="F69:F132" si="24">AVERAGE(E69:E70)</f>
        <v>22005.5</v>
      </c>
      <c r="G69" s="25">
        <f t="shared" si="13"/>
        <v>0.76671741155620188</v>
      </c>
      <c r="H69" s="25">
        <f t="shared" si="20"/>
        <v>1.0009303667898801</v>
      </c>
      <c r="I69" s="4">
        <f t="shared" si="14"/>
        <v>16856.317442052237</v>
      </c>
      <c r="J69" s="25">
        <f t="shared" si="21"/>
        <v>22262.515834266509</v>
      </c>
      <c r="K69" s="15">
        <f t="shared" si="15"/>
        <v>22283.228139657891</v>
      </c>
      <c r="L69" s="36">
        <f t="shared" si="16"/>
        <v>-5411.228139657891</v>
      </c>
      <c r="M69" s="36">
        <f t="shared" si="17"/>
        <v>5411.228139657891</v>
      </c>
      <c r="N69" s="36">
        <f t="shared" si="18"/>
        <v>0.32072238855250657</v>
      </c>
      <c r="O69" s="36">
        <f t="shared" si="19"/>
        <v>29281389.9794254</v>
      </c>
      <c r="P69" s="35">
        <f t="shared" si="22"/>
        <v>29281389.9794254</v>
      </c>
    </row>
    <row r="70" spans="1:16" x14ac:dyDescent="0.4">
      <c r="A70" s="1">
        <v>69</v>
      </c>
      <c r="B70" s="21">
        <v>39882</v>
      </c>
      <c r="C70" s="43">
        <v>1</v>
      </c>
      <c r="D70" s="23">
        <v>27590</v>
      </c>
      <c r="E70" s="25">
        <f t="shared" si="23"/>
        <v>22380.5</v>
      </c>
      <c r="F70" s="25">
        <f t="shared" si="24"/>
        <v>21777.375</v>
      </c>
      <c r="G70" s="25">
        <f t="shared" si="13"/>
        <v>1.2669111864951583</v>
      </c>
      <c r="H70" s="25">
        <f t="shared" si="20"/>
        <v>0.99907416981837271</v>
      </c>
      <c r="I70" s="4">
        <f t="shared" si="14"/>
        <v>27615.567325712906</v>
      </c>
      <c r="J70" s="25">
        <f t="shared" si="21"/>
        <v>22262.542374380551</v>
      </c>
      <c r="K70" s="15">
        <f t="shared" si="15"/>
        <v>22241.931040730593</v>
      </c>
      <c r="L70" s="36">
        <f t="shared" si="16"/>
        <v>5348.0689592694071</v>
      </c>
      <c r="M70" s="36">
        <f t="shared" si="17"/>
        <v>5348.0689592694071</v>
      </c>
      <c r="N70" s="36">
        <f t="shared" si="18"/>
        <v>0.19384084665710066</v>
      </c>
      <c r="O70" s="36">
        <f t="shared" si="19"/>
        <v>28601841.593100958</v>
      </c>
      <c r="P70" s="35">
        <f t="shared" si="22"/>
        <v>28601841.593100958</v>
      </c>
    </row>
    <row r="71" spans="1:16" x14ac:dyDescent="0.4">
      <c r="A71" s="1">
        <v>70</v>
      </c>
      <c r="B71" s="21">
        <v>39883</v>
      </c>
      <c r="C71" s="43">
        <v>2</v>
      </c>
      <c r="D71" s="23">
        <v>22388</v>
      </c>
      <c r="E71" s="25">
        <f t="shared" si="23"/>
        <v>21174.25</v>
      </c>
      <c r="F71" s="25">
        <f t="shared" si="24"/>
        <v>22072.25</v>
      </c>
      <c r="G71" s="25">
        <f t="shared" si="13"/>
        <v>1.0143052928450882</v>
      </c>
      <c r="H71" s="25">
        <f t="shared" si="20"/>
        <v>0.99956921328865256</v>
      </c>
      <c r="I71" s="4">
        <f t="shared" si="14"/>
        <v>22397.648609386353</v>
      </c>
      <c r="J71" s="25">
        <f t="shared" si="21"/>
        <v>22262.568914494597</v>
      </c>
      <c r="K71" s="15">
        <f t="shared" si="15"/>
        <v>22252.978495645777</v>
      </c>
      <c r="L71" s="36">
        <f t="shared" si="16"/>
        <v>135.021504354223</v>
      </c>
      <c r="M71" s="36">
        <f t="shared" si="17"/>
        <v>135.021504354223</v>
      </c>
      <c r="N71" s="36">
        <f t="shared" si="18"/>
        <v>6.0309766104262551E-3</v>
      </c>
      <c r="O71" s="36">
        <f t="shared" si="19"/>
        <v>18230.806638077462</v>
      </c>
      <c r="P71" s="35">
        <f t="shared" si="22"/>
        <v>18230.806638077462</v>
      </c>
    </row>
    <row r="72" spans="1:16" x14ac:dyDescent="0.4">
      <c r="A72" s="1">
        <v>71</v>
      </c>
      <c r="B72" s="21">
        <v>39884</v>
      </c>
      <c r="C72" s="43">
        <v>3</v>
      </c>
      <c r="D72" s="23">
        <v>17847</v>
      </c>
      <c r="E72" s="25">
        <f t="shared" si="23"/>
        <v>22970.25</v>
      </c>
      <c r="F72" s="25">
        <f t="shared" si="24"/>
        <v>22601.125</v>
      </c>
      <c r="G72" s="25">
        <f t="shared" si="13"/>
        <v>0.78965095764038296</v>
      </c>
      <c r="H72" s="25">
        <f t="shared" si="20"/>
        <v>1.0004262501030945</v>
      </c>
      <c r="I72" s="4">
        <f t="shared" si="14"/>
        <v>17839.395955634765</v>
      </c>
      <c r="J72" s="25">
        <f t="shared" si="21"/>
        <v>22262.59545460864</v>
      </c>
      <c r="K72" s="15">
        <f t="shared" si="15"/>
        <v>22272.084888216319</v>
      </c>
      <c r="L72" s="36">
        <f t="shared" si="16"/>
        <v>-4425.0848882163191</v>
      </c>
      <c r="M72" s="36">
        <f t="shared" si="17"/>
        <v>4425.0848882163191</v>
      </c>
      <c r="N72" s="36">
        <f t="shared" si="18"/>
        <v>0.24794558683343526</v>
      </c>
      <c r="O72" s="36">
        <f t="shared" si="19"/>
        <v>19581376.267920434</v>
      </c>
      <c r="P72" s="35">
        <f t="shared" si="22"/>
        <v>19581376.267920434</v>
      </c>
    </row>
    <row r="73" spans="1:16" x14ac:dyDescent="0.4">
      <c r="A73" s="1">
        <v>72</v>
      </c>
      <c r="B73" s="21">
        <v>39885</v>
      </c>
      <c r="C73" s="43">
        <v>4</v>
      </c>
      <c r="D73" s="23">
        <v>24056</v>
      </c>
      <c r="E73" s="25">
        <f t="shared" si="23"/>
        <v>22232</v>
      </c>
      <c r="F73" s="25">
        <f t="shared" si="24"/>
        <v>22177.375</v>
      </c>
      <c r="G73" s="25">
        <f t="shared" si="13"/>
        <v>1.0847090785090661</v>
      </c>
      <c r="H73" s="25">
        <f t="shared" si="20"/>
        <v>1.0009303667898801</v>
      </c>
      <c r="I73" s="4">
        <f t="shared" si="14"/>
        <v>24033.639899597478</v>
      </c>
      <c r="J73" s="25">
        <f t="shared" si="21"/>
        <v>22262.621994722685</v>
      </c>
      <c r="K73" s="15">
        <f t="shared" si="15"/>
        <v>22283.334398882231</v>
      </c>
      <c r="L73" s="36">
        <f t="shared" si="16"/>
        <v>1772.6656011177693</v>
      </c>
      <c r="M73" s="36">
        <f t="shared" si="17"/>
        <v>1772.6656011177693</v>
      </c>
      <c r="N73" s="36">
        <f t="shared" si="18"/>
        <v>7.3689125420592333E-2</v>
      </c>
      <c r="O73" s="36">
        <f t="shared" si="19"/>
        <v>3142343.3333862224</v>
      </c>
      <c r="P73" s="35">
        <f t="shared" si="22"/>
        <v>3142343.3333862224</v>
      </c>
    </row>
    <row r="74" spans="1:16" x14ac:dyDescent="0.4">
      <c r="A74" s="1">
        <v>73</v>
      </c>
      <c r="B74" s="21">
        <v>39886</v>
      </c>
      <c r="C74" s="43">
        <v>1</v>
      </c>
      <c r="D74" s="23">
        <v>24637</v>
      </c>
      <c r="E74" s="25">
        <f t="shared" si="23"/>
        <v>22122.75</v>
      </c>
      <c r="F74" s="25">
        <f t="shared" si="24"/>
        <v>23055.125</v>
      </c>
      <c r="G74" s="25">
        <f t="shared" si="13"/>
        <v>1.0686127271051447</v>
      </c>
      <c r="H74" s="25">
        <f t="shared" si="20"/>
        <v>0.99907416981837271</v>
      </c>
      <c r="I74" s="4">
        <f t="shared" si="14"/>
        <v>24659.830815642945</v>
      </c>
      <c r="J74" s="25">
        <f t="shared" si="21"/>
        <v>22262.648534836728</v>
      </c>
      <c r="K74" s="15">
        <f t="shared" si="15"/>
        <v>22242.037102900216</v>
      </c>
      <c r="L74" s="36">
        <f t="shared" si="16"/>
        <v>2394.9628970997837</v>
      </c>
      <c r="M74" s="36">
        <f t="shared" si="17"/>
        <v>2394.9628970997837</v>
      </c>
      <c r="N74" s="36">
        <f t="shared" si="18"/>
        <v>9.7210005158898563E-2</v>
      </c>
      <c r="O74" s="36">
        <f t="shared" si="19"/>
        <v>5735847.2784845894</v>
      </c>
      <c r="P74" s="35">
        <f t="shared" si="22"/>
        <v>5735847.2784845894</v>
      </c>
    </row>
    <row r="75" spans="1:16" x14ac:dyDescent="0.4">
      <c r="A75" s="1">
        <v>74</v>
      </c>
      <c r="B75" s="21">
        <v>39887</v>
      </c>
      <c r="C75" s="43">
        <v>2</v>
      </c>
      <c r="D75" s="23">
        <v>21951</v>
      </c>
      <c r="E75" s="25">
        <f t="shared" si="23"/>
        <v>23987.5</v>
      </c>
      <c r="F75" s="25">
        <f t="shared" si="24"/>
        <v>24367.75</v>
      </c>
      <c r="G75" s="25">
        <f t="shared" si="13"/>
        <v>0.90082178288926962</v>
      </c>
      <c r="H75" s="25">
        <f t="shared" si="20"/>
        <v>0.99956921328865256</v>
      </c>
      <c r="I75" s="4">
        <f t="shared" si="14"/>
        <v>21960.460274461311</v>
      </c>
      <c r="J75" s="25">
        <f t="shared" si="21"/>
        <v>22262.675074950774</v>
      </c>
      <c r="K75" s="15">
        <f t="shared" si="15"/>
        <v>22253.084610369438</v>
      </c>
      <c r="L75" s="36">
        <f t="shared" si="16"/>
        <v>-302.08461036943845</v>
      </c>
      <c r="M75" s="36">
        <f t="shared" si="17"/>
        <v>302.08461036943845</v>
      </c>
      <c r="N75" s="36">
        <f t="shared" si="18"/>
        <v>1.3761769867861985E-2</v>
      </c>
      <c r="O75" s="36">
        <f t="shared" si="19"/>
        <v>91255.111822055434</v>
      </c>
      <c r="P75" s="35">
        <f t="shared" si="22"/>
        <v>91255.111822055434</v>
      </c>
    </row>
    <row r="76" spans="1:16" x14ac:dyDescent="0.4">
      <c r="A76" s="1">
        <v>75</v>
      </c>
      <c r="B76" s="21">
        <v>39888</v>
      </c>
      <c r="C76" s="43">
        <v>3</v>
      </c>
      <c r="D76" s="23">
        <v>25306</v>
      </c>
      <c r="E76" s="25">
        <f t="shared" si="23"/>
        <v>24748</v>
      </c>
      <c r="F76" s="25">
        <f t="shared" si="24"/>
        <v>24782.375</v>
      </c>
      <c r="G76" s="25">
        <f t="shared" si="13"/>
        <v>1.0211289273122532</v>
      </c>
      <c r="H76" s="25">
        <f t="shared" si="20"/>
        <v>1.0004262501030945</v>
      </c>
      <c r="I76" s="4">
        <f t="shared" si="14"/>
        <v>25295.217910757743</v>
      </c>
      <c r="J76" s="25">
        <f t="shared" si="21"/>
        <v>22262.701615064816</v>
      </c>
      <c r="K76" s="15">
        <f t="shared" si="15"/>
        <v>22272.1910939234</v>
      </c>
      <c r="L76" s="36">
        <f t="shared" si="16"/>
        <v>3033.8089060765997</v>
      </c>
      <c r="M76" s="36">
        <f t="shared" si="17"/>
        <v>3033.8089060765997</v>
      </c>
      <c r="N76" s="36">
        <f t="shared" si="18"/>
        <v>0.11988496428027344</v>
      </c>
      <c r="O76" s="36">
        <f t="shared" si="19"/>
        <v>9203996.4785896949</v>
      </c>
      <c r="P76" s="35">
        <f t="shared" si="22"/>
        <v>9203996.4785896949</v>
      </c>
    </row>
    <row r="77" spans="1:16" x14ac:dyDescent="0.4">
      <c r="A77" s="1">
        <v>76</v>
      </c>
      <c r="B77" s="21">
        <v>39889</v>
      </c>
      <c r="C77" s="43">
        <v>4</v>
      </c>
      <c r="D77" s="23">
        <v>27098</v>
      </c>
      <c r="E77" s="25">
        <f t="shared" si="23"/>
        <v>24816.75</v>
      </c>
      <c r="F77" s="25">
        <f t="shared" si="24"/>
        <v>24140.625</v>
      </c>
      <c r="G77" s="25">
        <f t="shared" si="13"/>
        <v>1.1225061488673138</v>
      </c>
      <c r="H77" s="25">
        <f t="shared" si="20"/>
        <v>1.0009303667898801</v>
      </c>
      <c r="I77" s="4">
        <f t="shared" si="14"/>
        <v>27072.812354476737</v>
      </c>
      <c r="J77" s="25">
        <f t="shared" si="21"/>
        <v>22262.728155178862</v>
      </c>
      <c r="K77" s="15">
        <f t="shared" si="15"/>
        <v>22283.44065810657</v>
      </c>
      <c r="L77" s="36">
        <f t="shared" si="16"/>
        <v>4814.5593418934295</v>
      </c>
      <c r="M77" s="36">
        <f t="shared" si="17"/>
        <v>4814.5593418934295</v>
      </c>
      <c r="N77" s="36">
        <f t="shared" si="18"/>
        <v>0.17767212864024759</v>
      </c>
      <c r="O77" s="36">
        <f t="shared" si="19"/>
        <v>23179981.656613294</v>
      </c>
      <c r="P77" s="35">
        <f t="shared" si="22"/>
        <v>23179981.656613294</v>
      </c>
    </row>
    <row r="78" spans="1:16" x14ac:dyDescent="0.4">
      <c r="A78" s="1">
        <v>77</v>
      </c>
      <c r="B78" s="21">
        <v>39890</v>
      </c>
      <c r="C78" s="43">
        <v>1</v>
      </c>
      <c r="D78" s="23">
        <v>24912</v>
      </c>
      <c r="E78" s="25">
        <f t="shared" si="23"/>
        <v>23464.5</v>
      </c>
      <c r="F78" s="25">
        <f t="shared" si="24"/>
        <v>23398.25</v>
      </c>
      <c r="G78" s="25">
        <f t="shared" si="13"/>
        <v>1.0646950092421441</v>
      </c>
      <c r="H78" s="25">
        <f t="shared" si="20"/>
        <v>0.99907416981837271</v>
      </c>
      <c r="I78" s="4">
        <f t="shared" si="14"/>
        <v>24935.08565488075</v>
      </c>
      <c r="J78" s="25">
        <f t="shared" si="21"/>
        <v>22262.754695292904</v>
      </c>
      <c r="K78" s="15">
        <f t="shared" si="15"/>
        <v>22242.143165069836</v>
      </c>
      <c r="L78" s="36">
        <f t="shared" si="16"/>
        <v>2669.856834930164</v>
      </c>
      <c r="M78" s="36">
        <f t="shared" si="17"/>
        <v>2669.856834930164</v>
      </c>
      <c r="N78" s="36">
        <f t="shared" si="18"/>
        <v>0.10717151713753068</v>
      </c>
      <c r="O78" s="36">
        <f t="shared" si="19"/>
        <v>7128135.5190233132</v>
      </c>
      <c r="P78" s="35">
        <f t="shared" si="22"/>
        <v>7128135.5190233132</v>
      </c>
    </row>
    <row r="79" spans="1:16" x14ac:dyDescent="0.4">
      <c r="A79" s="1">
        <v>78</v>
      </c>
      <c r="B79" s="21">
        <v>39891</v>
      </c>
      <c r="C79" s="43">
        <v>2</v>
      </c>
      <c r="D79" s="23">
        <v>16542</v>
      </c>
      <c r="E79" s="25">
        <f t="shared" si="23"/>
        <v>23332</v>
      </c>
      <c r="F79" s="25">
        <f t="shared" si="24"/>
        <v>22889.375</v>
      </c>
      <c r="G79" s="25">
        <f t="shared" si="13"/>
        <v>0.72269338940010375</v>
      </c>
      <c r="H79" s="25">
        <f t="shared" si="20"/>
        <v>0.99956921328865256</v>
      </c>
      <c r="I79" s="4">
        <f t="shared" si="14"/>
        <v>16549.129144920003</v>
      </c>
      <c r="J79" s="25">
        <f t="shared" si="21"/>
        <v>22262.78123540695</v>
      </c>
      <c r="K79" s="15">
        <f t="shared" si="15"/>
        <v>22253.1907250931</v>
      </c>
      <c r="L79" s="36">
        <f t="shared" si="16"/>
        <v>-5711.1907250930999</v>
      </c>
      <c r="M79" s="36">
        <f t="shared" si="17"/>
        <v>5711.1907250930999</v>
      </c>
      <c r="N79" s="36">
        <f t="shared" si="18"/>
        <v>0.34525394299922019</v>
      </c>
      <c r="O79" s="36">
        <f t="shared" si="19"/>
        <v>32617699.498389449</v>
      </c>
      <c r="P79" s="35">
        <f t="shared" si="22"/>
        <v>32617699.498389449</v>
      </c>
    </row>
    <row r="80" spans="1:16" x14ac:dyDescent="0.4">
      <c r="A80" s="1">
        <v>79</v>
      </c>
      <c r="B80" s="21">
        <v>39892</v>
      </c>
      <c r="C80" s="43">
        <v>3</v>
      </c>
      <c r="D80" s="23">
        <v>24776</v>
      </c>
      <c r="E80" s="25">
        <f t="shared" si="23"/>
        <v>22446.75</v>
      </c>
      <c r="F80" s="25">
        <f t="shared" si="24"/>
        <v>22841</v>
      </c>
      <c r="G80" s="25">
        <f t="shared" si="13"/>
        <v>1.0847160807320171</v>
      </c>
      <c r="H80" s="25">
        <f t="shared" si="20"/>
        <v>1.0004262501030945</v>
      </c>
      <c r="I80" s="4">
        <f t="shared" si="14"/>
        <v>24765.443727058162</v>
      </c>
      <c r="J80" s="25">
        <f t="shared" si="21"/>
        <v>22262.807775520992</v>
      </c>
      <c r="K80" s="15">
        <f t="shared" si="15"/>
        <v>22272.297299630482</v>
      </c>
      <c r="L80" s="36">
        <f t="shared" si="16"/>
        <v>2503.7027003695184</v>
      </c>
      <c r="M80" s="36">
        <f t="shared" si="17"/>
        <v>2503.7027003695184</v>
      </c>
      <c r="N80" s="36">
        <f t="shared" si="18"/>
        <v>0.10105354780309649</v>
      </c>
      <c r="O80" s="36">
        <f t="shared" si="19"/>
        <v>6268527.2118376186</v>
      </c>
      <c r="P80" s="35">
        <f t="shared" si="22"/>
        <v>6268527.2118376186</v>
      </c>
    </row>
    <row r="81" spans="1:16" x14ac:dyDescent="0.4">
      <c r="A81" s="1">
        <v>80</v>
      </c>
      <c r="B81" s="21">
        <v>39893</v>
      </c>
      <c r="C81" s="43">
        <v>4</v>
      </c>
      <c r="D81" s="23">
        <v>23557</v>
      </c>
      <c r="E81" s="25">
        <f t="shared" si="23"/>
        <v>23235.25</v>
      </c>
      <c r="F81" s="25">
        <f t="shared" si="24"/>
        <v>24746</v>
      </c>
      <c r="G81" s="25">
        <f t="shared" si="13"/>
        <v>0.95195183059888466</v>
      </c>
      <c r="H81" s="25">
        <f t="shared" si="20"/>
        <v>1.0009303667898801</v>
      </c>
      <c r="I81" s="4">
        <f t="shared" si="14"/>
        <v>23535.103721101503</v>
      </c>
      <c r="J81" s="25">
        <f t="shared" si="21"/>
        <v>22262.834315635035</v>
      </c>
      <c r="K81" s="15">
        <f t="shared" si="15"/>
        <v>22283.546917330907</v>
      </c>
      <c r="L81" s="36">
        <f t="shared" si="16"/>
        <v>1273.4530826690934</v>
      </c>
      <c r="M81" s="36">
        <f t="shared" si="17"/>
        <v>1273.4530826690934</v>
      </c>
      <c r="N81" s="36">
        <f t="shared" si="18"/>
        <v>5.4058372571596271E-2</v>
      </c>
      <c r="O81" s="36">
        <f t="shared" si="19"/>
        <v>1621682.753759417</v>
      </c>
      <c r="P81" s="35">
        <f t="shared" si="22"/>
        <v>1621682.753759417</v>
      </c>
    </row>
    <row r="82" spans="1:16" x14ac:dyDescent="0.4">
      <c r="A82" s="1">
        <v>81</v>
      </c>
      <c r="B82" s="21">
        <v>39894</v>
      </c>
      <c r="C82" s="43">
        <v>1</v>
      </c>
      <c r="D82" s="23">
        <v>28066</v>
      </c>
      <c r="E82" s="25">
        <f t="shared" si="23"/>
        <v>26256.75</v>
      </c>
      <c r="F82" s="25">
        <f t="shared" si="24"/>
        <v>26500.625</v>
      </c>
      <c r="G82" s="25">
        <f t="shared" si="13"/>
        <v>1.0590693615716611</v>
      </c>
      <c r="H82" s="25">
        <f t="shared" si="20"/>
        <v>0.99907416981837271</v>
      </c>
      <c r="I82" s="4">
        <f t="shared" si="14"/>
        <v>28092.008429266341</v>
      </c>
      <c r="J82" s="25">
        <f t="shared" si="21"/>
        <v>22262.860855749081</v>
      </c>
      <c r="K82" s="15">
        <f t="shared" si="15"/>
        <v>22242.249227239459</v>
      </c>
      <c r="L82" s="36">
        <f t="shared" si="16"/>
        <v>5823.7507727605407</v>
      </c>
      <c r="M82" s="36">
        <f t="shared" si="17"/>
        <v>5823.7507727605407</v>
      </c>
      <c r="N82" s="36">
        <f t="shared" si="18"/>
        <v>0.20750198720019028</v>
      </c>
      <c r="O82" s="36">
        <f t="shared" si="19"/>
        <v>33916073.063228995</v>
      </c>
      <c r="P82" s="35">
        <f t="shared" si="22"/>
        <v>33916073.063228995</v>
      </c>
    </row>
    <row r="83" spans="1:16" x14ac:dyDescent="0.4">
      <c r="A83" s="1">
        <v>82</v>
      </c>
      <c r="B83" s="21">
        <v>39895</v>
      </c>
      <c r="C83" s="43">
        <v>2</v>
      </c>
      <c r="D83" s="23">
        <v>28628</v>
      </c>
      <c r="E83" s="25">
        <f t="shared" si="23"/>
        <v>26744.5</v>
      </c>
      <c r="F83" s="25">
        <f t="shared" si="24"/>
        <v>26850</v>
      </c>
      <c r="G83" s="25">
        <f t="shared" si="13"/>
        <v>1.0662197392923649</v>
      </c>
      <c r="H83" s="25">
        <f t="shared" si="20"/>
        <v>0.99956921328865256</v>
      </c>
      <c r="I83" s="4">
        <f t="shared" si="14"/>
        <v>28640.337876965899</v>
      </c>
      <c r="J83" s="25">
        <f t="shared" si="21"/>
        <v>22262.887395863123</v>
      </c>
      <c r="K83" s="15">
        <f t="shared" si="15"/>
        <v>22253.296839816761</v>
      </c>
      <c r="L83" s="36">
        <f t="shared" si="16"/>
        <v>6374.7031601832387</v>
      </c>
      <c r="M83" s="36">
        <f t="shared" si="17"/>
        <v>6374.7031601832387</v>
      </c>
      <c r="N83" s="36">
        <f t="shared" si="18"/>
        <v>0.22267371664745139</v>
      </c>
      <c r="O83" s="36">
        <f t="shared" si="19"/>
        <v>40636840.380450167</v>
      </c>
      <c r="P83" s="35">
        <f t="shared" si="22"/>
        <v>40636840.380450167</v>
      </c>
    </row>
    <row r="84" spans="1:16" x14ac:dyDescent="0.4">
      <c r="A84" s="1">
        <v>83</v>
      </c>
      <c r="B84" s="21">
        <v>39896</v>
      </c>
      <c r="C84" s="43">
        <v>3</v>
      </c>
      <c r="D84" s="23">
        <v>26727</v>
      </c>
      <c r="E84" s="25">
        <f t="shared" si="23"/>
        <v>26955.5</v>
      </c>
      <c r="F84" s="25">
        <f t="shared" si="24"/>
        <v>25789.375</v>
      </c>
      <c r="G84" s="25">
        <f t="shared" si="13"/>
        <v>1.0363570268763784</v>
      </c>
      <c r="H84" s="25">
        <f t="shared" si="20"/>
        <v>1.0004262501030945</v>
      </c>
      <c r="I84" s="4">
        <f t="shared" si="14"/>
        <v>26715.612467431525</v>
      </c>
      <c r="J84" s="25">
        <f t="shared" si="21"/>
        <v>22262.913935977169</v>
      </c>
      <c r="K84" s="15">
        <f t="shared" si="15"/>
        <v>22272.403505337563</v>
      </c>
      <c r="L84" s="36">
        <f t="shared" si="16"/>
        <v>4454.5964946624372</v>
      </c>
      <c r="M84" s="36">
        <f t="shared" si="17"/>
        <v>4454.5964946624372</v>
      </c>
      <c r="N84" s="36">
        <f t="shared" si="18"/>
        <v>0.16667027704802026</v>
      </c>
      <c r="O84" s="36">
        <f t="shared" si="19"/>
        <v>19843429.930258874</v>
      </c>
      <c r="P84" s="35">
        <f t="shared" si="22"/>
        <v>19843429.930258874</v>
      </c>
    </row>
    <row r="85" spans="1:16" x14ac:dyDescent="0.4">
      <c r="A85" s="1">
        <v>84</v>
      </c>
      <c r="B85" s="21">
        <v>39897</v>
      </c>
      <c r="C85" s="43">
        <v>4</v>
      </c>
      <c r="D85" s="23">
        <v>24401</v>
      </c>
      <c r="E85" s="25">
        <f t="shared" si="23"/>
        <v>24623.25</v>
      </c>
      <c r="F85" s="25">
        <f t="shared" si="24"/>
        <v>24038.875</v>
      </c>
      <c r="G85" s="25">
        <f t="shared" si="13"/>
        <v>1.0150641408967767</v>
      </c>
      <c r="H85" s="25">
        <f t="shared" si="20"/>
        <v>1.0009303667898801</v>
      </c>
      <c r="I85" s="4">
        <f t="shared" si="14"/>
        <v>24378.319221403312</v>
      </c>
      <c r="J85" s="25">
        <f t="shared" si="21"/>
        <v>22262.940476091211</v>
      </c>
      <c r="K85" s="15">
        <f t="shared" si="15"/>
        <v>22283.653176555243</v>
      </c>
      <c r="L85" s="36">
        <f t="shared" si="16"/>
        <v>2117.3468234447573</v>
      </c>
      <c r="M85" s="36">
        <f t="shared" si="17"/>
        <v>2117.3468234447573</v>
      </c>
      <c r="N85" s="36">
        <f t="shared" si="18"/>
        <v>8.677295288901099E-2</v>
      </c>
      <c r="O85" s="36">
        <f t="shared" si="19"/>
        <v>4483157.5707516046</v>
      </c>
      <c r="P85" s="35">
        <f t="shared" si="22"/>
        <v>4483157.5707516046</v>
      </c>
    </row>
    <row r="86" spans="1:16" x14ac:dyDescent="0.4">
      <c r="A86" s="1">
        <v>85</v>
      </c>
      <c r="B86" s="21">
        <v>39898</v>
      </c>
      <c r="C86" s="43">
        <v>1</v>
      </c>
      <c r="D86" s="23">
        <v>18737</v>
      </c>
      <c r="E86" s="25">
        <f t="shared" si="23"/>
        <v>23454.5</v>
      </c>
      <c r="F86" s="25">
        <f t="shared" si="24"/>
        <v>23143.75</v>
      </c>
      <c r="G86" s="25">
        <f t="shared" si="13"/>
        <v>0.80959222252227925</v>
      </c>
      <c r="H86" s="25">
        <f t="shared" si="20"/>
        <v>0.99907416981837271</v>
      </c>
      <c r="I86" s="4">
        <f t="shared" si="14"/>
        <v>18754.363355631849</v>
      </c>
      <c r="J86" s="25">
        <f t="shared" si="21"/>
        <v>22262.967016205257</v>
      </c>
      <c r="K86" s="15">
        <f t="shared" si="15"/>
        <v>22242.355289409083</v>
      </c>
      <c r="L86" s="36">
        <f t="shared" si="16"/>
        <v>-3505.3552894090826</v>
      </c>
      <c r="M86" s="36">
        <f t="shared" si="17"/>
        <v>3505.3552894090826</v>
      </c>
      <c r="N86" s="36">
        <f t="shared" si="18"/>
        <v>0.18708199228313405</v>
      </c>
      <c r="O86" s="36">
        <f t="shared" si="19"/>
        <v>12287515.704988234</v>
      </c>
      <c r="P86" s="35">
        <f t="shared" si="22"/>
        <v>12287515.704988234</v>
      </c>
    </row>
    <row r="87" spans="1:16" x14ac:dyDescent="0.4">
      <c r="A87" s="1">
        <v>86</v>
      </c>
      <c r="B87" s="21">
        <v>39899</v>
      </c>
      <c r="C87" s="43">
        <v>2</v>
      </c>
      <c r="D87" s="23">
        <v>23953</v>
      </c>
      <c r="E87" s="25">
        <f t="shared" si="23"/>
        <v>22833</v>
      </c>
      <c r="F87" s="25">
        <f t="shared" si="24"/>
        <v>23166.5</v>
      </c>
      <c r="G87" s="25">
        <f t="shared" si="13"/>
        <v>1.0339498845315434</v>
      </c>
      <c r="H87" s="25">
        <f t="shared" si="20"/>
        <v>0.99956921328865256</v>
      </c>
      <c r="I87" s="4">
        <f t="shared" si="14"/>
        <v>23963.32308114308</v>
      </c>
      <c r="J87" s="25">
        <f t="shared" si="21"/>
        <v>22262.993556319299</v>
      </c>
      <c r="K87" s="15">
        <f t="shared" si="15"/>
        <v>22253.402954540423</v>
      </c>
      <c r="L87" s="36">
        <f t="shared" si="16"/>
        <v>1699.5970454595772</v>
      </c>
      <c r="M87" s="36">
        <f t="shared" si="17"/>
        <v>1699.5970454595772</v>
      </c>
      <c r="N87" s="36">
        <f t="shared" si="18"/>
        <v>7.0955498077884913E-2</v>
      </c>
      <c r="O87" s="36">
        <f t="shared" si="19"/>
        <v>2888630.1169349239</v>
      </c>
      <c r="P87" s="35">
        <f t="shared" si="22"/>
        <v>2888630.1169349239</v>
      </c>
    </row>
    <row r="88" spans="1:16" x14ac:dyDescent="0.4">
      <c r="A88" s="1">
        <v>87</v>
      </c>
      <c r="B88" s="21">
        <v>39900</v>
      </c>
      <c r="C88" s="43">
        <v>3</v>
      </c>
      <c r="D88" s="23">
        <v>24241</v>
      </c>
      <c r="E88" s="25">
        <f t="shared" si="23"/>
        <v>23500</v>
      </c>
      <c r="F88" s="25">
        <f t="shared" si="24"/>
        <v>24197.875</v>
      </c>
      <c r="G88" s="25">
        <f t="shared" si="13"/>
        <v>1.0017821812865799</v>
      </c>
      <c r="H88" s="25">
        <f t="shared" si="20"/>
        <v>1.0004262501030945</v>
      </c>
      <c r="I88" s="4">
        <f t="shared" si="14"/>
        <v>24230.671673701036</v>
      </c>
      <c r="J88" s="25">
        <f t="shared" si="21"/>
        <v>22263.020096433345</v>
      </c>
      <c r="K88" s="15">
        <f t="shared" si="15"/>
        <v>22272.509711044644</v>
      </c>
      <c r="L88" s="36">
        <f t="shared" si="16"/>
        <v>1968.4902889553559</v>
      </c>
      <c r="M88" s="36">
        <f t="shared" si="17"/>
        <v>1968.4902889553559</v>
      </c>
      <c r="N88" s="36">
        <f t="shared" si="18"/>
        <v>8.120499521287719E-2</v>
      </c>
      <c r="O88" s="36">
        <f t="shared" si="19"/>
        <v>3874954.0177115407</v>
      </c>
      <c r="P88" s="35">
        <f t="shared" si="22"/>
        <v>3874954.0177115407</v>
      </c>
    </row>
    <row r="89" spans="1:16" x14ac:dyDescent="0.4">
      <c r="A89" s="1">
        <v>88</v>
      </c>
      <c r="B89" s="21">
        <v>39901</v>
      </c>
      <c r="C89" s="43">
        <v>4</v>
      </c>
      <c r="D89" s="23">
        <v>27069</v>
      </c>
      <c r="E89" s="25">
        <f t="shared" si="23"/>
        <v>24895.75</v>
      </c>
      <c r="F89" s="25">
        <f t="shared" si="24"/>
        <v>25110.125</v>
      </c>
      <c r="G89" s="25">
        <f t="shared" si="13"/>
        <v>1.078011359959379</v>
      </c>
      <c r="H89" s="25">
        <f t="shared" si="20"/>
        <v>1.0009303667898801</v>
      </c>
      <c r="I89" s="4">
        <f t="shared" si="14"/>
        <v>27043.839310035088</v>
      </c>
      <c r="J89" s="25">
        <f t="shared" si="21"/>
        <v>22263.046636547388</v>
      </c>
      <c r="K89" s="15">
        <f t="shared" si="15"/>
        <v>22283.759435779582</v>
      </c>
      <c r="L89" s="36">
        <f t="shared" si="16"/>
        <v>4785.2405642204176</v>
      </c>
      <c r="M89" s="36">
        <f t="shared" si="17"/>
        <v>4785.2405642204176</v>
      </c>
      <c r="N89" s="36">
        <f t="shared" si="18"/>
        <v>0.17677936252615234</v>
      </c>
      <c r="O89" s="36">
        <f t="shared" si="19"/>
        <v>22898527.257460542</v>
      </c>
      <c r="P89" s="35">
        <f t="shared" si="22"/>
        <v>22898527.257460542</v>
      </c>
    </row>
    <row r="90" spans="1:16" x14ac:dyDescent="0.4">
      <c r="A90" s="1">
        <v>89</v>
      </c>
      <c r="B90" s="21">
        <v>39902</v>
      </c>
      <c r="C90" s="43">
        <v>1</v>
      </c>
      <c r="D90" s="23">
        <v>24320</v>
      </c>
      <c r="E90" s="25">
        <f t="shared" si="23"/>
        <v>25324.5</v>
      </c>
      <c r="F90" s="25">
        <f t="shared" si="24"/>
        <v>25380.5</v>
      </c>
      <c r="G90" s="25">
        <f t="shared" si="13"/>
        <v>0.95821595319241148</v>
      </c>
      <c r="H90" s="25">
        <f t="shared" si="20"/>
        <v>0.99907416981837271</v>
      </c>
      <c r="I90" s="4">
        <f t="shared" si="14"/>
        <v>24342.537055503366</v>
      </c>
      <c r="J90" s="25">
        <f t="shared" si="21"/>
        <v>22263.073176661434</v>
      </c>
      <c r="K90" s="15">
        <f t="shared" si="15"/>
        <v>22242.461351578702</v>
      </c>
      <c r="L90" s="36">
        <f t="shared" si="16"/>
        <v>2077.5386484212977</v>
      </c>
      <c r="M90" s="36">
        <f t="shared" si="17"/>
        <v>2077.5386484212977</v>
      </c>
      <c r="N90" s="36">
        <f t="shared" si="18"/>
        <v>8.542510889890205E-2</v>
      </c>
      <c r="O90" s="36">
        <f t="shared" si="19"/>
        <v>4316166.8356841924</v>
      </c>
      <c r="P90" s="35">
        <f t="shared" si="22"/>
        <v>4316166.8356841924</v>
      </c>
    </row>
    <row r="91" spans="1:16" x14ac:dyDescent="0.4">
      <c r="A91" s="1">
        <v>90</v>
      </c>
      <c r="B91" s="21">
        <v>39903</v>
      </c>
      <c r="C91" s="43">
        <v>2</v>
      </c>
      <c r="D91" s="23">
        <v>25668</v>
      </c>
      <c r="E91" s="25">
        <f t="shared" si="23"/>
        <v>25436.5</v>
      </c>
      <c r="F91" s="25">
        <f t="shared" si="24"/>
        <v>24512.75</v>
      </c>
      <c r="G91" s="25">
        <f t="shared" si="13"/>
        <v>1.047128535150075</v>
      </c>
      <c r="H91" s="25">
        <f t="shared" si="20"/>
        <v>0.99956921328865256</v>
      </c>
      <c r="I91" s="4">
        <f t="shared" si="14"/>
        <v>25679.062198755088</v>
      </c>
      <c r="J91" s="25">
        <f t="shared" si="21"/>
        <v>22263.099716775476</v>
      </c>
      <c r="K91" s="15">
        <f t="shared" si="15"/>
        <v>22253.509069264084</v>
      </c>
      <c r="L91" s="36">
        <f t="shared" si="16"/>
        <v>3414.4909307359158</v>
      </c>
      <c r="M91" s="36">
        <f t="shared" si="17"/>
        <v>3414.4909307359158</v>
      </c>
      <c r="N91" s="36">
        <f t="shared" si="18"/>
        <v>0.13302520378431962</v>
      </c>
      <c r="O91" s="36">
        <f t="shared" si="19"/>
        <v>11658748.316077821</v>
      </c>
      <c r="P91" s="35">
        <f t="shared" si="22"/>
        <v>11658748.316077821</v>
      </c>
    </row>
    <row r="92" spans="1:16" x14ac:dyDescent="0.4">
      <c r="A92" s="1">
        <v>91</v>
      </c>
      <c r="B92" s="21">
        <v>39904</v>
      </c>
      <c r="C92" s="43">
        <v>3</v>
      </c>
      <c r="D92" s="23">
        <v>24689</v>
      </c>
      <c r="E92" s="25">
        <f t="shared" si="23"/>
        <v>23589</v>
      </c>
      <c r="F92" s="25">
        <f t="shared" si="24"/>
        <v>23588.25</v>
      </c>
      <c r="G92" s="25">
        <f t="shared" si="13"/>
        <v>1.0466651828770681</v>
      </c>
      <c r="H92" s="25">
        <f t="shared" si="20"/>
        <v>1.0004262501030945</v>
      </c>
      <c r="I92" s="4">
        <f t="shared" si="14"/>
        <v>24678.480795016909</v>
      </c>
      <c r="J92" s="25">
        <f t="shared" si="21"/>
        <v>22263.126256889522</v>
      </c>
      <c r="K92" s="15">
        <f t="shared" si="15"/>
        <v>22272.615916751725</v>
      </c>
      <c r="L92" s="36">
        <f t="shared" si="16"/>
        <v>2416.3840832482747</v>
      </c>
      <c r="M92" s="36">
        <f t="shared" si="17"/>
        <v>2416.3840832482747</v>
      </c>
      <c r="N92" s="36">
        <f t="shared" si="18"/>
        <v>9.7872902233718445E-2</v>
      </c>
      <c r="O92" s="36">
        <f t="shared" si="19"/>
        <v>5838912.037775605</v>
      </c>
      <c r="P92" s="35">
        <f t="shared" si="22"/>
        <v>5838912.037775605</v>
      </c>
    </row>
    <row r="93" spans="1:16" x14ac:dyDescent="0.4">
      <c r="A93" s="1">
        <v>92</v>
      </c>
      <c r="B93" s="21">
        <v>39905</v>
      </c>
      <c r="C93" s="43">
        <v>4</v>
      </c>
      <c r="D93" s="23">
        <v>19679</v>
      </c>
      <c r="E93" s="25">
        <f t="shared" si="23"/>
        <v>23587.5</v>
      </c>
      <c r="F93" s="25">
        <f t="shared" si="24"/>
        <v>23316.625</v>
      </c>
      <c r="G93" s="25">
        <f t="shared" si="13"/>
        <v>0.84399007146188609</v>
      </c>
      <c r="H93" s="25">
        <f t="shared" si="20"/>
        <v>1.0009303667898801</v>
      </c>
      <c r="I93" s="4">
        <f t="shared" si="14"/>
        <v>19660.708329904337</v>
      </c>
      <c r="J93" s="25">
        <f t="shared" si="21"/>
        <v>22263.152797003564</v>
      </c>
      <c r="K93" s="15">
        <f t="shared" si="15"/>
        <v>22283.865695003922</v>
      </c>
      <c r="L93" s="36">
        <f t="shared" si="16"/>
        <v>-2604.8656950039222</v>
      </c>
      <c r="M93" s="36">
        <f t="shared" si="17"/>
        <v>2604.8656950039222</v>
      </c>
      <c r="N93" s="36">
        <f t="shared" si="18"/>
        <v>0.13236778774347893</v>
      </c>
      <c r="O93" s="36">
        <f t="shared" si="19"/>
        <v>6785325.2890082663</v>
      </c>
      <c r="P93" s="35">
        <f t="shared" si="22"/>
        <v>6785325.2890082663</v>
      </c>
    </row>
    <row r="94" spans="1:16" x14ac:dyDescent="0.4">
      <c r="A94" s="1">
        <v>93</v>
      </c>
      <c r="B94" s="21">
        <v>39906</v>
      </c>
      <c r="C94" s="43">
        <v>1</v>
      </c>
      <c r="D94" s="23">
        <v>24314</v>
      </c>
      <c r="E94" s="25">
        <f t="shared" si="23"/>
        <v>23045.75</v>
      </c>
      <c r="F94" s="25">
        <f t="shared" si="24"/>
        <v>22946.625</v>
      </c>
      <c r="G94" s="25">
        <f t="shared" si="13"/>
        <v>1.0595893731648989</v>
      </c>
      <c r="H94" s="25">
        <f t="shared" si="20"/>
        <v>0.99907416981837271</v>
      </c>
      <c r="I94" s="4">
        <f t="shared" si="14"/>
        <v>24336.53149537454</v>
      </c>
      <c r="J94" s="25">
        <f t="shared" si="21"/>
        <v>22263.17933711761</v>
      </c>
      <c r="K94" s="15">
        <f t="shared" si="15"/>
        <v>22242.567413748326</v>
      </c>
      <c r="L94" s="36">
        <f t="shared" si="16"/>
        <v>2071.4325862516744</v>
      </c>
      <c r="M94" s="36">
        <f t="shared" si="17"/>
        <v>2071.4325862516744</v>
      </c>
      <c r="N94" s="36">
        <f t="shared" si="18"/>
        <v>8.5195055780689088E-2</v>
      </c>
      <c r="O94" s="36">
        <f t="shared" si="19"/>
        <v>4290832.9593853001</v>
      </c>
      <c r="P94" s="35">
        <f t="shared" si="22"/>
        <v>4290832.9593853001</v>
      </c>
    </row>
    <row r="95" spans="1:16" x14ac:dyDescent="0.4">
      <c r="A95" s="1">
        <v>94</v>
      </c>
      <c r="B95" s="21">
        <v>39907</v>
      </c>
      <c r="C95" s="43">
        <v>2</v>
      </c>
      <c r="D95" s="23">
        <v>23501</v>
      </c>
      <c r="E95" s="25">
        <f t="shared" si="23"/>
        <v>22847.5</v>
      </c>
      <c r="F95" s="25">
        <f t="shared" si="24"/>
        <v>23428.25</v>
      </c>
      <c r="G95" s="25">
        <f t="shared" si="13"/>
        <v>1.0031052255290087</v>
      </c>
      <c r="H95" s="25">
        <f t="shared" si="20"/>
        <v>0.99956921328865256</v>
      </c>
      <c r="I95" s="4">
        <f t="shared" si="14"/>
        <v>23511.128281632511</v>
      </c>
      <c r="J95" s="25">
        <f t="shared" si="21"/>
        <v>22263.205877231652</v>
      </c>
      <c r="K95" s="15">
        <f t="shared" si="15"/>
        <v>22253.615183987749</v>
      </c>
      <c r="L95" s="36">
        <f t="shared" si="16"/>
        <v>1247.3848160122507</v>
      </c>
      <c r="M95" s="36">
        <f t="shared" si="17"/>
        <v>1247.3848160122507</v>
      </c>
      <c r="N95" s="36">
        <f t="shared" si="18"/>
        <v>5.3077946300678726E-2</v>
      </c>
      <c r="O95" s="36">
        <f t="shared" si="19"/>
        <v>1555968.8792179164</v>
      </c>
      <c r="P95" s="35">
        <f t="shared" si="22"/>
        <v>1555968.8792179164</v>
      </c>
    </row>
    <row r="96" spans="1:16" x14ac:dyDescent="0.4">
      <c r="A96" s="1">
        <v>95</v>
      </c>
      <c r="B96" s="21">
        <v>39908</v>
      </c>
      <c r="C96" s="43">
        <v>3</v>
      </c>
      <c r="D96" s="23">
        <v>23896</v>
      </c>
      <c r="E96" s="25">
        <f t="shared" si="23"/>
        <v>24009</v>
      </c>
      <c r="F96" s="25">
        <f t="shared" si="24"/>
        <v>24068.5</v>
      </c>
      <c r="G96" s="25">
        <f t="shared" si="13"/>
        <v>0.9928329559382596</v>
      </c>
      <c r="H96" s="25">
        <f t="shared" si="20"/>
        <v>1.0004262501030945</v>
      </c>
      <c r="I96" s="4">
        <f t="shared" si="14"/>
        <v>23885.818667330554</v>
      </c>
      <c r="J96" s="25">
        <f t="shared" si="21"/>
        <v>22263.232417345695</v>
      </c>
      <c r="K96" s="15">
        <f t="shared" si="15"/>
        <v>22272.722122458807</v>
      </c>
      <c r="L96" s="36">
        <f t="shared" si="16"/>
        <v>1623.2778775411934</v>
      </c>
      <c r="M96" s="36">
        <f t="shared" si="17"/>
        <v>1623.2778775411934</v>
      </c>
      <c r="N96" s="36">
        <f t="shared" si="18"/>
        <v>6.7930945662085435E-2</v>
      </c>
      <c r="O96" s="36">
        <f t="shared" si="19"/>
        <v>2635031.0677146418</v>
      </c>
      <c r="P96" s="35">
        <f t="shared" si="22"/>
        <v>2635031.0677146418</v>
      </c>
    </row>
    <row r="97" spans="1:16" x14ac:dyDescent="0.4">
      <c r="A97" s="1">
        <v>96</v>
      </c>
      <c r="B97" s="21">
        <v>39909</v>
      </c>
      <c r="C97" s="43">
        <v>4</v>
      </c>
      <c r="D97" s="23">
        <v>24325</v>
      </c>
      <c r="E97" s="25">
        <f t="shared" si="23"/>
        <v>24128</v>
      </c>
      <c r="F97" s="25">
        <f t="shared" si="24"/>
        <v>24463.625</v>
      </c>
      <c r="G97" s="25">
        <f t="shared" si="13"/>
        <v>0.99433342360341115</v>
      </c>
      <c r="H97" s="25">
        <f t="shared" si="20"/>
        <v>1.0009303667898801</v>
      </c>
      <c r="I97" s="4">
        <f t="shared" si="14"/>
        <v>24302.389863556229</v>
      </c>
      <c r="J97" s="25">
        <f t="shared" si="21"/>
        <v>22263.25895745974</v>
      </c>
      <c r="K97" s="15">
        <f t="shared" si="15"/>
        <v>22283.971954228262</v>
      </c>
      <c r="L97" s="36">
        <f t="shared" si="16"/>
        <v>2041.0280457717381</v>
      </c>
      <c r="M97" s="36">
        <f t="shared" si="17"/>
        <v>2041.0280457717381</v>
      </c>
      <c r="N97" s="36">
        <f t="shared" si="18"/>
        <v>8.3906600031726133E-2</v>
      </c>
      <c r="O97" s="36">
        <f t="shared" si="19"/>
        <v>4165795.4836268001</v>
      </c>
      <c r="P97" s="35">
        <f t="shared" si="22"/>
        <v>4165795.4836268001</v>
      </c>
    </row>
    <row r="98" spans="1:16" x14ac:dyDescent="0.4">
      <c r="A98" s="1">
        <v>97</v>
      </c>
      <c r="B98" s="21">
        <v>39910</v>
      </c>
      <c r="C98" s="43">
        <v>1</v>
      </c>
      <c r="D98" s="23">
        <v>24790</v>
      </c>
      <c r="E98" s="25">
        <f t="shared" si="23"/>
        <v>24799.25</v>
      </c>
      <c r="F98" s="25">
        <f t="shared" si="24"/>
        <v>24482.25</v>
      </c>
      <c r="G98" s="25">
        <f t="shared" si="13"/>
        <v>1.0125703315667474</v>
      </c>
      <c r="H98" s="25">
        <f t="shared" si="20"/>
        <v>0.99907416981837271</v>
      </c>
      <c r="I98" s="4">
        <f t="shared" si="14"/>
        <v>24812.97259892798</v>
      </c>
      <c r="J98" s="25">
        <f t="shared" si="21"/>
        <v>22263.285497573783</v>
      </c>
      <c r="K98" s="15">
        <f t="shared" si="15"/>
        <v>22242.673475917945</v>
      </c>
      <c r="L98" s="36">
        <f t="shared" si="16"/>
        <v>2547.3265240820547</v>
      </c>
      <c r="M98" s="36">
        <f t="shared" si="17"/>
        <v>2547.3265240820547</v>
      </c>
      <c r="N98" s="36">
        <f t="shared" si="18"/>
        <v>0.10275621315377388</v>
      </c>
      <c r="O98" s="36">
        <f t="shared" si="19"/>
        <v>6488872.420291963</v>
      </c>
      <c r="P98" s="35">
        <f t="shared" si="22"/>
        <v>6488872.420291963</v>
      </c>
    </row>
    <row r="99" spans="1:16" x14ac:dyDescent="0.4">
      <c r="A99" s="1">
        <v>98</v>
      </c>
      <c r="B99" s="21">
        <v>39911</v>
      </c>
      <c r="C99" s="43">
        <v>2</v>
      </c>
      <c r="D99" s="23">
        <v>26186</v>
      </c>
      <c r="E99" s="25">
        <f t="shared" si="23"/>
        <v>24165.25</v>
      </c>
      <c r="F99" s="25">
        <f t="shared" si="24"/>
        <v>24586.5</v>
      </c>
      <c r="G99" s="25">
        <f t="shared" si="13"/>
        <v>1.0650560266813089</v>
      </c>
      <c r="H99" s="25">
        <f t="shared" si="20"/>
        <v>0.99956921328865256</v>
      </c>
      <c r="I99" s="4">
        <f t="shared" si="14"/>
        <v>26197.285442441978</v>
      </c>
      <c r="J99" s="25">
        <f t="shared" si="21"/>
        <v>22263.312037687829</v>
      </c>
      <c r="K99" s="15">
        <f t="shared" si="15"/>
        <v>22253.721298711411</v>
      </c>
      <c r="L99" s="36">
        <f t="shared" si="16"/>
        <v>3932.2787012885892</v>
      </c>
      <c r="M99" s="36">
        <f t="shared" si="17"/>
        <v>3932.2787012885892</v>
      </c>
      <c r="N99" s="36">
        <f t="shared" si="18"/>
        <v>0.15016721535509772</v>
      </c>
      <c r="O99" s="36">
        <f t="shared" si="19"/>
        <v>15462815.784607874</v>
      </c>
      <c r="P99" s="35">
        <f t="shared" si="22"/>
        <v>15462815.784607874</v>
      </c>
    </row>
    <row r="100" spans="1:16" x14ac:dyDescent="0.4">
      <c r="A100" s="1">
        <v>99</v>
      </c>
      <c r="B100" s="21">
        <v>39912</v>
      </c>
      <c r="C100" s="43">
        <v>3</v>
      </c>
      <c r="D100" s="23">
        <v>21360</v>
      </c>
      <c r="E100" s="25">
        <f t="shared" si="23"/>
        <v>25007.75</v>
      </c>
      <c r="F100" s="25">
        <f t="shared" si="24"/>
        <v>25530.625</v>
      </c>
      <c r="G100" s="25">
        <f t="shared" si="13"/>
        <v>0.83664226786457441</v>
      </c>
      <c r="H100" s="25">
        <f t="shared" si="20"/>
        <v>1.0004262501030945</v>
      </c>
      <c r="I100" s="4">
        <f t="shared" si="14"/>
        <v>21350.899177024632</v>
      </c>
      <c r="J100" s="25">
        <f t="shared" si="21"/>
        <v>22263.338577801871</v>
      </c>
      <c r="K100" s="15">
        <f t="shared" si="15"/>
        <v>22272.828328165888</v>
      </c>
      <c r="L100" s="36">
        <f t="shared" si="16"/>
        <v>-912.8283281658878</v>
      </c>
      <c r="M100" s="36">
        <f t="shared" si="17"/>
        <v>912.8283281658878</v>
      </c>
      <c r="N100" s="36">
        <f t="shared" si="18"/>
        <v>4.273540862199849E-2</v>
      </c>
      <c r="O100" s="36">
        <f t="shared" si="19"/>
        <v>833255.55670212978</v>
      </c>
      <c r="P100" s="35">
        <f t="shared" si="22"/>
        <v>833255.55670212978</v>
      </c>
    </row>
    <row r="101" spans="1:16" x14ac:dyDescent="0.4">
      <c r="A101" s="1">
        <v>100</v>
      </c>
      <c r="B101" s="21">
        <v>39913</v>
      </c>
      <c r="C101" s="43">
        <v>4</v>
      </c>
      <c r="D101" s="23">
        <v>27695</v>
      </c>
      <c r="E101" s="25">
        <f t="shared" si="23"/>
        <v>26053.5</v>
      </c>
      <c r="F101" s="25">
        <f t="shared" si="24"/>
        <v>25723.5</v>
      </c>
      <c r="G101" s="25">
        <f t="shared" si="13"/>
        <v>1.0766419810678951</v>
      </c>
      <c r="H101" s="25">
        <f t="shared" si="20"/>
        <v>1.0009303667898801</v>
      </c>
      <c r="I101" s="4">
        <f t="shared" si="14"/>
        <v>27669.257441775528</v>
      </c>
      <c r="J101" s="25">
        <f t="shared" si="21"/>
        <v>22263.365117915917</v>
      </c>
      <c r="K101" s="15">
        <f t="shared" si="15"/>
        <v>22284.078213452602</v>
      </c>
      <c r="L101" s="36">
        <f t="shared" si="16"/>
        <v>5410.9217865473984</v>
      </c>
      <c r="M101" s="36">
        <f t="shared" si="17"/>
        <v>5410.9217865473984</v>
      </c>
      <c r="N101" s="36">
        <f t="shared" si="18"/>
        <v>0.19537540301669609</v>
      </c>
      <c r="O101" s="36">
        <f t="shared" si="19"/>
        <v>29278074.580133289</v>
      </c>
      <c r="P101" s="35">
        <f t="shared" si="22"/>
        <v>29278074.580133289</v>
      </c>
    </row>
    <row r="102" spans="1:16" x14ac:dyDescent="0.4">
      <c r="A102" s="1">
        <v>101</v>
      </c>
      <c r="B102" s="21">
        <v>39914</v>
      </c>
      <c r="C102" s="43">
        <v>1</v>
      </c>
      <c r="D102" s="23">
        <v>28973</v>
      </c>
      <c r="E102" s="25">
        <f t="shared" si="23"/>
        <v>25393.5</v>
      </c>
      <c r="F102" s="25">
        <f t="shared" si="24"/>
        <v>26462.125</v>
      </c>
      <c r="G102" s="25">
        <f t="shared" si="13"/>
        <v>1.0948856148174042</v>
      </c>
      <c r="H102" s="25">
        <f t="shared" si="20"/>
        <v>0.99907416981837271</v>
      </c>
      <c r="I102" s="4">
        <f t="shared" si="14"/>
        <v>28999.848935407033</v>
      </c>
      <c r="J102" s="25">
        <f t="shared" si="21"/>
        <v>22263.391658029959</v>
      </c>
      <c r="K102" s="15">
        <f t="shared" si="15"/>
        <v>22242.779538087565</v>
      </c>
      <c r="L102" s="36">
        <f t="shared" si="16"/>
        <v>6730.220461912435</v>
      </c>
      <c r="M102" s="36">
        <f t="shared" si="17"/>
        <v>6730.220461912435</v>
      </c>
      <c r="N102" s="36">
        <f t="shared" si="18"/>
        <v>0.23229284029656697</v>
      </c>
      <c r="O102" s="36">
        <f t="shared" si="19"/>
        <v>45295867.465944827</v>
      </c>
      <c r="P102" s="35">
        <f t="shared" si="22"/>
        <v>45295867.465944827</v>
      </c>
    </row>
    <row r="103" spans="1:16" x14ac:dyDescent="0.4">
      <c r="A103" s="1">
        <v>102</v>
      </c>
      <c r="B103" s="21">
        <v>39915</v>
      </c>
      <c r="C103" s="43">
        <v>2</v>
      </c>
      <c r="D103" s="23">
        <v>23546</v>
      </c>
      <c r="E103" s="25">
        <f t="shared" si="23"/>
        <v>27530.75</v>
      </c>
      <c r="F103" s="25">
        <f t="shared" si="24"/>
        <v>27681.375</v>
      </c>
      <c r="G103" s="25">
        <f t="shared" si="13"/>
        <v>0.85060803518611339</v>
      </c>
      <c r="H103" s="25">
        <f t="shared" si="20"/>
        <v>0.99956921328865256</v>
      </c>
      <c r="I103" s="4">
        <f t="shared" si="14"/>
        <v>23556.147675389097</v>
      </c>
      <c r="J103" s="25">
        <f t="shared" si="21"/>
        <v>22263.418198144005</v>
      </c>
      <c r="K103" s="15">
        <f t="shared" si="15"/>
        <v>22253.827413435072</v>
      </c>
      <c r="L103" s="36">
        <f t="shared" si="16"/>
        <v>1292.1725865649278</v>
      </c>
      <c r="M103" s="36">
        <f t="shared" si="17"/>
        <v>1292.1725865649278</v>
      </c>
      <c r="N103" s="36">
        <f t="shared" si="18"/>
        <v>5.487864548394325E-2</v>
      </c>
      <c r="O103" s="36">
        <f t="shared" si="19"/>
        <v>1669709.9934698958</v>
      </c>
      <c r="P103" s="35">
        <f t="shared" si="22"/>
        <v>1669709.9934698958</v>
      </c>
    </row>
    <row r="104" spans="1:16" x14ac:dyDescent="0.4">
      <c r="A104" s="1">
        <v>103</v>
      </c>
      <c r="B104" s="21">
        <v>39916</v>
      </c>
      <c r="C104" s="43">
        <v>3</v>
      </c>
      <c r="D104" s="23">
        <v>29909</v>
      </c>
      <c r="E104" s="25">
        <f t="shared" si="23"/>
        <v>27832</v>
      </c>
      <c r="F104" s="25">
        <f t="shared" si="24"/>
        <v>27625.625</v>
      </c>
      <c r="G104" s="25">
        <f t="shared" si="13"/>
        <v>1.0826542385918871</v>
      </c>
      <c r="H104" s="25">
        <f t="shared" si="20"/>
        <v>1.0004262501030945</v>
      </c>
      <c r="I104" s="4">
        <f t="shared" si="14"/>
        <v>29896.25671749203</v>
      </c>
      <c r="J104" s="25">
        <f t="shared" si="21"/>
        <v>22263.444738258047</v>
      </c>
      <c r="K104" s="15">
        <f t="shared" si="15"/>
        <v>22272.934533872969</v>
      </c>
      <c r="L104" s="36">
        <f t="shared" si="16"/>
        <v>7636.065466127031</v>
      </c>
      <c r="M104" s="36">
        <f t="shared" si="17"/>
        <v>7636.065466127031</v>
      </c>
      <c r="N104" s="36">
        <f t="shared" si="18"/>
        <v>0.25530995573663551</v>
      </c>
      <c r="O104" s="36">
        <f t="shared" si="19"/>
        <v>58309495.80297783</v>
      </c>
      <c r="P104" s="35">
        <f t="shared" si="22"/>
        <v>58309495.80297783</v>
      </c>
    </row>
    <row r="105" spans="1:16" x14ac:dyDescent="0.4">
      <c r="A105" s="1">
        <v>104</v>
      </c>
      <c r="B105" s="21">
        <v>39917</v>
      </c>
      <c r="C105" s="43">
        <v>4</v>
      </c>
      <c r="D105" s="23">
        <v>28900</v>
      </c>
      <c r="E105" s="25">
        <f t="shared" si="23"/>
        <v>27419.25</v>
      </c>
      <c r="F105" s="25">
        <f t="shared" si="24"/>
        <v>27262.125</v>
      </c>
      <c r="G105" s="25">
        <f t="shared" si="13"/>
        <v>1.0600787722893941</v>
      </c>
      <c r="H105" s="25">
        <f t="shared" si="20"/>
        <v>1.0009303667898801</v>
      </c>
      <c r="I105" s="4">
        <f t="shared" si="14"/>
        <v>28873.137391850974</v>
      </c>
      <c r="J105" s="25">
        <f t="shared" si="21"/>
        <v>22263.471278372093</v>
      </c>
      <c r="K105" s="15">
        <f t="shared" si="15"/>
        <v>22284.184472676941</v>
      </c>
      <c r="L105" s="36">
        <f t="shared" si="16"/>
        <v>6615.8155273230586</v>
      </c>
      <c r="M105" s="36">
        <f t="shared" si="17"/>
        <v>6615.8155273230586</v>
      </c>
      <c r="N105" s="36">
        <f t="shared" si="18"/>
        <v>0.22892095250252797</v>
      </c>
      <c r="O105" s="36">
        <f t="shared" si="19"/>
        <v>43769015.09156888</v>
      </c>
      <c r="P105" s="35">
        <f t="shared" si="22"/>
        <v>43769015.09156888</v>
      </c>
    </row>
    <row r="106" spans="1:16" x14ac:dyDescent="0.4">
      <c r="A106" s="1">
        <v>105</v>
      </c>
      <c r="B106" s="21">
        <v>39918</v>
      </c>
      <c r="C106" s="43">
        <v>1</v>
      </c>
      <c r="D106" s="23">
        <v>27322</v>
      </c>
      <c r="E106" s="25">
        <f t="shared" si="23"/>
        <v>27105</v>
      </c>
      <c r="F106" s="25">
        <f t="shared" si="24"/>
        <v>27079.625</v>
      </c>
      <c r="G106" s="25">
        <f t="shared" si="13"/>
        <v>1.0089504562932463</v>
      </c>
      <c r="H106" s="25">
        <f t="shared" si="20"/>
        <v>0.99907416981837271</v>
      </c>
      <c r="I106" s="4">
        <f t="shared" si="14"/>
        <v>27347.318973292062</v>
      </c>
      <c r="J106" s="25">
        <f t="shared" si="21"/>
        <v>22263.497818486136</v>
      </c>
      <c r="K106" s="15">
        <f t="shared" si="15"/>
        <v>22242.885600257188</v>
      </c>
      <c r="L106" s="36">
        <f t="shared" si="16"/>
        <v>5079.1143997428117</v>
      </c>
      <c r="M106" s="36">
        <f t="shared" si="17"/>
        <v>5079.1143997428117</v>
      </c>
      <c r="N106" s="36">
        <f t="shared" si="18"/>
        <v>0.18589833832599414</v>
      </c>
      <c r="O106" s="36">
        <f t="shared" si="19"/>
        <v>25797403.085674781</v>
      </c>
      <c r="P106" s="35">
        <f t="shared" si="22"/>
        <v>25797403.085674781</v>
      </c>
    </row>
    <row r="107" spans="1:16" x14ac:dyDescent="0.4">
      <c r="A107" s="1">
        <v>106</v>
      </c>
      <c r="B107" s="21">
        <v>39919</v>
      </c>
      <c r="C107" s="43">
        <v>2</v>
      </c>
      <c r="D107" s="23">
        <v>22289</v>
      </c>
      <c r="E107" s="25">
        <f t="shared" si="23"/>
        <v>27054.25</v>
      </c>
      <c r="F107" s="25">
        <f t="shared" si="24"/>
        <v>26990.625</v>
      </c>
      <c r="G107" s="25">
        <f t="shared" si="13"/>
        <v>0.82580525645478753</v>
      </c>
      <c r="H107" s="25">
        <f t="shared" si="20"/>
        <v>0.99956921328865256</v>
      </c>
      <c r="I107" s="4">
        <f t="shared" si="14"/>
        <v>22298.605943121871</v>
      </c>
      <c r="J107" s="25">
        <f t="shared" si="21"/>
        <v>22263.524358600182</v>
      </c>
      <c r="K107" s="15">
        <f t="shared" si="15"/>
        <v>22253.933528158737</v>
      </c>
      <c r="L107" s="36">
        <f t="shared" si="16"/>
        <v>35.066471841262683</v>
      </c>
      <c r="M107" s="36">
        <f t="shared" si="17"/>
        <v>35.066471841262683</v>
      </c>
      <c r="N107" s="36">
        <f t="shared" si="18"/>
        <v>1.5732635758115071E-3</v>
      </c>
      <c r="O107" s="36">
        <f t="shared" si="19"/>
        <v>1229.6574473940686</v>
      </c>
      <c r="P107" s="35">
        <f t="shared" si="22"/>
        <v>1229.6574473940686</v>
      </c>
    </row>
    <row r="108" spans="1:16" x14ac:dyDescent="0.4">
      <c r="A108" s="1">
        <v>107</v>
      </c>
      <c r="B108" s="21">
        <v>39920</v>
      </c>
      <c r="C108" s="43">
        <v>3</v>
      </c>
      <c r="D108" s="23">
        <v>29706</v>
      </c>
      <c r="E108" s="25">
        <f t="shared" si="23"/>
        <v>26927</v>
      </c>
      <c r="F108" s="25">
        <f t="shared" si="24"/>
        <v>27225.125</v>
      </c>
      <c r="G108" s="25">
        <f t="shared" si="13"/>
        <v>1.0911244668298126</v>
      </c>
      <c r="H108" s="25">
        <f t="shared" si="20"/>
        <v>1.0004262501030945</v>
      </c>
      <c r="I108" s="4">
        <f t="shared" si="14"/>
        <v>29693.343209395774</v>
      </c>
      <c r="J108" s="25">
        <f t="shared" si="21"/>
        <v>22263.550898714224</v>
      </c>
      <c r="K108" s="15">
        <f t="shared" si="15"/>
        <v>22273.04073958005</v>
      </c>
      <c r="L108" s="36">
        <f t="shared" si="16"/>
        <v>7432.9592604199497</v>
      </c>
      <c r="M108" s="36">
        <f t="shared" si="17"/>
        <v>7432.9592604199497</v>
      </c>
      <c r="N108" s="36">
        <f t="shared" si="18"/>
        <v>0.25021743958863357</v>
      </c>
      <c r="O108" s="36">
        <f t="shared" si="19"/>
        <v>55248883.367062688</v>
      </c>
      <c r="P108" s="35">
        <f t="shared" si="22"/>
        <v>55248883.367062688</v>
      </c>
    </row>
    <row r="109" spans="1:16" x14ac:dyDescent="0.4">
      <c r="A109" s="1">
        <v>108</v>
      </c>
      <c r="B109" s="21">
        <v>39921</v>
      </c>
      <c r="C109" s="43">
        <v>4</v>
      </c>
      <c r="D109" s="23">
        <v>28391</v>
      </c>
      <c r="E109" s="25">
        <f t="shared" si="23"/>
        <v>27523.25</v>
      </c>
      <c r="F109" s="25">
        <f t="shared" si="24"/>
        <v>28359.125</v>
      </c>
      <c r="G109" s="25">
        <f t="shared" ref="G109:G172" si="25">D109/F109</f>
        <v>1.0011239768504847</v>
      </c>
      <c r="H109" s="25">
        <f t="shared" si="20"/>
        <v>1.0009303667898801</v>
      </c>
      <c r="I109" s="4">
        <f t="shared" ref="I109:I172" si="26">D109/H109</f>
        <v>28364.610508375124</v>
      </c>
      <c r="J109" s="25">
        <f t="shared" si="21"/>
        <v>22263.57743882827</v>
      </c>
      <c r="K109" s="15">
        <f t="shared" ref="K109:K172" si="27">H109*J109</f>
        <v>22284.290731901281</v>
      </c>
      <c r="L109" s="36">
        <f t="shared" ref="L109:L172" si="28">D109-K109</f>
        <v>6106.7092680987189</v>
      </c>
      <c r="M109" s="36">
        <f t="shared" ref="M109:M172" si="29">ABS(L109)</f>
        <v>6106.7092680987189</v>
      </c>
      <c r="N109" s="36">
        <f t="shared" ref="N109:N172" si="30">M109/D109</f>
        <v>0.21509313754706488</v>
      </c>
      <c r="O109" s="36">
        <f t="shared" ref="O109:O172" si="31">L109^2</f>
        <v>37291898.085082792</v>
      </c>
      <c r="P109" s="35">
        <f t="shared" si="22"/>
        <v>37291898.085082792</v>
      </c>
    </row>
    <row r="110" spans="1:16" x14ac:dyDescent="0.4">
      <c r="A110" s="1">
        <v>109</v>
      </c>
      <c r="B110" s="21">
        <v>39922</v>
      </c>
      <c r="C110" s="43">
        <v>1</v>
      </c>
      <c r="D110" s="23">
        <v>29707</v>
      </c>
      <c r="E110" s="25">
        <f t="shared" si="23"/>
        <v>29195</v>
      </c>
      <c r="F110" s="25">
        <f t="shared" si="24"/>
        <v>29111</v>
      </c>
      <c r="G110" s="25">
        <f t="shared" si="25"/>
        <v>1.0204733605853458</v>
      </c>
      <c r="H110" s="25">
        <f t="shared" si="20"/>
        <v>0.99907416981837271</v>
      </c>
      <c r="I110" s="4">
        <f t="shared" si="26"/>
        <v>29734.529124499939</v>
      </c>
      <c r="J110" s="25">
        <f t="shared" si="21"/>
        <v>22263.603978942312</v>
      </c>
      <c r="K110" s="15">
        <f t="shared" si="27"/>
        <v>22242.991662426812</v>
      </c>
      <c r="L110" s="36">
        <f t="shared" si="28"/>
        <v>7464.0083375731883</v>
      </c>
      <c r="M110" s="36">
        <f t="shared" si="29"/>
        <v>7464.0083375731883</v>
      </c>
      <c r="N110" s="36">
        <f t="shared" si="30"/>
        <v>0.25125419387932774</v>
      </c>
      <c r="O110" s="36">
        <f t="shared" si="31"/>
        <v>55711420.463362068</v>
      </c>
      <c r="P110" s="35">
        <f t="shared" si="22"/>
        <v>55711420.463362068</v>
      </c>
    </row>
    <row r="111" spans="1:16" x14ac:dyDescent="0.4">
      <c r="A111" s="1">
        <v>110</v>
      </c>
      <c r="B111" s="21">
        <v>39923</v>
      </c>
      <c r="C111" s="43">
        <v>2</v>
      </c>
      <c r="D111" s="23">
        <v>28976</v>
      </c>
      <c r="E111" s="25">
        <f t="shared" si="23"/>
        <v>29027</v>
      </c>
      <c r="F111" s="25">
        <f t="shared" si="24"/>
        <v>28964.5</v>
      </c>
      <c r="G111" s="25">
        <f t="shared" si="25"/>
        <v>1.0003970377531115</v>
      </c>
      <c r="H111" s="25">
        <f t="shared" si="20"/>
        <v>0.99956921328865256</v>
      </c>
      <c r="I111" s="4">
        <f t="shared" si="26"/>
        <v>28988.48785535014</v>
      </c>
      <c r="J111" s="25">
        <f t="shared" si="21"/>
        <v>22263.630519056354</v>
      </c>
      <c r="K111" s="15">
        <f t="shared" si="27"/>
        <v>22254.039642882395</v>
      </c>
      <c r="L111" s="36">
        <f t="shared" si="28"/>
        <v>6721.9603571176049</v>
      </c>
      <c r="M111" s="36">
        <f t="shared" si="29"/>
        <v>6721.9603571176049</v>
      </c>
      <c r="N111" s="36">
        <f t="shared" si="30"/>
        <v>0.23198372298169537</v>
      </c>
      <c r="O111" s="36">
        <f t="shared" si="31"/>
        <v>45184751.042660639</v>
      </c>
      <c r="P111" s="35">
        <f t="shared" si="22"/>
        <v>45184751.042660639</v>
      </c>
    </row>
    <row r="112" spans="1:16" x14ac:dyDescent="0.4">
      <c r="A112" s="1">
        <v>111</v>
      </c>
      <c r="B112" s="21">
        <v>39924</v>
      </c>
      <c r="C112" s="43">
        <v>3</v>
      </c>
      <c r="D112" s="23">
        <v>29034</v>
      </c>
      <c r="E112" s="25">
        <f t="shared" si="23"/>
        <v>28902</v>
      </c>
      <c r="F112" s="25">
        <f t="shared" si="24"/>
        <v>28174.625</v>
      </c>
      <c r="G112" s="25">
        <f t="shared" si="25"/>
        <v>1.0305017369352742</v>
      </c>
      <c r="H112" s="25">
        <f t="shared" si="20"/>
        <v>1.0004262501030945</v>
      </c>
      <c r="I112" s="4">
        <f t="shared" si="26"/>
        <v>29021.629527421966</v>
      </c>
      <c r="J112" s="25">
        <f t="shared" si="21"/>
        <v>22263.6570591704</v>
      </c>
      <c r="K112" s="15">
        <f t="shared" si="27"/>
        <v>22273.146945287132</v>
      </c>
      <c r="L112" s="36">
        <f t="shared" si="28"/>
        <v>6760.8530547128685</v>
      </c>
      <c r="M112" s="36">
        <f t="shared" si="29"/>
        <v>6760.8530547128685</v>
      </c>
      <c r="N112" s="36">
        <f t="shared" si="30"/>
        <v>0.23285985584875898</v>
      </c>
      <c r="O112" s="36">
        <f t="shared" si="31"/>
        <v>45709134.027420327</v>
      </c>
      <c r="P112" s="35">
        <f t="shared" si="22"/>
        <v>45709134.027420327</v>
      </c>
    </row>
    <row r="113" spans="1:16" x14ac:dyDescent="0.4">
      <c r="A113" s="1">
        <v>112</v>
      </c>
      <c r="B113" s="21">
        <v>39925</v>
      </c>
      <c r="C113" s="43">
        <v>4</v>
      </c>
      <c r="D113" s="23">
        <v>27891</v>
      </c>
      <c r="E113" s="25">
        <f t="shared" si="23"/>
        <v>27447.25</v>
      </c>
      <c r="F113" s="25">
        <f t="shared" si="24"/>
        <v>27504.5</v>
      </c>
      <c r="G113" s="25">
        <f t="shared" si="25"/>
        <v>1.0140522459961097</v>
      </c>
      <c r="H113" s="25">
        <f t="shared" si="20"/>
        <v>1.0009303667898801</v>
      </c>
      <c r="I113" s="4">
        <f t="shared" si="26"/>
        <v>27865.075259381163</v>
      </c>
      <c r="J113" s="25">
        <f t="shared" si="21"/>
        <v>22263.683599284443</v>
      </c>
      <c r="K113" s="15">
        <f t="shared" si="27"/>
        <v>22284.396991125617</v>
      </c>
      <c r="L113" s="36">
        <f t="shared" si="28"/>
        <v>5606.6030088743828</v>
      </c>
      <c r="M113" s="36">
        <f t="shared" si="29"/>
        <v>5606.6030088743828</v>
      </c>
      <c r="N113" s="36">
        <f t="shared" si="30"/>
        <v>0.20101835749433089</v>
      </c>
      <c r="O113" s="36">
        <f t="shared" si="31"/>
        <v>31433997.299119283</v>
      </c>
      <c r="P113" s="35">
        <f t="shared" si="22"/>
        <v>31433997.299119283</v>
      </c>
    </row>
    <row r="114" spans="1:16" x14ac:dyDescent="0.4">
      <c r="A114" s="1">
        <v>113</v>
      </c>
      <c r="B114" s="21">
        <v>39926</v>
      </c>
      <c r="C114" s="43">
        <v>1</v>
      </c>
      <c r="D114" s="23">
        <v>23888</v>
      </c>
      <c r="E114" s="25">
        <f t="shared" si="23"/>
        <v>27561.75</v>
      </c>
      <c r="F114" s="25">
        <f t="shared" si="24"/>
        <v>27352</v>
      </c>
      <c r="G114" s="25">
        <f t="shared" si="25"/>
        <v>0.87335478210002926</v>
      </c>
      <c r="H114" s="25">
        <f t="shared" si="20"/>
        <v>0.99907416981837271</v>
      </c>
      <c r="I114" s="4">
        <f t="shared" si="26"/>
        <v>23910.136726227978</v>
      </c>
      <c r="J114" s="25">
        <f t="shared" si="21"/>
        <v>22263.710139398489</v>
      </c>
      <c r="K114" s="15">
        <f t="shared" si="27"/>
        <v>22243.097724596431</v>
      </c>
      <c r="L114" s="36">
        <f t="shared" si="28"/>
        <v>1644.9022754035686</v>
      </c>
      <c r="M114" s="36">
        <f t="shared" si="29"/>
        <v>1644.9022754035686</v>
      </c>
      <c r="N114" s="36">
        <f t="shared" si="30"/>
        <v>6.8858936512205648E-2</v>
      </c>
      <c r="O114" s="36">
        <f t="shared" si="31"/>
        <v>2705703.4956278377</v>
      </c>
      <c r="P114" s="35">
        <f t="shared" si="22"/>
        <v>2705703.4956278377</v>
      </c>
    </row>
    <row r="115" spans="1:16" x14ac:dyDescent="0.4">
      <c r="A115" s="1">
        <v>114</v>
      </c>
      <c r="B115" s="21">
        <v>39927</v>
      </c>
      <c r="C115" s="43">
        <v>2</v>
      </c>
      <c r="D115" s="23">
        <v>29434</v>
      </c>
      <c r="E115" s="25">
        <f t="shared" si="23"/>
        <v>27142.25</v>
      </c>
      <c r="F115" s="25">
        <f t="shared" si="24"/>
        <v>26931.875</v>
      </c>
      <c r="G115" s="25">
        <f t="shared" si="25"/>
        <v>1.0929057111693856</v>
      </c>
      <c r="H115" s="25">
        <f t="shared" si="20"/>
        <v>0.99956921328865256</v>
      </c>
      <c r="I115" s="4">
        <f t="shared" si="26"/>
        <v>29446.685240694922</v>
      </c>
      <c r="J115" s="25">
        <f t="shared" si="21"/>
        <v>22263.736679512531</v>
      </c>
      <c r="K115" s="15">
        <f t="shared" si="27"/>
        <v>22254.145757606057</v>
      </c>
      <c r="L115" s="36">
        <f t="shared" si="28"/>
        <v>7179.8542423939434</v>
      </c>
      <c r="M115" s="36">
        <f t="shared" si="29"/>
        <v>7179.8542423939434</v>
      </c>
      <c r="N115" s="36">
        <f t="shared" si="30"/>
        <v>0.24393063268308565</v>
      </c>
      <c r="O115" s="36">
        <f t="shared" si="31"/>
        <v>51550306.942022309</v>
      </c>
      <c r="P115" s="35">
        <f t="shared" si="22"/>
        <v>51550306.942022309</v>
      </c>
    </row>
    <row r="116" spans="1:16" x14ac:dyDescent="0.4">
      <c r="A116" s="1">
        <v>115</v>
      </c>
      <c r="B116" s="21">
        <v>39928</v>
      </c>
      <c r="C116" s="43">
        <v>3</v>
      </c>
      <c r="D116" s="23">
        <v>27356</v>
      </c>
      <c r="E116" s="25">
        <f t="shared" si="23"/>
        <v>26721.5</v>
      </c>
      <c r="F116" s="25">
        <f t="shared" si="24"/>
        <v>27049.875</v>
      </c>
      <c r="G116" s="25">
        <f t="shared" si="25"/>
        <v>1.0113170578422266</v>
      </c>
      <c r="H116" s="25">
        <f t="shared" si="20"/>
        <v>1.0004262501030945</v>
      </c>
      <c r="I116" s="4">
        <f t="shared" si="26"/>
        <v>27344.344470350461</v>
      </c>
      <c r="J116" s="25">
        <f t="shared" si="21"/>
        <v>22263.763219626577</v>
      </c>
      <c r="K116" s="15">
        <f t="shared" si="27"/>
        <v>22273.253150994213</v>
      </c>
      <c r="L116" s="36">
        <f t="shared" si="28"/>
        <v>5082.7468490057872</v>
      </c>
      <c r="M116" s="36">
        <f t="shared" si="29"/>
        <v>5082.7468490057872</v>
      </c>
      <c r="N116" s="36">
        <f t="shared" si="30"/>
        <v>0.1858000749015129</v>
      </c>
      <c r="O116" s="36">
        <f t="shared" si="31"/>
        <v>25834315.53107826</v>
      </c>
      <c r="P116" s="35">
        <f t="shared" si="22"/>
        <v>25834315.53107826</v>
      </c>
    </row>
    <row r="117" spans="1:16" x14ac:dyDescent="0.4">
      <c r="A117" s="1">
        <v>116</v>
      </c>
      <c r="B117" s="21">
        <v>39929</v>
      </c>
      <c r="C117" s="43">
        <v>4</v>
      </c>
      <c r="D117" s="23">
        <v>26208</v>
      </c>
      <c r="E117" s="25">
        <f t="shared" si="23"/>
        <v>27378.25</v>
      </c>
      <c r="F117" s="25">
        <f t="shared" si="24"/>
        <v>26908.75</v>
      </c>
      <c r="G117" s="25">
        <f t="shared" si="25"/>
        <v>0.97395828494448833</v>
      </c>
      <c r="H117" s="25">
        <f t="shared" si="20"/>
        <v>1.0009303667898801</v>
      </c>
      <c r="I117" s="4">
        <f t="shared" si="26"/>
        <v>26183.639611267488</v>
      </c>
      <c r="J117" s="25">
        <f t="shared" si="21"/>
        <v>22263.789759740619</v>
      </c>
      <c r="K117" s="15">
        <f t="shared" si="27"/>
        <v>22284.503250349953</v>
      </c>
      <c r="L117" s="36">
        <f t="shared" si="28"/>
        <v>3923.4967496500467</v>
      </c>
      <c r="M117" s="36">
        <f t="shared" si="29"/>
        <v>3923.4967496500467</v>
      </c>
      <c r="N117" s="36">
        <f t="shared" si="30"/>
        <v>0.14970607255990714</v>
      </c>
      <c r="O117" s="36">
        <f t="shared" si="31"/>
        <v>15393826.744514482</v>
      </c>
      <c r="P117" s="35">
        <f t="shared" si="22"/>
        <v>15393826.744514482</v>
      </c>
    </row>
    <row r="118" spans="1:16" x14ac:dyDescent="0.4">
      <c r="A118" s="1">
        <v>117</v>
      </c>
      <c r="B118" s="21">
        <v>39930</v>
      </c>
      <c r="C118" s="43">
        <v>1</v>
      </c>
      <c r="D118" s="23">
        <v>26515</v>
      </c>
      <c r="E118" s="25">
        <f t="shared" si="23"/>
        <v>26439.25</v>
      </c>
      <c r="F118" s="25">
        <f t="shared" si="24"/>
        <v>26175.875</v>
      </c>
      <c r="G118" s="25">
        <f t="shared" si="25"/>
        <v>1.0129556318556687</v>
      </c>
      <c r="H118" s="25">
        <f t="shared" si="20"/>
        <v>0.99907416981837271</v>
      </c>
      <c r="I118" s="4">
        <f t="shared" si="26"/>
        <v>26539.571135965121</v>
      </c>
      <c r="J118" s="25">
        <f t="shared" si="21"/>
        <v>22263.816299854665</v>
      </c>
      <c r="K118" s="15">
        <f t="shared" si="27"/>
        <v>22243.203786766055</v>
      </c>
      <c r="L118" s="36">
        <f t="shared" si="28"/>
        <v>4271.7962132339453</v>
      </c>
      <c r="M118" s="36">
        <f t="shared" si="29"/>
        <v>4271.7962132339453</v>
      </c>
      <c r="N118" s="36">
        <f t="shared" si="30"/>
        <v>0.16110866352004319</v>
      </c>
      <c r="O118" s="36">
        <f t="shared" si="31"/>
        <v>18248242.887399875</v>
      </c>
      <c r="P118" s="35">
        <f t="shared" si="22"/>
        <v>18248242.887399875</v>
      </c>
    </row>
    <row r="119" spans="1:16" x14ac:dyDescent="0.4">
      <c r="A119" s="1">
        <v>118</v>
      </c>
      <c r="B119" s="21">
        <v>39931</v>
      </c>
      <c r="C119" s="43">
        <v>2</v>
      </c>
      <c r="D119" s="23">
        <v>25678</v>
      </c>
      <c r="E119" s="25">
        <f t="shared" si="23"/>
        <v>25912.5</v>
      </c>
      <c r="F119" s="25">
        <f t="shared" si="24"/>
        <v>24689.5</v>
      </c>
      <c r="G119" s="25">
        <f t="shared" si="25"/>
        <v>1.040037262804026</v>
      </c>
      <c r="H119" s="25">
        <f t="shared" si="20"/>
        <v>0.99956921328865256</v>
      </c>
      <c r="I119" s="4">
        <f t="shared" si="26"/>
        <v>25689.066508478772</v>
      </c>
      <c r="J119" s="25">
        <f t="shared" si="21"/>
        <v>22263.842839968707</v>
      </c>
      <c r="K119" s="15">
        <f t="shared" si="27"/>
        <v>22254.251872329722</v>
      </c>
      <c r="L119" s="36">
        <f t="shared" si="28"/>
        <v>3423.7481276702783</v>
      </c>
      <c r="M119" s="36">
        <f t="shared" si="29"/>
        <v>3423.7481276702783</v>
      </c>
      <c r="N119" s="36">
        <f t="shared" si="30"/>
        <v>0.13333390948166829</v>
      </c>
      <c r="O119" s="36">
        <f t="shared" si="31"/>
        <v>11722051.241725737</v>
      </c>
      <c r="P119" s="35">
        <f t="shared" si="22"/>
        <v>11722051.241725737</v>
      </c>
    </row>
    <row r="120" spans="1:16" x14ac:dyDescent="0.4">
      <c r="A120" s="1">
        <v>119</v>
      </c>
      <c r="B120" s="21">
        <v>39932</v>
      </c>
      <c r="C120" s="43">
        <v>3</v>
      </c>
      <c r="D120" s="23">
        <v>25249</v>
      </c>
      <c r="E120" s="25">
        <f t="shared" si="23"/>
        <v>23466.5</v>
      </c>
      <c r="F120" s="25">
        <f t="shared" si="24"/>
        <v>23250.875</v>
      </c>
      <c r="G120" s="25">
        <f t="shared" si="25"/>
        <v>1.0859376260033224</v>
      </c>
      <c r="H120" s="25">
        <f t="shared" si="20"/>
        <v>1.0004262501030945</v>
      </c>
      <c r="I120" s="4">
        <f t="shared" si="26"/>
        <v>25238.242196661748</v>
      </c>
      <c r="J120" s="25">
        <f t="shared" si="21"/>
        <v>22263.869380082753</v>
      </c>
      <c r="K120" s="15">
        <f t="shared" si="27"/>
        <v>22273.359356701294</v>
      </c>
      <c r="L120" s="36">
        <f t="shared" si="28"/>
        <v>2975.640643298706</v>
      </c>
      <c r="M120" s="36">
        <f t="shared" si="29"/>
        <v>2975.640643298706</v>
      </c>
      <c r="N120" s="36">
        <f t="shared" si="30"/>
        <v>0.11785182158892257</v>
      </c>
      <c r="O120" s="36">
        <f t="shared" si="31"/>
        <v>8854437.238051137</v>
      </c>
      <c r="P120" s="35">
        <f t="shared" si="22"/>
        <v>8854437.238051137</v>
      </c>
    </row>
    <row r="121" spans="1:16" x14ac:dyDescent="0.4">
      <c r="A121" s="1">
        <v>120</v>
      </c>
      <c r="B121" s="21">
        <v>39933</v>
      </c>
      <c r="C121" s="43">
        <v>4</v>
      </c>
      <c r="D121" s="23">
        <v>16424</v>
      </c>
      <c r="E121" s="25">
        <f t="shared" si="23"/>
        <v>23035.25</v>
      </c>
      <c r="F121" s="25">
        <f t="shared" si="24"/>
        <v>22923</v>
      </c>
      <c r="G121" s="25">
        <f t="shared" si="25"/>
        <v>0.71648562579069053</v>
      </c>
      <c r="H121" s="25">
        <f t="shared" si="20"/>
        <v>1.0009303667898801</v>
      </c>
      <c r="I121" s="4">
        <f t="shared" si="26"/>
        <v>16408.733858953648</v>
      </c>
      <c r="J121" s="25">
        <f t="shared" si="21"/>
        <v>22263.895920196795</v>
      </c>
      <c r="K121" s="15">
        <f t="shared" si="27"/>
        <v>22284.609509574293</v>
      </c>
      <c r="L121" s="36">
        <f t="shared" si="28"/>
        <v>-5860.609509574293</v>
      </c>
      <c r="M121" s="36">
        <f t="shared" si="29"/>
        <v>5860.609509574293</v>
      </c>
      <c r="N121" s="36">
        <f t="shared" si="30"/>
        <v>0.35683204515186878</v>
      </c>
      <c r="O121" s="36">
        <f t="shared" si="31"/>
        <v>34346743.823712632</v>
      </c>
      <c r="P121" s="35">
        <f t="shared" si="22"/>
        <v>34346743.823712632</v>
      </c>
    </row>
    <row r="122" spans="1:16" x14ac:dyDescent="0.4">
      <c r="A122" s="1">
        <v>121</v>
      </c>
      <c r="B122" s="21">
        <v>39934</v>
      </c>
      <c r="C122" s="43">
        <v>1</v>
      </c>
      <c r="D122" s="23">
        <v>24790</v>
      </c>
      <c r="E122" s="25">
        <f t="shared" si="23"/>
        <v>22810.75</v>
      </c>
      <c r="F122" s="25">
        <f t="shared" si="24"/>
        <v>22769.125</v>
      </c>
      <c r="G122" s="25">
        <f t="shared" si="25"/>
        <v>1.0887550575615006</v>
      </c>
      <c r="H122" s="25">
        <f t="shared" si="20"/>
        <v>0.99907416981837271</v>
      </c>
      <c r="I122" s="4">
        <f t="shared" si="26"/>
        <v>24812.97259892798</v>
      </c>
      <c r="J122" s="25">
        <f t="shared" si="21"/>
        <v>22263.922460310841</v>
      </c>
      <c r="K122" s="15">
        <f t="shared" si="27"/>
        <v>22243.309848935674</v>
      </c>
      <c r="L122" s="36">
        <f t="shared" si="28"/>
        <v>2546.6901510643256</v>
      </c>
      <c r="M122" s="36">
        <f t="shared" si="29"/>
        <v>2546.6901510643256</v>
      </c>
      <c r="N122" s="36">
        <f t="shared" si="30"/>
        <v>0.10273054260041653</v>
      </c>
      <c r="O122" s="36">
        <f t="shared" si="31"/>
        <v>6485630.7255280372</v>
      </c>
      <c r="P122" s="35">
        <f t="shared" si="22"/>
        <v>6485630.7255280372</v>
      </c>
    </row>
    <row r="123" spans="1:16" x14ac:dyDescent="0.4">
      <c r="A123" s="1">
        <v>122</v>
      </c>
      <c r="B123" s="21">
        <v>39935</v>
      </c>
      <c r="C123" s="43">
        <v>2</v>
      </c>
      <c r="D123" s="23">
        <v>24780</v>
      </c>
      <c r="E123" s="25">
        <f t="shared" si="23"/>
        <v>22727.5</v>
      </c>
      <c r="F123" s="25">
        <f t="shared" si="24"/>
        <v>23793.625</v>
      </c>
      <c r="G123" s="25">
        <f t="shared" si="25"/>
        <v>1.0414554318646276</v>
      </c>
      <c r="H123" s="25">
        <f t="shared" si="20"/>
        <v>0.99956921328865256</v>
      </c>
      <c r="I123" s="4">
        <f t="shared" si="26"/>
        <v>24790.679495291846</v>
      </c>
      <c r="J123" s="25">
        <f t="shared" si="21"/>
        <v>22263.949000424884</v>
      </c>
      <c r="K123" s="15">
        <f t="shared" si="27"/>
        <v>22254.357987053383</v>
      </c>
      <c r="L123" s="36">
        <f t="shared" si="28"/>
        <v>2525.6420129466169</v>
      </c>
      <c r="M123" s="36">
        <f t="shared" si="29"/>
        <v>2525.6420129466169</v>
      </c>
      <c r="N123" s="36">
        <f t="shared" si="30"/>
        <v>0.10192259939251884</v>
      </c>
      <c r="O123" s="36">
        <f t="shared" si="31"/>
        <v>6378867.5775610385</v>
      </c>
      <c r="P123" s="35">
        <f t="shared" si="22"/>
        <v>6378867.5775610385</v>
      </c>
    </row>
    <row r="124" spans="1:16" x14ac:dyDescent="0.4">
      <c r="A124" s="1">
        <v>123</v>
      </c>
      <c r="B124" s="21">
        <v>39936</v>
      </c>
      <c r="C124" s="43">
        <v>3</v>
      </c>
      <c r="D124" s="23">
        <v>24916</v>
      </c>
      <c r="E124" s="25">
        <f t="shared" si="23"/>
        <v>24859.75</v>
      </c>
      <c r="F124" s="25">
        <f t="shared" si="24"/>
        <v>25022.875</v>
      </c>
      <c r="G124" s="25">
        <f t="shared" si="25"/>
        <v>0.99572890804913505</v>
      </c>
      <c r="H124" s="25">
        <f t="shared" si="20"/>
        <v>1.0004262501030945</v>
      </c>
      <c r="I124" s="4">
        <f t="shared" si="26"/>
        <v>24905.384077469371</v>
      </c>
      <c r="J124" s="25">
        <f t="shared" si="21"/>
        <v>22263.97554053893</v>
      </c>
      <c r="K124" s="15">
        <f t="shared" si="27"/>
        <v>22273.465562408379</v>
      </c>
      <c r="L124" s="36">
        <f t="shared" si="28"/>
        <v>2642.5344375916211</v>
      </c>
      <c r="M124" s="36">
        <f t="shared" si="29"/>
        <v>2642.5344375916211</v>
      </c>
      <c r="N124" s="36">
        <f t="shared" si="30"/>
        <v>0.10605773148144249</v>
      </c>
      <c r="O124" s="36">
        <f t="shared" si="31"/>
        <v>6982988.2538576648</v>
      </c>
      <c r="P124" s="35">
        <f t="shared" si="22"/>
        <v>6982988.2538576648</v>
      </c>
    </row>
    <row r="125" spans="1:16" x14ac:dyDescent="0.4">
      <c r="A125" s="1">
        <v>124</v>
      </c>
      <c r="B125" s="21">
        <v>39937</v>
      </c>
      <c r="C125" s="43">
        <v>4</v>
      </c>
      <c r="D125" s="23">
        <v>24953</v>
      </c>
      <c r="E125" s="25">
        <f t="shared" si="23"/>
        <v>25186</v>
      </c>
      <c r="F125" s="25">
        <f t="shared" si="24"/>
        <v>25246.5</v>
      </c>
      <c r="G125" s="25">
        <f t="shared" si="25"/>
        <v>0.98837462618580796</v>
      </c>
      <c r="H125" s="25">
        <f t="shared" si="20"/>
        <v>1.0009303667898801</v>
      </c>
      <c r="I125" s="4">
        <f t="shared" si="26"/>
        <v>24929.806136292642</v>
      </c>
      <c r="J125" s="25">
        <f t="shared" si="21"/>
        <v>22264.002080652972</v>
      </c>
      <c r="K125" s="15">
        <f t="shared" si="27"/>
        <v>22284.715768798633</v>
      </c>
      <c r="L125" s="36">
        <f t="shared" si="28"/>
        <v>2668.2842312013672</v>
      </c>
      <c r="M125" s="36">
        <f t="shared" si="29"/>
        <v>2668.2842312013672</v>
      </c>
      <c r="N125" s="36">
        <f t="shared" si="30"/>
        <v>0.10693240216412324</v>
      </c>
      <c r="O125" s="36">
        <f t="shared" si="31"/>
        <v>7119740.7384778718</v>
      </c>
      <c r="P125" s="35">
        <f t="shared" si="22"/>
        <v>7119740.7384778718</v>
      </c>
    </row>
    <row r="126" spans="1:16" x14ac:dyDescent="0.4">
      <c r="A126" s="1">
        <v>125</v>
      </c>
      <c r="B126" s="21">
        <v>39938</v>
      </c>
      <c r="C126" s="43">
        <v>1</v>
      </c>
      <c r="D126" s="23">
        <v>26095</v>
      </c>
      <c r="E126" s="25">
        <f t="shared" si="23"/>
        <v>25307</v>
      </c>
      <c r="F126" s="25">
        <f t="shared" si="24"/>
        <v>24860.75</v>
      </c>
      <c r="G126" s="25">
        <f t="shared" si="25"/>
        <v>1.0496465311786651</v>
      </c>
      <c r="H126" s="25">
        <f t="shared" si="20"/>
        <v>0.99907416981837271</v>
      </c>
      <c r="I126" s="4">
        <f t="shared" si="26"/>
        <v>26119.181926947382</v>
      </c>
      <c r="J126" s="25">
        <f t="shared" si="21"/>
        <v>22264.028620767018</v>
      </c>
      <c r="K126" s="15">
        <f t="shared" si="27"/>
        <v>22243.415911105298</v>
      </c>
      <c r="L126" s="36">
        <f t="shared" si="28"/>
        <v>3851.5840888947023</v>
      </c>
      <c r="M126" s="36">
        <f t="shared" si="29"/>
        <v>3851.5840888947023</v>
      </c>
      <c r="N126" s="36">
        <f t="shared" si="30"/>
        <v>0.14759854718891366</v>
      </c>
      <c r="O126" s="36">
        <f t="shared" si="31"/>
        <v>14834699.993826834</v>
      </c>
      <c r="P126" s="35">
        <f t="shared" si="22"/>
        <v>14834699.993826834</v>
      </c>
    </row>
    <row r="127" spans="1:16" x14ac:dyDescent="0.4">
      <c r="A127" s="1">
        <v>126</v>
      </c>
      <c r="B127" s="21">
        <v>39939</v>
      </c>
      <c r="C127" s="43">
        <v>2</v>
      </c>
      <c r="D127" s="23">
        <v>25264</v>
      </c>
      <c r="E127" s="25">
        <f t="shared" si="23"/>
        <v>24414.5</v>
      </c>
      <c r="F127" s="25">
        <f t="shared" si="24"/>
        <v>24732.375</v>
      </c>
      <c r="G127" s="25">
        <f t="shared" si="25"/>
        <v>1.0214951051000964</v>
      </c>
      <c r="H127" s="25">
        <f t="shared" si="20"/>
        <v>0.99956921328865256</v>
      </c>
      <c r="I127" s="4">
        <f t="shared" si="26"/>
        <v>25274.888085918206</v>
      </c>
      <c r="J127" s="25">
        <f t="shared" si="21"/>
        <v>22264.05516088106</v>
      </c>
      <c r="K127" s="15">
        <f t="shared" si="27"/>
        <v>22254.464101777045</v>
      </c>
      <c r="L127" s="36">
        <f t="shared" si="28"/>
        <v>3009.5358982229554</v>
      </c>
      <c r="M127" s="36">
        <f t="shared" si="29"/>
        <v>3009.5358982229554</v>
      </c>
      <c r="N127" s="36">
        <f t="shared" si="30"/>
        <v>0.11912349185493015</v>
      </c>
      <c r="O127" s="36">
        <f t="shared" si="31"/>
        <v>9057306.3226926513</v>
      </c>
      <c r="P127" s="35">
        <f t="shared" si="22"/>
        <v>9057306.3226926513</v>
      </c>
    </row>
    <row r="128" spans="1:16" x14ac:dyDescent="0.4">
      <c r="A128" s="1">
        <v>127</v>
      </c>
      <c r="B128" s="21">
        <v>39940</v>
      </c>
      <c r="C128" s="43">
        <v>3</v>
      </c>
      <c r="D128" s="23">
        <v>21346</v>
      </c>
      <c r="E128" s="25">
        <f t="shared" si="23"/>
        <v>25050.25</v>
      </c>
      <c r="F128" s="25">
        <f t="shared" si="24"/>
        <v>25090.625</v>
      </c>
      <c r="G128" s="25">
        <f t="shared" si="25"/>
        <v>0.85075600946568686</v>
      </c>
      <c r="H128" s="25">
        <f t="shared" si="20"/>
        <v>1.0004262501030945</v>
      </c>
      <c r="I128" s="4">
        <f t="shared" si="26"/>
        <v>21336.905141983512</v>
      </c>
      <c r="J128" s="25">
        <f t="shared" si="21"/>
        <v>22264.081700995102</v>
      </c>
      <c r="K128" s="15">
        <f t="shared" si="27"/>
        <v>22273.571768115457</v>
      </c>
      <c r="L128" s="36">
        <f t="shared" si="28"/>
        <v>-927.57176811545651</v>
      </c>
      <c r="M128" s="36">
        <f t="shared" si="29"/>
        <v>927.57176811545651</v>
      </c>
      <c r="N128" s="36">
        <f t="shared" si="30"/>
        <v>4.345412574325197E-2</v>
      </c>
      <c r="O128" s="36">
        <f t="shared" si="31"/>
        <v>860389.38500483427</v>
      </c>
      <c r="P128" s="35">
        <f t="shared" si="22"/>
        <v>860389.38500483427</v>
      </c>
    </row>
    <row r="129" spans="1:16" x14ac:dyDescent="0.4">
      <c r="A129" s="1">
        <v>128</v>
      </c>
      <c r="B129" s="21">
        <v>39941</v>
      </c>
      <c r="C129" s="43">
        <v>4</v>
      </c>
      <c r="D129" s="23">
        <v>27496</v>
      </c>
      <c r="E129" s="25">
        <f t="shared" si="23"/>
        <v>25131</v>
      </c>
      <c r="F129" s="25">
        <f t="shared" si="24"/>
        <v>25518</v>
      </c>
      <c r="G129" s="25">
        <f t="shared" si="25"/>
        <v>1.0775139117485697</v>
      </c>
      <c r="H129" s="25">
        <f t="shared" si="20"/>
        <v>1.0009303667898801</v>
      </c>
      <c r="I129" s="4">
        <f t="shared" si="26"/>
        <v>27470.442412675933</v>
      </c>
      <c r="J129" s="25">
        <f t="shared" si="21"/>
        <v>22264.108241109148</v>
      </c>
      <c r="K129" s="15">
        <f t="shared" si="27"/>
        <v>22284.822028022973</v>
      </c>
      <c r="L129" s="36">
        <f t="shared" si="28"/>
        <v>5211.1779719770275</v>
      </c>
      <c r="M129" s="36">
        <f t="shared" si="29"/>
        <v>5211.1779719770275</v>
      </c>
      <c r="N129" s="36">
        <f t="shared" si="30"/>
        <v>0.18952494806433762</v>
      </c>
      <c r="O129" s="36">
        <f t="shared" si="31"/>
        <v>27156375.855618604</v>
      </c>
      <c r="P129" s="35">
        <f t="shared" si="22"/>
        <v>27156375.855618604</v>
      </c>
    </row>
    <row r="130" spans="1:16" x14ac:dyDescent="0.4">
      <c r="A130" s="1">
        <v>129</v>
      </c>
      <c r="B130" s="21">
        <v>39942</v>
      </c>
      <c r="C130" s="43">
        <v>1</v>
      </c>
      <c r="D130" s="23">
        <v>26418</v>
      </c>
      <c r="E130" s="25">
        <f t="shared" si="23"/>
        <v>25905</v>
      </c>
      <c r="F130" s="25">
        <f t="shared" si="24"/>
        <v>26712.5</v>
      </c>
      <c r="G130" s="25">
        <f t="shared" si="25"/>
        <v>0.98897519887693031</v>
      </c>
      <c r="H130" s="25">
        <f t="shared" ref="H130:H193" si="32">VLOOKUP(C130,$Q$38:$S$42,3,FALSE)</f>
        <v>0.99907416981837271</v>
      </c>
      <c r="I130" s="4">
        <f t="shared" si="26"/>
        <v>26442.481247215786</v>
      </c>
      <c r="J130" s="25">
        <f t="shared" si="21"/>
        <v>22264.134781223191</v>
      </c>
      <c r="K130" s="15">
        <f t="shared" si="27"/>
        <v>22243.521973274917</v>
      </c>
      <c r="L130" s="36">
        <f t="shared" si="28"/>
        <v>4174.4780267250826</v>
      </c>
      <c r="M130" s="36">
        <f t="shared" si="29"/>
        <v>4174.4780267250826</v>
      </c>
      <c r="N130" s="36">
        <f t="shared" si="30"/>
        <v>0.15801642920452277</v>
      </c>
      <c r="O130" s="36">
        <f t="shared" si="31"/>
        <v>17426266.79561054</v>
      </c>
      <c r="P130" s="35">
        <f t="shared" si="22"/>
        <v>17426266.79561054</v>
      </c>
    </row>
    <row r="131" spans="1:16" x14ac:dyDescent="0.4">
      <c r="A131" s="1">
        <v>130</v>
      </c>
      <c r="B131" s="21">
        <v>39943</v>
      </c>
      <c r="C131" s="43">
        <v>2</v>
      </c>
      <c r="D131" s="23">
        <v>28360</v>
      </c>
      <c r="E131" s="25">
        <f t="shared" si="23"/>
        <v>27520</v>
      </c>
      <c r="F131" s="25">
        <f t="shared" si="24"/>
        <v>27568.625</v>
      </c>
      <c r="G131" s="25">
        <f t="shared" si="25"/>
        <v>1.0287056391096763</v>
      </c>
      <c r="H131" s="25">
        <f t="shared" si="32"/>
        <v>0.99956921328865256</v>
      </c>
      <c r="I131" s="4">
        <f t="shared" si="26"/>
        <v>28372.222376371134</v>
      </c>
      <c r="J131" s="25">
        <f t="shared" ref="J131:J194" si="33">INTERCEPT($I$2:$I$3896,$A$2:$A$3896)+SLOPE($I$2:$I$3896,$A$2:$A$3896)*A131</f>
        <v>22264.161321337237</v>
      </c>
      <c r="K131" s="15">
        <f t="shared" si="27"/>
        <v>22254.57021650071</v>
      </c>
      <c r="L131" s="36">
        <f t="shared" si="28"/>
        <v>6105.4297834992904</v>
      </c>
      <c r="M131" s="36">
        <f t="shared" si="29"/>
        <v>6105.4297834992904</v>
      </c>
      <c r="N131" s="36">
        <f t="shared" si="30"/>
        <v>0.2152831376410187</v>
      </c>
      <c r="O131" s="36">
        <f t="shared" si="31"/>
        <v>37276272.84124019</v>
      </c>
      <c r="P131" s="35">
        <f t="shared" ref="P131:P194" si="34">(D131-K131)^2</f>
        <v>37276272.84124019</v>
      </c>
    </row>
    <row r="132" spans="1:16" x14ac:dyDescent="0.4">
      <c r="A132" s="1">
        <v>131</v>
      </c>
      <c r="B132" s="21">
        <v>39944</v>
      </c>
      <c r="C132" s="43">
        <v>3</v>
      </c>
      <c r="D132" s="23">
        <v>27806</v>
      </c>
      <c r="E132" s="25">
        <f t="shared" si="23"/>
        <v>27617.25</v>
      </c>
      <c r="F132" s="25">
        <f t="shared" si="24"/>
        <v>27887.875</v>
      </c>
      <c r="G132" s="25">
        <f t="shared" si="25"/>
        <v>0.9970641362957916</v>
      </c>
      <c r="H132" s="25">
        <f t="shared" si="32"/>
        <v>1.0004262501030945</v>
      </c>
      <c r="I132" s="4">
        <f t="shared" si="26"/>
        <v>27794.152739529352</v>
      </c>
      <c r="J132" s="25">
        <f t="shared" si="33"/>
        <v>22264.187861451279</v>
      </c>
      <c r="K132" s="15">
        <f t="shared" si="27"/>
        <v>22273.677973822538</v>
      </c>
      <c r="L132" s="36">
        <f t="shared" si="28"/>
        <v>5532.3220261774622</v>
      </c>
      <c r="M132" s="36">
        <f t="shared" si="29"/>
        <v>5532.3220261774622</v>
      </c>
      <c r="N132" s="36">
        <f t="shared" si="30"/>
        <v>0.19896144811110775</v>
      </c>
      <c r="O132" s="36">
        <f t="shared" si="31"/>
        <v>30606587.001328301</v>
      </c>
      <c r="P132" s="35">
        <f t="shared" si="34"/>
        <v>30606587.001328301</v>
      </c>
    </row>
    <row r="133" spans="1:16" x14ac:dyDescent="0.4">
      <c r="A133" s="1">
        <v>132</v>
      </c>
      <c r="B133" s="21">
        <v>39945</v>
      </c>
      <c r="C133" s="43">
        <v>4</v>
      </c>
      <c r="D133" s="23">
        <v>27885</v>
      </c>
      <c r="E133" s="25">
        <f t="shared" ref="E133:E196" si="35">AVERAGE(D131:D134)</f>
        <v>28158.5</v>
      </c>
      <c r="F133" s="25">
        <f t="shared" ref="F133:F196" si="36">AVERAGE(E133:E134)</f>
        <v>26927.375</v>
      </c>
      <c r="G133" s="25">
        <f t="shared" si="25"/>
        <v>1.0355632511524053</v>
      </c>
      <c r="H133" s="25">
        <f t="shared" si="32"/>
        <v>1.0009303667898801</v>
      </c>
      <c r="I133" s="4">
        <f t="shared" si="26"/>
        <v>27859.080836393234</v>
      </c>
      <c r="J133" s="25">
        <f t="shared" si="33"/>
        <v>22264.214401565325</v>
      </c>
      <c r="K133" s="15">
        <f t="shared" si="27"/>
        <v>22284.928287247312</v>
      </c>
      <c r="L133" s="36">
        <f t="shared" si="28"/>
        <v>5600.0717127526877</v>
      </c>
      <c r="M133" s="36">
        <f t="shared" si="29"/>
        <v>5600.0717127526877</v>
      </c>
      <c r="N133" s="36">
        <f t="shared" si="30"/>
        <v>0.20082738794164201</v>
      </c>
      <c r="O133" s="36">
        <f t="shared" si="31"/>
        <v>31360803.187972821</v>
      </c>
      <c r="P133" s="35">
        <f t="shared" si="34"/>
        <v>31360803.187972821</v>
      </c>
    </row>
    <row r="134" spans="1:16" x14ac:dyDescent="0.4">
      <c r="A134" s="1">
        <v>133</v>
      </c>
      <c r="B134" s="21">
        <v>39946</v>
      </c>
      <c r="C134" s="43">
        <v>1</v>
      </c>
      <c r="D134" s="23">
        <v>28583</v>
      </c>
      <c r="E134" s="25">
        <f t="shared" si="35"/>
        <v>25696.25</v>
      </c>
      <c r="F134" s="25">
        <f t="shared" si="36"/>
        <v>25850.25</v>
      </c>
      <c r="G134" s="25">
        <f t="shared" si="25"/>
        <v>1.1057146449260646</v>
      </c>
      <c r="H134" s="25">
        <f t="shared" si="32"/>
        <v>0.99907416981837271</v>
      </c>
      <c r="I134" s="4">
        <f t="shared" si="26"/>
        <v>28609.487527033416</v>
      </c>
      <c r="J134" s="25">
        <f t="shared" si="33"/>
        <v>22264.240941679367</v>
      </c>
      <c r="K134" s="15">
        <f t="shared" si="27"/>
        <v>22243.628035444537</v>
      </c>
      <c r="L134" s="36">
        <f t="shared" si="28"/>
        <v>6339.3719645554629</v>
      </c>
      <c r="M134" s="36">
        <f t="shared" si="29"/>
        <v>6339.3719645554629</v>
      </c>
      <c r="N134" s="36">
        <f t="shared" si="30"/>
        <v>0.22178819454065224</v>
      </c>
      <c r="O134" s="36">
        <f t="shared" si="31"/>
        <v>40187636.904991791</v>
      </c>
      <c r="P134" s="35">
        <f t="shared" si="34"/>
        <v>40187636.904991791</v>
      </c>
    </row>
    <row r="135" spans="1:16" x14ac:dyDescent="0.4">
      <c r="A135" s="1">
        <v>134</v>
      </c>
      <c r="B135" s="21">
        <v>39947</v>
      </c>
      <c r="C135" s="43">
        <v>2</v>
      </c>
      <c r="D135" s="23">
        <v>18511</v>
      </c>
      <c r="E135" s="25">
        <f t="shared" si="35"/>
        <v>26004.25</v>
      </c>
      <c r="F135" s="25">
        <f t="shared" si="36"/>
        <v>25850.25</v>
      </c>
      <c r="G135" s="25">
        <f t="shared" si="25"/>
        <v>0.71608591793116116</v>
      </c>
      <c r="H135" s="25">
        <f t="shared" si="32"/>
        <v>0.99956921328865256</v>
      </c>
      <c r="I135" s="4">
        <f t="shared" si="26"/>
        <v>18518.977729513615</v>
      </c>
      <c r="J135" s="25">
        <f t="shared" si="33"/>
        <v>22264.267481793413</v>
      </c>
      <c r="K135" s="15">
        <f t="shared" si="27"/>
        <v>22254.676331224371</v>
      </c>
      <c r="L135" s="36">
        <f t="shared" si="28"/>
        <v>-3743.6763312243711</v>
      </c>
      <c r="M135" s="36">
        <f t="shared" si="29"/>
        <v>3743.6763312243711</v>
      </c>
      <c r="N135" s="36">
        <f t="shared" si="30"/>
        <v>0.20224063158253855</v>
      </c>
      <c r="O135" s="36">
        <f t="shared" si="31"/>
        <v>14015112.472969567</v>
      </c>
      <c r="P135" s="35">
        <f t="shared" si="34"/>
        <v>14015112.472969567</v>
      </c>
    </row>
    <row r="136" spans="1:16" x14ac:dyDescent="0.4">
      <c r="A136" s="1">
        <v>135</v>
      </c>
      <c r="B136" s="21">
        <v>39948</v>
      </c>
      <c r="C136" s="43">
        <v>3</v>
      </c>
      <c r="D136" s="23">
        <v>29038</v>
      </c>
      <c r="E136" s="25">
        <f t="shared" si="35"/>
        <v>25696.25</v>
      </c>
      <c r="F136" s="25">
        <f t="shared" si="36"/>
        <v>24636.5</v>
      </c>
      <c r="G136" s="25">
        <f t="shared" si="25"/>
        <v>1.1786576827065534</v>
      </c>
      <c r="H136" s="25">
        <f t="shared" si="32"/>
        <v>1.0004262501030945</v>
      </c>
      <c r="I136" s="4">
        <f t="shared" si="26"/>
        <v>29025.627823147999</v>
      </c>
      <c r="J136" s="25">
        <f t="shared" si="33"/>
        <v>22264.294021907455</v>
      </c>
      <c r="K136" s="15">
        <f t="shared" si="27"/>
        <v>22273.784179529619</v>
      </c>
      <c r="L136" s="36">
        <f t="shared" si="28"/>
        <v>6764.215820470381</v>
      </c>
      <c r="M136" s="36">
        <f t="shared" si="29"/>
        <v>6764.215820470381</v>
      </c>
      <c r="N136" s="36">
        <f t="shared" si="30"/>
        <v>0.23294358497384052</v>
      </c>
      <c r="O136" s="36">
        <f t="shared" si="31"/>
        <v>45754615.665901788</v>
      </c>
      <c r="P136" s="35">
        <f t="shared" si="34"/>
        <v>45754615.665901788</v>
      </c>
    </row>
    <row r="137" spans="1:16" x14ac:dyDescent="0.4">
      <c r="A137" s="1">
        <v>136</v>
      </c>
      <c r="B137" s="21">
        <v>39949</v>
      </c>
      <c r="C137" s="43">
        <v>4</v>
      </c>
      <c r="D137" s="23">
        <v>26653</v>
      </c>
      <c r="E137" s="25">
        <f t="shared" si="35"/>
        <v>23576.75</v>
      </c>
      <c r="F137" s="25">
        <f t="shared" si="36"/>
        <v>24069.125</v>
      </c>
      <c r="G137" s="25">
        <f t="shared" si="25"/>
        <v>1.1073522614552875</v>
      </c>
      <c r="H137" s="25">
        <f t="shared" si="32"/>
        <v>1.0009303667898801</v>
      </c>
      <c r="I137" s="4">
        <f t="shared" si="26"/>
        <v>26628.225982872114</v>
      </c>
      <c r="J137" s="25">
        <f t="shared" si="33"/>
        <v>22264.320562021501</v>
      </c>
      <c r="K137" s="15">
        <f t="shared" si="27"/>
        <v>22285.034546471652</v>
      </c>
      <c r="L137" s="36">
        <f t="shared" si="28"/>
        <v>4367.965453528348</v>
      </c>
      <c r="M137" s="36">
        <f t="shared" si="29"/>
        <v>4367.965453528348</v>
      </c>
      <c r="N137" s="36">
        <f t="shared" si="30"/>
        <v>0.16388269438818701</v>
      </c>
      <c r="O137" s="36">
        <f t="shared" si="31"/>
        <v>19079122.203217108</v>
      </c>
      <c r="P137" s="35">
        <f t="shared" si="34"/>
        <v>19079122.203217108</v>
      </c>
    </row>
    <row r="138" spans="1:16" x14ac:dyDescent="0.4">
      <c r="A138" s="1">
        <v>137</v>
      </c>
      <c r="B138" s="21">
        <v>39950</v>
      </c>
      <c r="C138" s="43">
        <v>1</v>
      </c>
      <c r="D138" s="23">
        <v>20105</v>
      </c>
      <c r="E138" s="25">
        <f t="shared" si="35"/>
        <v>24561.5</v>
      </c>
      <c r="F138" s="25">
        <f t="shared" si="36"/>
        <v>23210.125</v>
      </c>
      <c r="G138" s="25">
        <f t="shared" si="25"/>
        <v>0.86621679116333927</v>
      </c>
      <c r="H138" s="25">
        <f t="shared" si="32"/>
        <v>0.99907416981837271</v>
      </c>
      <c r="I138" s="4">
        <f t="shared" si="26"/>
        <v>20123.631065003912</v>
      </c>
      <c r="J138" s="25">
        <f t="shared" si="33"/>
        <v>22264.347102135544</v>
      </c>
      <c r="K138" s="15">
        <f t="shared" si="27"/>
        <v>22243.73409761416</v>
      </c>
      <c r="L138" s="36">
        <f t="shared" si="28"/>
        <v>-2138.7340976141604</v>
      </c>
      <c r="M138" s="36">
        <f t="shared" si="29"/>
        <v>2138.7340976141604</v>
      </c>
      <c r="N138" s="36">
        <f t="shared" si="30"/>
        <v>0.10637821922975182</v>
      </c>
      <c r="O138" s="36">
        <f t="shared" si="31"/>
        <v>4574183.540297457</v>
      </c>
      <c r="P138" s="35">
        <f t="shared" si="34"/>
        <v>4574183.540297457</v>
      </c>
    </row>
    <row r="139" spans="1:16" x14ac:dyDescent="0.4">
      <c r="A139" s="1">
        <v>138</v>
      </c>
      <c r="B139" s="21">
        <v>39951</v>
      </c>
      <c r="C139" s="43">
        <v>2</v>
      </c>
      <c r="D139" s="23">
        <v>22450</v>
      </c>
      <c r="E139" s="25">
        <f t="shared" si="35"/>
        <v>21858.75</v>
      </c>
      <c r="F139" s="25">
        <f t="shared" si="36"/>
        <v>21362.375</v>
      </c>
      <c r="G139" s="25">
        <f t="shared" si="25"/>
        <v>1.050913112423127</v>
      </c>
      <c r="H139" s="25">
        <f t="shared" si="32"/>
        <v>0.99956921328865256</v>
      </c>
      <c r="I139" s="4">
        <f t="shared" si="26"/>
        <v>22459.675329673202</v>
      </c>
      <c r="J139" s="25">
        <f t="shared" si="33"/>
        <v>22264.373642249589</v>
      </c>
      <c r="K139" s="15">
        <f t="shared" si="27"/>
        <v>22254.782445948033</v>
      </c>
      <c r="L139" s="36">
        <f t="shared" si="28"/>
        <v>195.21755405196745</v>
      </c>
      <c r="M139" s="36">
        <f t="shared" si="29"/>
        <v>195.21755405196745</v>
      </c>
      <c r="N139" s="36">
        <f t="shared" si="30"/>
        <v>8.695659423250221E-3</v>
      </c>
      <c r="O139" s="36">
        <f t="shared" si="31"/>
        <v>38109.893410032833</v>
      </c>
      <c r="P139" s="35">
        <f t="shared" si="34"/>
        <v>38109.893410032833</v>
      </c>
    </row>
    <row r="140" spans="1:16" x14ac:dyDescent="0.4">
      <c r="A140" s="1">
        <v>139</v>
      </c>
      <c r="B140" s="21">
        <v>39952</v>
      </c>
      <c r="C140" s="43">
        <v>3</v>
      </c>
      <c r="D140" s="23">
        <v>18227</v>
      </c>
      <c r="E140" s="25">
        <f t="shared" si="35"/>
        <v>20866</v>
      </c>
      <c r="F140" s="25">
        <f t="shared" si="36"/>
        <v>20611.875</v>
      </c>
      <c r="G140" s="25">
        <f t="shared" si="25"/>
        <v>0.88429606719427511</v>
      </c>
      <c r="H140" s="25">
        <f t="shared" si="32"/>
        <v>1.0004262501030945</v>
      </c>
      <c r="I140" s="4">
        <f t="shared" si="26"/>
        <v>18219.234049608051</v>
      </c>
      <c r="J140" s="25">
        <f t="shared" si="33"/>
        <v>22264.400182363632</v>
      </c>
      <c r="K140" s="15">
        <f t="shared" si="27"/>
        <v>22273.8903852367</v>
      </c>
      <c r="L140" s="36">
        <f t="shared" si="28"/>
        <v>-4046.8903852367002</v>
      </c>
      <c r="M140" s="36">
        <f t="shared" si="29"/>
        <v>4046.8903852367002</v>
      </c>
      <c r="N140" s="36">
        <f t="shared" si="30"/>
        <v>0.22202723351273937</v>
      </c>
      <c r="O140" s="36">
        <f t="shared" si="31"/>
        <v>16377321.790121248</v>
      </c>
      <c r="P140" s="35">
        <f t="shared" si="34"/>
        <v>16377321.790121248</v>
      </c>
    </row>
    <row r="141" spans="1:16" x14ac:dyDescent="0.4">
      <c r="A141" s="1">
        <v>140</v>
      </c>
      <c r="B141" s="21">
        <v>39953</v>
      </c>
      <c r="C141" s="43">
        <v>4</v>
      </c>
      <c r="D141" s="23">
        <v>22682</v>
      </c>
      <c r="E141" s="25">
        <f t="shared" si="35"/>
        <v>20357.75</v>
      </c>
      <c r="F141" s="25">
        <f t="shared" si="36"/>
        <v>20621.25</v>
      </c>
      <c r="G141" s="25">
        <f t="shared" si="25"/>
        <v>1.0999333212099169</v>
      </c>
      <c r="H141" s="25">
        <f t="shared" si="32"/>
        <v>1.0009303667898801</v>
      </c>
      <c r="I141" s="4">
        <f t="shared" si="26"/>
        <v>22660.917035362072</v>
      </c>
      <c r="J141" s="25">
        <f t="shared" si="33"/>
        <v>22264.426722477678</v>
      </c>
      <c r="K141" s="15">
        <f t="shared" si="27"/>
        <v>22285.140805695992</v>
      </c>
      <c r="L141" s="36">
        <f t="shared" si="28"/>
        <v>396.85919430400827</v>
      </c>
      <c r="M141" s="36">
        <f t="shared" si="29"/>
        <v>396.85919430400827</v>
      </c>
      <c r="N141" s="36">
        <f t="shared" si="30"/>
        <v>1.7496657891897024E-2</v>
      </c>
      <c r="O141" s="36">
        <f t="shared" si="31"/>
        <v>157497.22010362658</v>
      </c>
      <c r="P141" s="35">
        <f t="shared" si="34"/>
        <v>157497.22010362658</v>
      </c>
    </row>
    <row r="142" spans="1:16" x14ac:dyDescent="0.4">
      <c r="A142" s="1">
        <v>141</v>
      </c>
      <c r="B142" s="21">
        <v>39954</v>
      </c>
      <c r="C142" s="43">
        <v>1</v>
      </c>
      <c r="D142" s="23">
        <v>18072</v>
      </c>
      <c r="E142" s="25">
        <f t="shared" si="35"/>
        <v>20884.75</v>
      </c>
      <c r="F142" s="25">
        <f t="shared" si="36"/>
        <v>21180.75</v>
      </c>
      <c r="G142" s="25">
        <f t="shared" si="25"/>
        <v>0.85322757692716267</v>
      </c>
      <c r="H142" s="25">
        <f t="shared" si="32"/>
        <v>0.99907416981837271</v>
      </c>
      <c r="I142" s="4">
        <f t="shared" si="26"/>
        <v>18088.747108020427</v>
      </c>
      <c r="J142" s="25">
        <f t="shared" si="33"/>
        <v>22264.45326259172</v>
      </c>
      <c r="K142" s="15">
        <f t="shared" si="27"/>
        <v>22243.840159783784</v>
      </c>
      <c r="L142" s="36">
        <f t="shared" si="28"/>
        <v>-4171.8401597837837</v>
      </c>
      <c r="M142" s="36">
        <f t="shared" si="29"/>
        <v>4171.8401597837837</v>
      </c>
      <c r="N142" s="36">
        <f t="shared" si="30"/>
        <v>0.23084551570295395</v>
      </c>
      <c r="O142" s="36">
        <f t="shared" si="31"/>
        <v>17404250.318784785</v>
      </c>
      <c r="P142" s="35">
        <f t="shared" si="34"/>
        <v>17404250.318784785</v>
      </c>
    </row>
    <row r="143" spans="1:16" x14ac:dyDescent="0.4">
      <c r="A143" s="1">
        <v>142</v>
      </c>
      <c r="B143" s="21">
        <v>39955</v>
      </c>
      <c r="C143" s="43">
        <v>2</v>
      </c>
      <c r="D143" s="23">
        <v>24558</v>
      </c>
      <c r="E143" s="25">
        <f t="shared" si="35"/>
        <v>21476.75</v>
      </c>
      <c r="F143" s="25">
        <f t="shared" si="36"/>
        <v>21768.125</v>
      </c>
      <c r="G143" s="25">
        <f t="shared" si="25"/>
        <v>1.1281633121823769</v>
      </c>
      <c r="H143" s="25">
        <f t="shared" si="32"/>
        <v>0.99956921328865256</v>
      </c>
      <c r="I143" s="4">
        <f t="shared" si="26"/>
        <v>24568.583819426036</v>
      </c>
      <c r="J143" s="25">
        <f t="shared" si="33"/>
        <v>22264.479802705762</v>
      </c>
      <c r="K143" s="15">
        <f t="shared" si="27"/>
        <v>22254.888560671694</v>
      </c>
      <c r="L143" s="36">
        <f t="shared" si="28"/>
        <v>2303.111439328306</v>
      </c>
      <c r="M143" s="36">
        <f t="shared" si="29"/>
        <v>2303.111439328306</v>
      </c>
      <c r="N143" s="36">
        <f t="shared" si="30"/>
        <v>9.3782532752190978E-2</v>
      </c>
      <c r="O143" s="36">
        <f t="shared" si="31"/>
        <v>5304322.3019649014</v>
      </c>
      <c r="P143" s="35">
        <f t="shared" si="34"/>
        <v>5304322.3019649014</v>
      </c>
    </row>
    <row r="144" spans="1:16" x14ac:dyDescent="0.4">
      <c r="A144" s="1">
        <v>143</v>
      </c>
      <c r="B144" s="21">
        <v>39956</v>
      </c>
      <c r="C144" s="43">
        <v>3</v>
      </c>
      <c r="D144" s="23">
        <v>20595</v>
      </c>
      <c r="E144" s="25">
        <f t="shared" si="35"/>
        <v>22059.5</v>
      </c>
      <c r="F144" s="25">
        <f t="shared" si="36"/>
        <v>22279.875</v>
      </c>
      <c r="G144" s="25">
        <f t="shared" si="25"/>
        <v>0.92437681988790332</v>
      </c>
      <c r="H144" s="25">
        <f t="shared" si="32"/>
        <v>1.0004262501030945</v>
      </c>
      <c r="I144" s="4">
        <f t="shared" si="26"/>
        <v>20586.22511942052</v>
      </c>
      <c r="J144" s="25">
        <f t="shared" si="33"/>
        <v>22264.506342819808</v>
      </c>
      <c r="K144" s="15">
        <f t="shared" si="27"/>
        <v>22273.996590943781</v>
      </c>
      <c r="L144" s="36">
        <f t="shared" si="28"/>
        <v>-1678.9965909437815</v>
      </c>
      <c r="M144" s="36">
        <f t="shared" si="29"/>
        <v>1678.9965909437815</v>
      </c>
      <c r="N144" s="36">
        <f t="shared" si="30"/>
        <v>8.1524476375031879E-2</v>
      </c>
      <c r="O144" s="36">
        <f t="shared" si="31"/>
        <v>2819029.55240084</v>
      </c>
      <c r="P144" s="35">
        <f t="shared" si="34"/>
        <v>2819029.55240084</v>
      </c>
    </row>
    <row r="145" spans="1:16" x14ac:dyDescent="0.4">
      <c r="A145" s="1">
        <v>144</v>
      </c>
      <c r="B145" s="21">
        <v>39957</v>
      </c>
      <c r="C145" s="43">
        <v>4</v>
      </c>
      <c r="D145" s="23">
        <v>25013</v>
      </c>
      <c r="E145" s="25">
        <f t="shared" si="35"/>
        <v>22500.25</v>
      </c>
      <c r="F145" s="25">
        <f t="shared" si="36"/>
        <v>21398.5</v>
      </c>
      <c r="G145" s="25">
        <f t="shared" si="25"/>
        <v>1.1689137089048298</v>
      </c>
      <c r="H145" s="25">
        <f t="shared" si="32"/>
        <v>1.0009303667898801</v>
      </c>
      <c r="I145" s="4">
        <f t="shared" si="26"/>
        <v>24989.75036617192</v>
      </c>
      <c r="J145" s="25">
        <f t="shared" si="33"/>
        <v>22264.53288293385</v>
      </c>
      <c r="K145" s="15">
        <f t="shared" si="27"/>
        <v>22285.247064920328</v>
      </c>
      <c r="L145" s="36">
        <f t="shared" si="28"/>
        <v>2727.7529350796722</v>
      </c>
      <c r="M145" s="36">
        <f t="shared" si="29"/>
        <v>2727.7529350796722</v>
      </c>
      <c r="N145" s="36">
        <f t="shared" si="30"/>
        <v>0.10905340963017919</v>
      </c>
      <c r="O145" s="36">
        <f t="shared" si="31"/>
        <v>7440636.0748357661</v>
      </c>
      <c r="P145" s="35">
        <f t="shared" si="34"/>
        <v>7440636.0748357661</v>
      </c>
    </row>
    <row r="146" spans="1:16" x14ac:dyDescent="0.4">
      <c r="A146" s="1">
        <v>145</v>
      </c>
      <c r="B146" s="21">
        <v>39958</v>
      </c>
      <c r="C146" s="43">
        <v>1</v>
      </c>
      <c r="D146" s="23">
        <v>19835</v>
      </c>
      <c r="E146" s="25">
        <f t="shared" si="35"/>
        <v>20296.75</v>
      </c>
      <c r="F146" s="25">
        <f t="shared" si="36"/>
        <v>20018.25</v>
      </c>
      <c r="G146" s="25">
        <f t="shared" si="25"/>
        <v>0.99084585315899243</v>
      </c>
      <c r="H146" s="25">
        <f t="shared" si="32"/>
        <v>0.99907416981837271</v>
      </c>
      <c r="I146" s="4">
        <f t="shared" si="26"/>
        <v>19853.380859206794</v>
      </c>
      <c r="J146" s="25">
        <f t="shared" si="33"/>
        <v>22264.559423047896</v>
      </c>
      <c r="K146" s="15">
        <f t="shared" si="27"/>
        <v>22243.946221953403</v>
      </c>
      <c r="L146" s="36">
        <f t="shared" si="28"/>
        <v>-2408.9462219534034</v>
      </c>
      <c r="M146" s="36">
        <f t="shared" si="29"/>
        <v>2408.9462219534034</v>
      </c>
      <c r="N146" s="36">
        <f t="shared" si="30"/>
        <v>0.12144926755499891</v>
      </c>
      <c r="O146" s="36">
        <f t="shared" si="31"/>
        <v>5803021.9002635758</v>
      </c>
      <c r="P146" s="35">
        <f t="shared" si="34"/>
        <v>5803021.9002635758</v>
      </c>
    </row>
    <row r="147" spans="1:16" x14ac:dyDescent="0.4">
      <c r="A147" s="1">
        <v>146</v>
      </c>
      <c r="B147" s="21">
        <v>39959</v>
      </c>
      <c r="C147" s="43">
        <v>2</v>
      </c>
      <c r="D147" s="23">
        <v>15744</v>
      </c>
      <c r="E147" s="25">
        <f t="shared" si="35"/>
        <v>19739.75</v>
      </c>
      <c r="F147" s="25">
        <f t="shared" si="36"/>
        <v>18581.5</v>
      </c>
      <c r="G147" s="25">
        <f t="shared" si="25"/>
        <v>0.84729435190915692</v>
      </c>
      <c r="H147" s="25">
        <f t="shared" si="32"/>
        <v>0.99956921328865256</v>
      </c>
      <c r="I147" s="4">
        <f t="shared" si="26"/>
        <v>15750.785228969928</v>
      </c>
      <c r="J147" s="25">
        <f t="shared" si="33"/>
        <v>22264.585963161939</v>
      </c>
      <c r="K147" s="15">
        <f t="shared" si="27"/>
        <v>22254.994675395355</v>
      </c>
      <c r="L147" s="36">
        <f t="shared" si="28"/>
        <v>-6510.9946753953554</v>
      </c>
      <c r="M147" s="36">
        <f t="shared" si="29"/>
        <v>6510.9946753953554</v>
      </c>
      <c r="N147" s="36">
        <f t="shared" si="30"/>
        <v>0.41355403171972532</v>
      </c>
      <c r="O147" s="36">
        <f t="shared" si="31"/>
        <v>42393051.663026668</v>
      </c>
      <c r="P147" s="35">
        <f t="shared" si="34"/>
        <v>42393051.663026668</v>
      </c>
    </row>
    <row r="148" spans="1:16" x14ac:dyDescent="0.4">
      <c r="A148" s="1">
        <v>147</v>
      </c>
      <c r="B148" s="21">
        <v>39960</v>
      </c>
      <c r="C148" s="43">
        <v>3</v>
      </c>
      <c r="D148" s="23">
        <v>18367</v>
      </c>
      <c r="E148" s="25">
        <f t="shared" si="35"/>
        <v>17423.25</v>
      </c>
      <c r="F148" s="25">
        <f t="shared" si="36"/>
        <v>17193</v>
      </c>
      <c r="G148" s="25">
        <f t="shared" si="25"/>
        <v>1.068283603792241</v>
      </c>
      <c r="H148" s="25">
        <f t="shared" si="32"/>
        <v>1.0004262501030945</v>
      </c>
      <c r="I148" s="4">
        <f t="shared" si="26"/>
        <v>18359.174400019263</v>
      </c>
      <c r="J148" s="25">
        <f t="shared" si="33"/>
        <v>22264.612503275985</v>
      </c>
      <c r="K148" s="15">
        <f t="shared" si="27"/>
        <v>22274.102796650866</v>
      </c>
      <c r="L148" s="36">
        <f t="shared" si="28"/>
        <v>-3907.1027966508664</v>
      </c>
      <c r="M148" s="36">
        <f t="shared" si="29"/>
        <v>3907.1027966508664</v>
      </c>
      <c r="N148" s="36">
        <f t="shared" si="30"/>
        <v>0.21272405927211119</v>
      </c>
      <c r="O148" s="36">
        <f t="shared" si="31"/>
        <v>15265452.263597021</v>
      </c>
      <c r="P148" s="35">
        <f t="shared" si="34"/>
        <v>15265452.263597021</v>
      </c>
    </row>
    <row r="149" spans="1:16" x14ac:dyDescent="0.4">
      <c r="A149" s="1">
        <v>148</v>
      </c>
      <c r="B149" s="21">
        <v>39961</v>
      </c>
      <c r="C149" s="43">
        <v>4</v>
      </c>
      <c r="D149" s="23">
        <v>15747</v>
      </c>
      <c r="E149" s="25">
        <f t="shared" si="35"/>
        <v>16962.75</v>
      </c>
      <c r="F149" s="25">
        <f t="shared" si="36"/>
        <v>17267.75</v>
      </c>
      <c r="G149" s="25">
        <f t="shared" si="25"/>
        <v>0.9119312012277222</v>
      </c>
      <c r="H149" s="25">
        <f t="shared" si="32"/>
        <v>1.0009303667898801</v>
      </c>
      <c r="I149" s="4">
        <f t="shared" si="26"/>
        <v>15732.363131815824</v>
      </c>
      <c r="J149" s="25">
        <f t="shared" si="33"/>
        <v>22264.639043390027</v>
      </c>
      <c r="K149" s="15">
        <f t="shared" si="27"/>
        <v>22285.353324144664</v>
      </c>
      <c r="L149" s="36">
        <f t="shared" si="28"/>
        <v>-6538.3533241446639</v>
      </c>
      <c r="M149" s="36">
        <f t="shared" si="29"/>
        <v>6538.3533241446639</v>
      </c>
      <c r="N149" s="36">
        <f t="shared" si="30"/>
        <v>0.41521263251061563</v>
      </c>
      <c r="O149" s="36">
        <f t="shared" si="31"/>
        <v>42750064.191353574</v>
      </c>
      <c r="P149" s="35">
        <f t="shared" si="34"/>
        <v>42750064.191353574</v>
      </c>
    </row>
    <row r="150" spans="1:16" x14ac:dyDescent="0.4">
      <c r="A150" s="1">
        <v>149</v>
      </c>
      <c r="B150" s="21">
        <v>39962</v>
      </c>
      <c r="C150" s="43">
        <v>1</v>
      </c>
      <c r="D150" s="23">
        <v>17993</v>
      </c>
      <c r="E150" s="25">
        <f t="shared" si="35"/>
        <v>17572.75</v>
      </c>
      <c r="F150" s="25">
        <f t="shared" si="36"/>
        <v>17688</v>
      </c>
      <c r="G150" s="25">
        <f t="shared" si="25"/>
        <v>1.017243328810493</v>
      </c>
      <c r="H150" s="25">
        <f t="shared" si="32"/>
        <v>0.99907416981837271</v>
      </c>
      <c r="I150" s="4">
        <f t="shared" si="26"/>
        <v>18009.67389965757</v>
      </c>
      <c r="J150" s="25">
        <f t="shared" si="33"/>
        <v>22264.665583504073</v>
      </c>
      <c r="K150" s="15">
        <f t="shared" si="27"/>
        <v>22244.052284123027</v>
      </c>
      <c r="L150" s="36">
        <f t="shared" si="28"/>
        <v>-4251.0522841230268</v>
      </c>
      <c r="M150" s="36">
        <f t="shared" si="29"/>
        <v>4251.0522841230268</v>
      </c>
      <c r="N150" s="36">
        <f t="shared" si="30"/>
        <v>0.23626145079325442</v>
      </c>
      <c r="O150" s="36">
        <f t="shared" si="31"/>
        <v>18071445.522347603</v>
      </c>
      <c r="P150" s="35">
        <f t="shared" si="34"/>
        <v>18071445.522347603</v>
      </c>
    </row>
    <row r="151" spans="1:16" x14ac:dyDescent="0.4">
      <c r="A151" s="1">
        <v>150</v>
      </c>
      <c r="B151" s="21">
        <v>39963</v>
      </c>
      <c r="C151" s="43">
        <v>2</v>
      </c>
      <c r="D151" s="23">
        <v>18184</v>
      </c>
      <c r="E151" s="25">
        <f t="shared" si="35"/>
        <v>17803.25</v>
      </c>
      <c r="F151" s="25">
        <f t="shared" si="36"/>
        <v>18238.125</v>
      </c>
      <c r="G151" s="25">
        <f t="shared" si="25"/>
        <v>0.99703231554778793</v>
      </c>
      <c r="H151" s="25">
        <f t="shared" si="32"/>
        <v>0.99956921328865256</v>
      </c>
      <c r="I151" s="4">
        <f t="shared" si="26"/>
        <v>18191.836801549107</v>
      </c>
      <c r="J151" s="25">
        <f t="shared" si="33"/>
        <v>22264.692123618115</v>
      </c>
      <c r="K151" s="15">
        <f t="shared" si="27"/>
        <v>22255.100790119017</v>
      </c>
      <c r="L151" s="36">
        <f t="shared" si="28"/>
        <v>-4071.1007901190169</v>
      </c>
      <c r="M151" s="36">
        <f t="shared" si="29"/>
        <v>4071.1007901190169</v>
      </c>
      <c r="N151" s="36">
        <f t="shared" si="30"/>
        <v>0.22388367741525611</v>
      </c>
      <c r="O151" s="36">
        <f t="shared" si="31"/>
        <v>16573861.643307684</v>
      </c>
      <c r="P151" s="35">
        <f t="shared" si="34"/>
        <v>16573861.643307684</v>
      </c>
    </row>
    <row r="152" spans="1:16" x14ac:dyDescent="0.4">
      <c r="A152" s="1">
        <v>151</v>
      </c>
      <c r="B152" s="21">
        <v>39964</v>
      </c>
      <c r="C152" s="43">
        <v>3</v>
      </c>
      <c r="D152" s="23">
        <v>19289</v>
      </c>
      <c r="E152" s="25">
        <f t="shared" si="35"/>
        <v>18673</v>
      </c>
      <c r="F152" s="25">
        <f t="shared" si="36"/>
        <v>18928.875</v>
      </c>
      <c r="G152" s="25">
        <f t="shared" si="25"/>
        <v>1.0190251665775172</v>
      </c>
      <c r="H152" s="25">
        <f t="shared" si="32"/>
        <v>1.0004262501030945</v>
      </c>
      <c r="I152" s="4">
        <f t="shared" si="26"/>
        <v>19280.781564870231</v>
      </c>
      <c r="J152" s="25">
        <f t="shared" si="33"/>
        <v>22264.718663732161</v>
      </c>
      <c r="K152" s="15">
        <f t="shared" si="27"/>
        <v>22274.209002357948</v>
      </c>
      <c r="L152" s="36">
        <f t="shared" si="28"/>
        <v>-2985.2090023579476</v>
      </c>
      <c r="M152" s="36">
        <f t="shared" si="29"/>
        <v>2985.2090023579476</v>
      </c>
      <c r="N152" s="36">
        <f t="shared" si="30"/>
        <v>0.1547622480355616</v>
      </c>
      <c r="O152" s="36">
        <f t="shared" si="31"/>
        <v>8911472.7877589334</v>
      </c>
      <c r="P152" s="35">
        <f t="shared" si="34"/>
        <v>8911472.7877589334</v>
      </c>
    </row>
    <row r="153" spans="1:16" x14ac:dyDescent="0.4">
      <c r="A153" s="1">
        <v>152</v>
      </c>
      <c r="B153" s="21">
        <v>39965</v>
      </c>
      <c r="C153" s="43">
        <v>4</v>
      </c>
      <c r="D153" s="23">
        <v>19226</v>
      </c>
      <c r="E153" s="25">
        <f t="shared" si="35"/>
        <v>19184.75</v>
      </c>
      <c r="F153" s="25">
        <f t="shared" si="36"/>
        <v>19202.875</v>
      </c>
      <c r="G153" s="25">
        <f t="shared" si="25"/>
        <v>1.0012042467599254</v>
      </c>
      <c r="H153" s="25">
        <f t="shared" si="32"/>
        <v>1.0009303667898801</v>
      </c>
      <c r="I153" s="4">
        <f t="shared" si="26"/>
        <v>19208.129394315809</v>
      </c>
      <c r="J153" s="25">
        <f t="shared" si="33"/>
        <v>22264.745203846203</v>
      </c>
      <c r="K153" s="15">
        <f t="shared" si="27"/>
        <v>22285.459583369004</v>
      </c>
      <c r="L153" s="36">
        <f t="shared" si="28"/>
        <v>-3059.4595833690037</v>
      </c>
      <c r="M153" s="36">
        <f t="shared" si="29"/>
        <v>3059.4595833690037</v>
      </c>
      <c r="N153" s="36">
        <f t="shared" si="30"/>
        <v>0.15913136291319066</v>
      </c>
      <c r="O153" s="36">
        <f t="shared" si="31"/>
        <v>9360292.9422684368</v>
      </c>
      <c r="P153" s="35">
        <f t="shared" si="34"/>
        <v>9360292.9422684368</v>
      </c>
    </row>
    <row r="154" spans="1:16" x14ac:dyDescent="0.4">
      <c r="A154" s="1">
        <v>153</v>
      </c>
      <c r="B154" s="21">
        <v>39966</v>
      </c>
      <c r="C154" s="43">
        <v>1</v>
      </c>
      <c r="D154" s="23">
        <v>20040</v>
      </c>
      <c r="E154" s="25">
        <f t="shared" si="35"/>
        <v>19221</v>
      </c>
      <c r="F154" s="25">
        <f t="shared" si="36"/>
        <v>18981.125</v>
      </c>
      <c r="G154" s="25">
        <f t="shared" si="25"/>
        <v>1.0557856818286588</v>
      </c>
      <c r="H154" s="25">
        <f t="shared" si="32"/>
        <v>0.99907416981837271</v>
      </c>
      <c r="I154" s="4">
        <f t="shared" si="26"/>
        <v>20058.570830274977</v>
      </c>
      <c r="J154" s="25">
        <f t="shared" si="33"/>
        <v>22264.771743960249</v>
      </c>
      <c r="K154" s="15">
        <f t="shared" si="27"/>
        <v>22244.15834629265</v>
      </c>
      <c r="L154" s="36">
        <f t="shared" si="28"/>
        <v>-2204.1583462926501</v>
      </c>
      <c r="M154" s="36">
        <f t="shared" si="29"/>
        <v>2204.1583462926501</v>
      </c>
      <c r="N154" s="36">
        <f t="shared" si="30"/>
        <v>0.10998794143176897</v>
      </c>
      <c r="O154" s="36">
        <f t="shared" si="31"/>
        <v>4858314.0155315502</v>
      </c>
      <c r="P154" s="35">
        <f t="shared" si="34"/>
        <v>4858314.0155315502</v>
      </c>
    </row>
    <row r="155" spans="1:16" x14ac:dyDescent="0.4">
      <c r="A155" s="1">
        <v>154</v>
      </c>
      <c r="B155" s="21">
        <v>39967</v>
      </c>
      <c r="C155" s="43">
        <v>2</v>
      </c>
      <c r="D155" s="23">
        <v>18329</v>
      </c>
      <c r="E155" s="25">
        <f t="shared" si="35"/>
        <v>18741.25</v>
      </c>
      <c r="F155" s="25">
        <f t="shared" si="36"/>
        <v>19142.375</v>
      </c>
      <c r="G155" s="25">
        <f t="shared" si="25"/>
        <v>0.95750919099641507</v>
      </c>
      <c r="H155" s="25">
        <f t="shared" si="32"/>
        <v>0.99956921328865256</v>
      </c>
      <c r="I155" s="4">
        <f t="shared" si="26"/>
        <v>18336.899292542545</v>
      </c>
      <c r="J155" s="25">
        <f t="shared" si="33"/>
        <v>22264.798284074292</v>
      </c>
      <c r="K155" s="15">
        <f t="shared" si="27"/>
        <v>22255.206904842682</v>
      </c>
      <c r="L155" s="36">
        <f t="shared" si="28"/>
        <v>-3926.206904842682</v>
      </c>
      <c r="M155" s="36">
        <f t="shared" si="29"/>
        <v>3926.206904842682</v>
      </c>
      <c r="N155" s="36">
        <f t="shared" si="30"/>
        <v>0.21420737109731475</v>
      </c>
      <c r="O155" s="36">
        <f t="shared" si="31"/>
        <v>15415100.659634354</v>
      </c>
      <c r="P155" s="35">
        <f t="shared" si="34"/>
        <v>15415100.659634354</v>
      </c>
    </row>
    <row r="156" spans="1:16" x14ac:dyDescent="0.4">
      <c r="A156" s="1">
        <v>155</v>
      </c>
      <c r="B156" s="21">
        <v>39968</v>
      </c>
      <c r="C156" s="43">
        <v>3</v>
      </c>
      <c r="D156" s="23">
        <v>17370</v>
      </c>
      <c r="E156" s="25">
        <f t="shared" si="35"/>
        <v>19543.5</v>
      </c>
      <c r="F156" s="25">
        <f t="shared" si="36"/>
        <v>19538.875</v>
      </c>
      <c r="G156" s="25">
        <f t="shared" si="25"/>
        <v>0.88899693559634319</v>
      </c>
      <c r="H156" s="25">
        <f t="shared" si="32"/>
        <v>1.0004262501030945</v>
      </c>
      <c r="I156" s="4">
        <f t="shared" si="26"/>
        <v>17362.599190305144</v>
      </c>
      <c r="J156" s="25">
        <f t="shared" si="33"/>
        <v>22264.824824188338</v>
      </c>
      <c r="K156" s="15">
        <f t="shared" si="27"/>
        <v>22274.315208065029</v>
      </c>
      <c r="L156" s="36">
        <f t="shared" si="28"/>
        <v>-4904.3152080650289</v>
      </c>
      <c r="M156" s="36">
        <f t="shared" si="29"/>
        <v>4904.3152080650289</v>
      </c>
      <c r="N156" s="36">
        <f t="shared" si="30"/>
        <v>0.28234399585866604</v>
      </c>
      <c r="O156" s="36">
        <f t="shared" si="31"/>
        <v>24052307.660057928</v>
      </c>
      <c r="P156" s="35">
        <f t="shared" si="34"/>
        <v>24052307.660057928</v>
      </c>
    </row>
    <row r="157" spans="1:16" x14ac:dyDescent="0.4">
      <c r="A157" s="1">
        <v>156</v>
      </c>
      <c r="B157" s="21">
        <v>39969</v>
      </c>
      <c r="C157" s="43">
        <v>4</v>
      </c>
      <c r="D157" s="23">
        <v>22435</v>
      </c>
      <c r="E157" s="25">
        <f t="shared" si="35"/>
        <v>19534.25</v>
      </c>
      <c r="F157" s="25">
        <f t="shared" si="36"/>
        <v>19870</v>
      </c>
      <c r="G157" s="25">
        <f t="shared" si="25"/>
        <v>1.1290890790135883</v>
      </c>
      <c r="H157" s="25">
        <f t="shared" si="32"/>
        <v>1.0009303667898801</v>
      </c>
      <c r="I157" s="4">
        <f t="shared" si="26"/>
        <v>22414.146622359054</v>
      </c>
      <c r="J157" s="25">
        <f t="shared" si="33"/>
        <v>22264.85136430238</v>
      </c>
      <c r="K157" s="15">
        <f t="shared" si="27"/>
        <v>22285.565842593343</v>
      </c>
      <c r="L157" s="36">
        <f t="shared" si="28"/>
        <v>149.4341574066566</v>
      </c>
      <c r="M157" s="36">
        <f t="shared" si="29"/>
        <v>149.4341574066566</v>
      </c>
      <c r="N157" s="36">
        <f t="shared" si="30"/>
        <v>6.6607603033945438E-3</v>
      </c>
      <c r="O157" s="36">
        <f t="shared" si="31"/>
        <v>22330.567399837419</v>
      </c>
      <c r="P157" s="35">
        <f t="shared" si="34"/>
        <v>22330.567399837419</v>
      </c>
    </row>
    <row r="158" spans="1:16" x14ac:dyDescent="0.4">
      <c r="A158" s="1">
        <v>157</v>
      </c>
      <c r="B158" s="21">
        <v>39970</v>
      </c>
      <c r="C158" s="43">
        <v>1</v>
      </c>
      <c r="D158" s="23">
        <v>20003</v>
      </c>
      <c r="E158" s="25">
        <f t="shared" si="35"/>
        <v>20205.75</v>
      </c>
      <c r="F158" s="25">
        <f t="shared" si="36"/>
        <v>20747.25</v>
      </c>
      <c r="G158" s="25">
        <f t="shared" si="25"/>
        <v>0.9641277759703093</v>
      </c>
      <c r="H158" s="25">
        <f t="shared" si="32"/>
        <v>0.99907416981837271</v>
      </c>
      <c r="I158" s="4">
        <f t="shared" si="26"/>
        <v>20021.53654281389</v>
      </c>
      <c r="J158" s="25">
        <f t="shared" si="33"/>
        <v>22264.877904416422</v>
      </c>
      <c r="K158" s="15">
        <f t="shared" si="27"/>
        <v>22244.264408462266</v>
      </c>
      <c r="L158" s="36">
        <f t="shared" si="28"/>
        <v>-2241.2644084622661</v>
      </c>
      <c r="M158" s="36">
        <f t="shared" si="29"/>
        <v>2241.2644084622661</v>
      </c>
      <c r="N158" s="36">
        <f t="shared" si="30"/>
        <v>0.11204641346109415</v>
      </c>
      <c r="O158" s="36">
        <f t="shared" si="31"/>
        <v>5023266.1486397116</v>
      </c>
      <c r="P158" s="35">
        <f t="shared" si="34"/>
        <v>5023266.1486397116</v>
      </c>
    </row>
    <row r="159" spans="1:16" x14ac:dyDescent="0.4">
      <c r="A159" s="1">
        <v>158</v>
      </c>
      <c r="B159" s="21">
        <v>39971</v>
      </c>
      <c r="C159" s="43">
        <v>2</v>
      </c>
      <c r="D159" s="23">
        <v>21015</v>
      </c>
      <c r="E159" s="25">
        <f t="shared" si="35"/>
        <v>21288.75</v>
      </c>
      <c r="F159" s="25">
        <f t="shared" si="36"/>
        <v>21191.625</v>
      </c>
      <c r="G159" s="25">
        <f t="shared" si="25"/>
        <v>0.99166533949142643</v>
      </c>
      <c r="H159" s="25">
        <f t="shared" si="32"/>
        <v>0.99956921328865256</v>
      </c>
      <c r="I159" s="4">
        <f t="shared" si="26"/>
        <v>21024.056884324378</v>
      </c>
      <c r="J159" s="25">
        <f t="shared" si="33"/>
        <v>22264.904444530468</v>
      </c>
      <c r="K159" s="15">
        <f t="shared" si="27"/>
        <v>22255.313019566343</v>
      </c>
      <c r="L159" s="36">
        <f t="shared" si="28"/>
        <v>-1240.3130195663434</v>
      </c>
      <c r="M159" s="36">
        <f t="shared" si="29"/>
        <v>1240.3130195663434</v>
      </c>
      <c r="N159" s="36">
        <f t="shared" si="30"/>
        <v>5.9020367336014436E-2</v>
      </c>
      <c r="O159" s="36">
        <f t="shared" si="31"/>
        <v>1538376.3865057805</v>
      </c>
      <c r="P159" s="35">
        <f t="shared" si="34"/>
        <v>1538376.3865057805</v>
      </c>
    </row>
    <row r="160" spans="1:16" x14ac:dyDescent="0.4">
      <c r="A160" s="1">
        <v>159</v>
      </c>
      <c r="B160" s="21">
        <v>39972</v>
      </c>
      <c r="C160" s="43">
        <v>3</v>
      </c>
      <c r="D160" s="23">
        <v>21702</v>
      </c>
      <c r="E160" s="25">
        <f t="shared" si="35"/>
        <v>21094.5</v>
      </c>
      <c r="F160" s="25">
        <f t="shared" si="36"/>
        <v>21496.625</v>
      </c>
      <c r="G160" s="25">
        <f t="shared" si="25"/>
        <v>1.0095538253097871</v>
      </c>
      <c r="H160" s="25">
        <f t="shared" si="32"/>
        <v>1.0004262501030945</v>
      </c>
      <c r="I160" s="4">
        <f t="shared" si="26"/>
        <v>21692.753461600591</v>
      </c>
      <c r="J160" s="25">
        <f t="shared" si="33"/>
        <v>22264.93098464451</v>
      </c>
      <c r="K160" s="15">
        <f t="shared" si="27"/>
        <v>22274.421413772106</v>
      </c>
      <c r="L160" s="36">
        <f t="shared" si="28"/>
        <v>-572.42141377210646</v>
      </c>
      <c r="M160" s="36">
        <f t="shared" si="29"/>
        <v>572.42141377210646</v>
      </c>
      <c r="N160" s="36">
        <f t="shared" si="30"/>
        <v>2.6376435986181297E-2</v>
      </c>
      <c r="O160" s="36">
        <f t="shared" si="31"/>
        <v>327666.27494485711</v>
      </c>
      <c r="P160" s="35">
        <f t="shared" si="34"/>
        <v>327666.27494485711</v>
      </c>
    </row>
    <row r="161" spans="1:16" x14ac:dyDescent="0.4">
      <c r="A161" s="1">
        <v>160</v>
      </c>
      <c r="B161" s="21">
        <v>39973</v>
      </c>
      <c r="C161" s="43">
        <v>4</v>
      </c>
      <c r="D161" s="23">
        <v>21658</v>
      </c>
      <c r="E161" s="25">
        <f t="shared" si="35"/>
        <v>21898.75</v>
      </c>
      <c r="F161" s="25">
        <f t="shared" si="36"/>
        <v>21494.375</v>
      </c>
      <c r="G161" s="25">
        <f t="shared" si="25"/>
        <v>1.0076124567474047</v>
      </c>
      <c r="H161" s="25">
        <f t="shared" si="32"/>
        <v>1.0009303667898801</v>
      </c>
      <c r="I161" s="4">
        <f t="shared" si="26"/>
        <v>21637.868845422436</v>
      </c>
      <c r="J161" s="25">
        <f t="shared" si="33"/>
        <v>22264.957524758556</v>
      </c>
      <c r="K161" s="15">
        <f t="shared" si="27"/>
        <v>22285.672101817683</v>
      </c>
      <c r="L161" s="36">
        <f t="shared" si="28"/>
        <v>-627.67210181768314</v>
      </c>
      <c r="M161" s="36">
        <f t="shared" si="29"/>
        <v>627.67210181768314</v>
      </c>
      <c r="N161" s="36">
        <f t="shared" si="30"/>
        <v>2.8981074051975395E-2</v>
      </c>
      <c r="O161" s="36">
        <f t="shared" si="31"/>
        <v>393972.26740022801</v>
      </c>
      <c r="P161" s="35">
        <f t="shared" si="34"/>
        <v>393972.26740022801</v>
      </c>
    </row>
    <row r="162" spans="1:16" x14ac:dyDescent="0.4">
      <c r="A162" s="1">
        <v>161</v>
      </c>
      <c r="B162" s="21">
        <v>39974</v>
      </c>
      <c r="C162" s="43">
        <v>1</v>
      </c>
      <c r="D162" s="23">
        <v>23220</v>
      </c>
      <c r="E162" s="25">
        <f t="shared" si="35"/>
        <v>21090</v>
      </c>
      <c r="F162" s="25">
        <f t="shared" si="36"/>
        <v>21083.875</v>
      </c>
      <c r="G162" s="25">
        <f t="shared" si="25"/>
        <v>1.1013155788487647</v>
      </c>
      <c r="H162" s="25">
        <f t="shared" si="32"/>
        <v>0.99907416981837271</v>
      </c>
      <c r="I162" s="4">
        <f t="shared" si="26"/>
        <v>23241.517698552143</v>
      </c>
      <c r="J162" s="25">
        <f t="shared" si="33"/>
        <v>22264.984064872599</v>
      </c>
      <c r="K162" s="15">
        <f t="shared" si="27"/>
        <v>22244.370470631889</v>
      </c>
      <c r="L162" s="36">
        <f t="shared" si="28"/>
        <v>975.62952936811052</v>
      </c>
      <c r="M162" s="36">
        <f t="shared" si="29"/>
        <v>975.62952936811052</v>
      </c>
      <c r="N162" s="36">
        <f t="shared" si="30"/>
        <v>4.2016775597248514E-2</v>
      </c>
      <c r="O162" s="36">
        <f t="shared" si="31"/>
        <v>951852.97857504082</v>
      </c>
      <c r="P162" s="35">
        <f t="shared" si="34"/>
        <v>951852.97857504082</v>
      </c>
    </row>
    <row r="163" spans="1:16" x14ac:dyDescent="0.4">
      <c r="A163" s="1">
        <v>162</v>
      </c>
      <c r="B163" s="21">
        <v>39975</v>
      </c>
      <c r="C163" s="43">
        <v>2</v>
      </c>
      <c r="D163" s="23">
        <v>17780</v>
      </c>
      <c r="E163" s="25">
        <f t="shared" si="35"/>
        <v>21077.75</v>
      </c>
      <c r="F163" s="25">
        <f t="shared" si="36"/>
        <v>20906</v>
      </c>
      <c r="G163" s="25">
        <f t="shared" si="25"/>
        <v>0.8504735482636564</v>
      </c>
      <c r="H163" s="25">
        <f t="shared" si="32"/>
        <v>0.99956921328865256</v>
      </c>
      <c r="I163" s="4">
        <f t="shared" si="26"/>
        <v>17787.662688712229</v>
      </c>
      <c r="J163" s="25">
        <f t="shared" si="33"/>
        <v>22265.010604986644</v>
      </c>
      <c r="K163" s="15">
        <f t="shared" si="27"/>
        <v>22255.419134290005</v>
      </c>
      <c r="L163" s="36">
        <f t="shared" si="28"/>
        <v>-4475.4191342900049</v>
      </c>
      <c r="M163" s="36">
        <f t="shared" si="29"/>
        <v>4475.4191342900049</v>
      </c>
      <c r="N163" s="36">
        <f t="shared" si="30"/>
        <v>0.25171086244600704</v>
      </c>
      <c r="O163" s="36">
        <f t="shared" si="31"/>
        <v>20029376.427569095</v>
      </c>
      <c r="P163" s="35">
        <f t="shared" si="34"/>
        <v>20029376.427569095</v>
      </c>
    </row>
    <row r="164" spans="1:16" x14ac:dyDescent="0.4">
      <c r="A164" s="1">
        <v>163</v>
      </c>
      <c r="B164" s="21">
        <v>39976</v>
      </c>
      <c r="C164" s="43">
        <v>3</v>
      </c>
      <c r="D164" s="23">
        <v>21653</v>
      </c>
      <c r="E164" s="25">
        <f t="shared" si="35"/>
        <v>20734.25</v>
      </c>
      <c r="F164" s="25">
        <f t="shared" si="36"/>
        <v>20430.875</v>
      </c>
      <c r="G164" s="25">
        <f t="shared" si="25"/>
        <v>1.0598175555378808</v>
      </c>
      <c r="H164" s="25">
        <f t="shared" si="32"/>
        <v>1.0004262501030945</v>
      </c>
      <c r="I164" s="4">
        <f t="shared" si="26"/>
        <v>21643.774338956664</v>
      </c>
      <c r="J164" s="25">
        <f t="shared" si="33"/>
        <v>22265.037145100687</v>
      </c>
      <c r="K164" s="15">
        <f t="shared" si="27"/>
        <v>22274.527619479188</v>
      </c>
      <c r="L164" s="36">
        <f t="shared" si="28"/>
        <v>-621.52761947918771</v>
      </c>
      <c r="M164" s="36">
        <f t="shared" si="29"/>
        <v>621.52761947918771</v>
      </c>
      <c r="N164" s="36">
        <f t="shared" si="30"/>
        <v>2.8703995727113459E-2</v>
      </c>
      <c r="O164" s="36">
        <f t="shared" si="31"/>
        <v>386296.58177546592</v>
      </c>
      <c r="P164" s="35">
        <f t="shared" si="34"/>
        <v>386296.58177546592</v>
      </c>
    </row>
    <row r="165" spans="1:16" x14ac:dyDescent="0.4">
      <c r="A165" s="1">
        <v>164</v>
      </c>
      <c r="B165" s="21">
        <v>39977</v>
      </c>
      <c r="C165" s="43">
        <v>4</v>
      </c>
      <c r="D165" s="23">
        <v>20284</v>
      </c>
      <c r="E165" s="25">
        <f t="shared" si="35"/>
        <v>20127.5</v>
      </c>
      <c r="F165" s="25">
        <f t="shared" si="36"/>
        <v>20345.125</v>
      </c>
      <c r="G165" s="25">
        <f t="shared" si="25"/>
        <v>0.99699559476778832</v>
      </c>
      <c r="H165" s="25">
        <f t="shared" si="32"/>
        <v>1.0009303667898801</v>
      </c>
      <c r="I165" s="4">
        <f t="shared" si="26"/>
        <v>20265.14598118703</v>
      </c>
      <c r="J165" s="25">
        <f t="shared" si="33"/>
        <v>22265.063685214733</v>
      </c>
      <c r="K165" s="15">
        <f t="shared" si="27"/>
        <v>22285.778361042023</v>
      </c>
      <c r="L165" s="36">
        <f t="shared" si="28"/>
        <v>-2001.7783610420229</v>
      </c>
      <c r="M165" s="36">
        <f t="shared" si="29"/>
        <v>2001.7783610420229</v>
      </c>
      <c r="N165" s="36">
        <f t="shared" si="30"/>
        <v>9.8687554774306005E-2</v>
      </c>
      <c r="O165" s="36">
        <f t="shared" si="31"/>
        <v>4007116.6067360872</v>
      </c>
      <c r="P165" s="35">
        <f t="shared" si="34"/>
        <v>4007116.6067360872</v>
      </c>
    </row>
    <row r="166" spans="1:16" x14ac:dyDescent="0.4">
      <c r="A166" s="1">
        <v>165</v>
      </c>
      <c r="B166" s="21">
        <v>39978</v>
      </c>
      <c r="C166" s="43">
        <v>1</v>
      </c>
      <c r="D166" s="23">
        <v>20793</v>
      </c>
      <c r="E166" s="25">
        <f t="shared" si="35"/>
        <v>20562.75</v>
      </c>
      <c r="F166" s="25">
        <f t="shared" si="36"/>
        <v>20320</v>
      </c>
      <c r="G166" s="25">
        <f t="shared" si="25"/>
        <v>1.0232775590551182</v>
      </c>
      <c r="H166" s="25">
        <f t="shared" si="32"/>
        <v>0.99907416981837271</v>
      </c>
      <c r="I166" s="4">
        <f t="shared" si="26"/>
        <v>20812.268626442496</v>
      </c>
      <c r="J166" s="25">
        <f t="shared" si="33"/>
        <v>22265.090225328775</v>
      </c>
      <c r="K166" s="15">
        <f t="shared" si="27"/>
        <v>22244.476532801509</v>
      </c>
      <c r="L166" s="36">
        <f t="shared" si="28"/>
        <v>-1451.4765328015092</v>
      </c>
      <c r="M166" s="36">
        <f t="shared" si="29"/>
        <v>1451.4765328015092</v>
      </c>
      <c r="N166" s="36">
        <f t="shared" si="30"/>
        <v>6.9806018025369551E-2</v>
      </c>
      <c r="O166" s="36">
        <f t="shared" si="31"/>
        <v>2106784.1252734903</v>
      </c>
      <c r="P166" s="35">
        <f t="shared" si="34"/>
        <v>2106784.1252734903</v>
      </c>
    </row>
    <row r="167" spans="1:16" x14ac:dyDescent="0.4">
      <c r="A167" s="1">
        <v>166</v>
      </c>
      <c r="B167" s="21">
        <v>39979</v>
      </c>
      <c r="C167" s="43">
        <v>2</v>
      </c>
      <c r="D167" s="23">
        <v>19521</v>
      </c>
      <c r="E167" s="25">
        <f t="shared" si="35"/>
        <v>20077.25</v>
      </c>
      <c r="F167" s="25">
        <f t="shared" si="36"/>
        <v>19989.5</v>
      </c>
      <c r="G167" s="25">
        <f t="shared" si="25"/>
        <v>0.97656269541509289</v>
      </c>
      <c r="H167" s="25">
        <f t="shared" si="32"/>
        <v>0.99956921328865256</v>
      </c>
      <c r="I167" s="4">
        <f t="shared" si="26"/>
        <v>19529.413011605815</v>
      </c>
      <c r="J167" s="25">
        <f t="shared" si="33"/>
        <v>22265.116765442821</v>
      </c>
      <c r="K167" s="15">
        <f t="shared" si="27"/>
        <v>22255.52524901367</v>
      </c>
      <c r="L167" s="36">
        <f t="shared" si="28"/>
        <v>-2734.52524901367</v>
      </c>
      <c r="M167" s="36">
        <f t="shared" si="29"/>
        <v>2734.52524901367</v>
      </c>
      <c r="N167" s="36">
        <f t="shared" si="30"/>
        <v>0.14008120736712618</v>
      </c>
      <c r="O167" s="36">
        <f t="shared" si="31"/>
        <v>7477628.3374932734</v>
      </c>
      <c r="P167" s="35">
        <f t="shared" si="34"/>
        <v>7477628.3374932734</v>
      </c>
    </row>
    <row r="168" spans="1:16" x14ac:dyDescent="0.4">
      <c r="A168" s="1">
        <v>167</v>
      </c>
      <c r="B168" s="21">
        <v>39980</v>
      </c>
      <c r="C168" s="43">
        <v>3</v>
      </c>
      <c r="D168" s="23">
        <v>19711</v>
      </c>
      <c r="E168" s="25">
        <f t="shared" si="35"/>
        <v>19901.75</v>
      </c>
      <c r="F168" s="25">
        <f t="shared" si="36"/>
        <v>19422.75</v>
      </c>
      <c r="G168" s="25">
        <f t="shared" si="25"/>
        <v>1.0148408438557877</v>
      </c>
      <c r="H168" s="25">
        <f t="shared" si="32"/>
        <v>1.0004262501030945</v>
      </c>
      <c r="I168" s="4">
        <f t="shared" si="26"/>
        <v>19702.601763966879</v>
      </c>
      <c r="J168" s="25">
        <f t="shared" si="33"/>
        <v>22265.143305556863</v>
      </c>
      <c r="K168" s="15">
        <f t="shared" si="27"/>
        <v>22274.633825186269</v>
      </c>
      <c r="L168" s="36">
        <f t="shared" si="28"/>
        <v>-2563.633825186269</v>
      </c>
      <c r="M168" s="36">
        <f t="shared" si="29"/>
        <v>2563.633825186269</v>
      </c>
      <c r="N168" s="36">
        <f t="shared" si="30"/>
        <v>0.13006107377536752</v>
      </c>
      <c r="O168" s="36">
        <f t="shared" si="31"/>
        <v>6572218.3896391811</v>
      </c>
      <c r="P168" s="35">
        <f t="shared" si="34"/>
        <v>6572218.3896391811</v>
      </c>
    </row>
    <row r="169" spans="1:16" x14ac:dyDescent="0.4">
      <c r="A169" s="1">
        <v>168</v>
      </c>
      <c r="B169" s="21">
        <v>39981</v>
      </c>
      <c r="C169" s="43">
        <v>4</v>
      </c>
      <c r="D169" s="23">
        <v>19582</v>
      </c>
      <c r="E169" s="25">
        <f t="shared" si="35"/>
        <v>18943.75</v>
      </c>
      <c r="F169" s="25">
        <f t="shared" si="36"/>
        <v>19104.375</v>
      </c>
      <c r="G169" s="25">
        <f t="shared" si="25"/>
        <v>1.0250008178754866</v>
      </c>
      <c r="H169" s="25">
        <f t="shared" si="32"/>
        <v>1.0009303667898801</v>
      </c>
      <c r="I169" s="4">
        <f t="shared" si="26"/>
        <v>19563.798491599508</v>
      </c>
      <c r="J169" s="25">
        <f t="shared" si="33"/>
        <v>22265.169845670909</v>
      </c>
      <c r="K169" s="15">
        <f t="shared" si="27"/>
        <v>22285.884620266363</v>
      </c>
      <c r="L169" s="36">
        <f t="shared" si="28"/>
        <v>-2703.8846202663626</v>
      </c>
      <c r="M169" s="36">
        <f t="shared" si="29"/>
        <v>2703.8846202663626</v>
      </c>
      <c r="N169" s="36">
        <f t="shared" si="30"/>
        <v>0.13808010521225425</v>
      </c>
      <c r="O169" s="36">
        <f t="shared" si="31"/>
        <v>7310992.039712972</v>
      </c>
      <c r="P169" s="35">
        <f t="shared" si="34"/>
        <v>7310992.039712972</v>
      </c>
    </row>
    <row r="170" spans="1:16" x14ac:dyDescent="0.4">
      <c r="A170" s="1">
        <v>169</v>
      </c>
      <c r="B170" s="21">
        <v>39982</v>
      </c>
      <c r="C170" s="43">
        <v>1</v>
      </c>
      <c r="D170" s="23">
        <v>16961</v>
      </c>
      <c r="E170" s="25">
        <f t="shared" si="35"/>
        <v>19265</v>
      </c>
      <c r="F170" s="25">
        <f t="shared" si="36"/>
        <v>19848.75</v>
      </c>
      <c r="G170" s="25">
        <f t="shared" si="25"/>
        <v>0.85451224888217148</v>
      </c>
      <c r="H170" s="25">
        <f t="shared" si="32"/>
        <v>0.99907416981837271</v>
      </c>
      <c r="I170" s="4">
        <f t="shared" si="26"/>
        <v>16976.717557499695</v>
      </c>
      <c r="J170" s="25">
        <f t="shared" si="33"/>
        <v>22265.196385784951</v>
      </c>
      <c r="K170" s="15">
        <f t="shared" si="27"/>
        <v>22244.582594971132</v>
      </c>
      <c r="L170" s="36">
        <f t="shared" si="28"/>
        <v>-5283.5825949711325</v>
      </c>
      <c r="M170" s="36">
        <f t="shared" si="29"/>
        <v>5283.5825949711325</v>
      </c>
      <c r="N170" s="36">
        <f t="shared" si="30"/>
        <v>0.31151362507936636</v>
      </c>
      <c r="O170" s="36">
        <f t="shared" si="31"/>
        <v>27916245.037881885</v>
      </c>
      <c r="P170" s="35">
        <f t="shared" si="34"/>
        <v>27916245.037881885</v>
      </c>
    </row>
    <row r="171" spans="1:16" x14ac:dyDescent="0.4">
      <c r="A171" s="1">
        <v>170</v>
      </c>
      <c r="B171" s="21">
        <v>39983</v>
      </c>
      <c r="C171" s="43">
        <v>2</v>
      </c>
      <c r="D171" s="23">
        <v>20806</v>
      </c>
      <c r="E171" s="25">
        <f t="shared" si="35"/>
        <v>20432.5</v>
      </c>
      <c r="F171" s="25">
        <f t="shared" si="36"/>
        <v>20456.5</v>
      </c>
      <c r="G171" s="25">
        <f t="shared" si="25"/>
        <v>1.0170850340967419</v>
      </c>
      <c r="H171" s="25">
        <f t="shared" si="32"/>
        <v>0.99956921328865256</v>
      </c>
      <c r="I171" s="4">
        <f t="shared" si="26"/>
        <v>20814.966811099359</v>
      </c>
      <c r="J171" s="25">
        <f t="shared" si="33"/>
        <v>22265.222925898997</v>
      </c>
      <c r="K171" s="15">
        <f t="shared" si="27"/>
        <v>22255.631363737331</v>
      </c>
      <c r="L171" s="36">
        <f t="shared" si="28"/>
        <v>-1449.6313637373314</v>
      </c>
      <c r="M171" s="36">
        <f t="shared" si="29"/>
        <v>1449.6313637373314</v>
      </c>
      <c r="N171" s="36">
        <f t="shared" si="30"/>
        <v>6.9673717376589991E-2</v>
      </c>
      <c r="O171" s="36">
        <f t="shared" si="31"/>
        <v>2101431.0907309554</v>
      </c>
      <c r="P171" s="35">
        <f t="shared" si="34"/>
        <v>2101431.0907309554</v>
      </c>
    </row>
    <row r="172" spans="1:16" x14ac:dyDescent="0.4">
      <c r="A172" s="1">
        <v>171</v>
      </c>
      <c r="B172" s="21">
        <v>39984</v>
      </c>
      <c r="C172" s="43">
        <v>3</v>
      </c>
      <c r="D172" s="23">
        <v>24381</v>
      </c>
      <c r="E172" s="25">
        <f t="shared" si="35"/>
        <v>20480.5</v>
      </c>
      <c r="F172" s="25">
        <f t="shared" si="36"/>
        <v>21038.625</v>
      </c>
      <c r="G172" s="25">
        <f t="shared" si="25"/>
        <v>1.1588685097053633</v>
      </c>
      <c r="H172" s="25">
        <f t="shared" si="32"/>
        <v>1.0004262501030945</v>
      </c>
      <c r="I172" s="4">
        <f t="shared" si="26"/>
        <v>24370.612024112248</v>
      </c>
      <c r="J172" s="25">
        <f t="shared" si="33"/>
        <v>22265.24946601304</v>
      </c>
      <c r="K172" s="15">
        <f t="shared" si="27"/>
        <v>22274.740030893354</v>
      </c>
      <c r="L172" s="36">
        <f t="shared" si="28"/>
        <v>2106.2599691066462</v>
      </c>
      <c r="M172" s="36">
        <f t="shared" si="29"/>
        <v>2106.2599691066462</v>
      </c>
      <c r="N172" s="36">
        <f t="shared" si="30"/>
        <v>8.6389400316092296E-2</v>
      </c>
      <c r="O172" s="36">
        <f t="shared" si="31"/>
        <v>4436331.0574611304</v>
      </c>
      <c r="P172" s="35">
        <f t="shared" si="34"/>
        <v>4436331.0574611304</v>
      </c>
    </row>
    <row r="173" spans="1:16" x14ac:dyDescent="0.4">
      <c r="A173" s="1">
        <v>172</v>
      </c>
      <c r="B173" s="21">
        <v>39985</v>
      </c>
      <c r="C173" s="43">
        <v>4</v>
      </c>
      <c r="D173" s="23">
        <v>19774</v>
      </c>
      <c r="E173" s="25">
        <f t="shared" si="35"/>
        <v>21596.75</v>
      </c>
      <c r="F173" s="25">
        <f t="shared" si="36"/>
        <v>21546.375</v>
      </c>
      <c r="G173" s="25">
        <f t="shared" ref="G173:G236" si="37">D173/F173</f>
        <v>0.91774138341136269</v>
      </c>
      <c r="H173" s="25">
        <f t="shared" si="32"/>
        <v>1.0009303667898801</v>
      </c>
      <c r="I173" s="4">
        <f t="shared" ref="I173:I236" si="38">D173/H173</f>
        <v>19755.62002721319</v>
      </c>
      <c r="J173" s="25">
        <f t="shared" si="33"/>
        <v>22265.276006127086</v>
      </c>
      <c r="K173" s="15">
        <f t="shared" ref="K173:K236" si="39">H173*J173</f>
        <v>22285.990879490702</v>
      </c>
      <c r="L173" s="36">
        <f t="shared" ref="L173:L236" si="40">D173-K173</f>
        <v>-2511.9908794907024</v>
      </c>
      <c r="M173" s="36">
        <f t="shared" ref="M173:M236" si="41">ABS(L173)</f>
        <v>2511.9908794907024</v>
      </c>
      <c r="N173" s="36">
        <f t="shared" ref="N173:N236" si="42">M173/D173</f>
        <v>0.12703503992569548</v>
      </c>
      <c r="O173" s="36">
        <f t="shared" ref="O173:O236" si="43">L173^2</f>
        <v>6310098.1786444727</v>
      </c>
      <c r="P173" s="35">
        <f t="shared" si="34"/>
        <v>6310098.1786444727</v>
      </c>
    </row>
    <row r="174" spans="1:16" x14ac:dyDescent="0.4">
      <c r="A174" s="1">
        <v>173</v>
      </c>
      <c r="B174" s="21">
        <v>39986</v>
      </c>
      <c r="C174" s="43">
        <v>1</v>
      </c>
      <c r="D174" s="23">
        <v>21426</v>
      </c>
      <c r="E174" s="25">
        <f t="shared" si="35"/>
        <v>21496</v>
      </c>
      <c r="F174" s="25">
        <f t="shared" si="36"/>
        <v>21537.375</v>
      </c>
      <c r="G174" s="25">
        <f t="shared" si="37"/>
        <v>0.9948287569864015</v>
      </c>
      <c r="H174" s="25">
        <f t="shared" si="32"/>
        <v>0.99907416981837271</v>
      </c>
      <c r="I174" s="4">
        <f t="shared" si="38"/>
        <v>21445.855220033514</v>
      </c>
      <c r="J174" s="25">
        <f t="shared" si="33"/>
        <v>22265.302546241128</v>
      </c>
      <c r="K174" s="15">
        <f t="shared" si="39"/>
        <v>22244.688657140756</v>
      </c>
      <c r="L174" s="36">
        <f t="shared" si="40"/>
        <v>-818.68865714075582</v>
      </c>
      <c r="M174" s="36">
        <f t="shared" si="41"/>
        <v>818.68865714075582</v>
      </c>
      <c r="N174" s="36">
        <f t="shared" si="42"/>
        <v>3.8210055873273398E-2</v>
      </c>
      <c r="O174" s="36">
        <f t="shared" si="43"/>
        <v>670251.11733093404</v>
      </c>
      <c r="P174" s="35">
        <f t="shared" si="34"/>
        <v>670251.11733093404</v>
      </c>
    </row>
    <row r="175" spans="1:16" x14ac:dyDescent="0.4">
      <c r="A175" s="1">
        <v>174</v>
      </c>
      <c r="B175" s="21">
        <v>39987</v>
      </c>
      <c r="C175" s="43">
        <v>2</v>
      </c>
      <c r="D175" s="23">
        <v>20403</v>
      </c>
      <c r="E175" s="25">
        <f t="shared" si="35"/>
        <v>21578.75</v>
      </c>
      <c r="F175" s="25">
        <f t="shared" si="36"/>
        <v>21162.25</v>
      </c>
      <c r="G175" s="25">
        <f t="shared" si="37"/>
        <v>0.9641224349962787</v>
      </c>
      <c r="H175" s="25">
        <f t="shared" si="32"/>
        <v>0.99956921328865256</v>
      </c>
      <c r="I175" s="4">
        <f t="shared" si="38"/>
        <v>20411.793129234848</v>
      </c>
      <c r="J175" s="25">
        <f t="shared" si="33"/>
        <v>22265.32908635517</v>
      </c>
      <c r="K175" s="15">
        <f t="shared" si="39"/>
        <v>22255.737478460989</v>
      </c>
      <c r="L175" s="36">
        <f t="shared" si="40"/>
        <v>-1852.7374784609892</v>
      </c>
      <c r="M175" s="36">
        <f t="shared" si="41"/>
        <v>1852.7374784609892</v>
      </c>
      <c r="N175" s="36">
        <f t="shared" si="42"/>
        <v>9.0807110643581296E-2</v>
      </c>
      <c r="O175" s="36">
        <f t="shared" si="43"/>
        <v>3432636.1640939843</v>
      </c>
      <c r="P175" s="35">
        <f t="shared" si="34"/>
        <v>3432636.1640939843</v>
      </c>
    </row>
    <row r="176" spans="1:16" x14ac:dyDescent="0.4">
      <c r="A176" s="1">
        <v>175</v>
      </c>
      <c r="B176" s="21">
        <v>39988</v>
      </c>
      <c r="C176" s="43">
        <v>3</v>
      </c>
      <c r="D176" s="23">
        <v>24712</v>
      </c>
      <c r="E176" s="25">
        <f t="shared" si="35"/>
        <v>20745.75</v>
      </c>
      <c r="F176" s="25">
        <f t="shared" si="36"/>
        <v>21192.875</v>
      </c>
      <c r="G176" s="25">
        <f t="shared" si="37"/>
        <v>1.1660522699256235</v>
      </c>
      <c r="H176" s="25">
        <f t="shared" si="32"/>
        <v>1.0004262501030945</v>
      </c>
      <c r="I176" s="4">
        <f t="shared" si="38"/>
        <v>24701.470995441607</v>
      </c>
      <c r="J176" s="25">
        <f t="shared" si="33"/>
        <v>22265.355626469216</v>
      </c>
      <c r="K176" s="15">
        <f t="shared" si="39"/>
        <v>22274.846236600435</v>
      </c>
      <c r="L176" s="36">
        <f t="shared" si="40"/>
        <v>2437.1537633995649</v>
      </c>
      <c r="M176" s="36">
        <f t="shared" si="41"/>
        <v>2437.1537633995649</v>
      </c>
      <c r="N176" s="36">
        <f t="shared" si="42"/>
        <v>9.8622279192277632E-2</v>
      </c>
      <c r="O176" s="36">
        <f t="shared" si="43"/>
        <v>5939718.4664526628</v>
      </c>
      <c r="P176" s="35">
        <f t="shared" si="34"/>
        <v>5939718.4664526628</v>
      </c>
    </row>
    <row r="177" spans="1:16" x14ac:dyDescent="0.4">
      <c r="A177" s="1">
        <v>176</v>
      </c>
      <c r="B177" s="21">
        <v>39989</v>
      </c>
      <c r="C177" s="43">
        <v>4</v>
      </c>
      <c r="D177" s="23">
        <v>16442</v>
      </c>
      <c r="E177" s="25">
        <f t="shared" si="35"/>
        <v>21640</v>
      </c>
      <c r="F177" s="25">
        <f t="shared" si="36"/>
        <v>21471.625</v>
      </c>
      <c r="G177" s="25">
        <f t="shared" si="37"/>
        <v>0.76575480430568255</v>
      </c>
      <c r="H177" s="25">
        <f t="shared" si="32"/>
        <v>1.0009303667898801</v>
      </c>
      <c r="I177" s="4">
        <f t="shared" si="38"/>
        <v>16426.717127917429</v>
      </c>
      <c r="J177" s="25">
        <f t="shared" si="33"/>
        <v>22265.382166583258</v>
      </c>
      <c r="K177" s="15">
        <f t="shared" si="39"/>
        <v>22286.097138715035</v>
      </c>
      <c r="L177" s="36">
        <f t="shared" si="40"/>
        <v>-5844.0971387150348</v>
      </c>
      <c r="M177" s="36">
        <f t="shared" si="41"/>
        <v>5844.0971387150348</v>
      </c>
      <c r="N177" s="36">
        <f t="shared" si="42"/>
        <v>0.35543712071007388</v>
      </c>
      <c r="O177" s="36">
        <f t="shared" si="43"/>
        <v>34153471.366737254</v>
      </c>
      <c r="P177" s="35">
        <f t="shared" si="34"/>
        <v>34153471.366737254</v>
      </c>
    </row>
    <row r="178" spans="1:16" x14ac:dyDescent="0.4">
      <c r="A178" s="1">
        <v>177</v>
      </c>
      <c r="B178" s="21">
        <v>39990</v>
      </c>
      <c r="C178" s="43">
        <v>1</v>
      </c>
      <c r="D178" s="23">
        <v>25003</v>
      </c>
      <c r="E178" s="25">
        <f t="shared" si="35"/>
        <v>21303.25</v>
      </c>
      <c r="F178" s="25">
        <f t="shared" si="36"/>
        <v>20589.75</v>
      </c>
      <c r="G178" s="25">
        <f t="shared" si="37"/>
        <v>1.2143420876892628</v>
      </c>
      <c r="H178" s="25">
        <f t="shared" si="32"/>
        <v>0.99907416981837271</v>
      </c>
      <c r="I178" s="4">
        <f t="shared" si="38"/>
        <v>25026.169983501259</v>
      </c>
      <c r="J178" s="25">
        <f t="shared" si="33"/>
        <v>22265.408706697304</v>
      </c>
      <c r="K178" s="15">
        <f t="shared" si="39"/>
        <v>22244.794719310376</v>
      </c>
      <c r="L178" s="36">
        <f t="shared" si="40"/>
        <v>2758.2052806896245</v>
      </c>
      <c r="M178" s="36">
        <f t="shared" si="41"/>
        <v>2758.2052806896245</v>
      </c>
      <c r="N178" s="36">
        <f t="shared" si="42"/>
        <v>0.11031497343077329</v>
      </c>
      <c r="O178" s="36">
        <f t="shared" si="43"/>
        <v>7607696.37042413</v>
      </c>
      <c r="P178" s="35">
        <f t="shared" si="34"/>
        <v>7607696.37042413</v>
      </c>
    </row>
    <row r="179" spans="1:16" x14ac:dyDescent="0.4">
      <c r="A179" s="1">
        <v>178</v>
      </c>
      <c r="B179" s="21">
        <v>39991</v>
      </c>
      <c r="C179" s="43">
        <v>2</v>
      </c>
      <c r="D179" s="23">
        <v>19056</v>
      </c>
      <c r="E179" s="25">
        <f t="shared" si="35"/>
        <v>19876.25</v>
      </c>
      <c r="F179" s="25">
        <f t="shared" si="36"/>
        <v>20246.875</v>
      </c>
      <c r="G179" s="25">
        <f t="shared" si="37"/>
        <v>0.94118228121623704</v>
      </c>
      <c r="H179" s="25">
        <f t="shared" si="32"/>
        <v>0.99956921328865256</v>
      </c>
      <c r="I179" s="4">
        <f t="shared" si="38"/>
        <v>19064.212609454455</v>
      </c>
      <c r="J179" s="25">
        <f t="shared" si="33"/>
        <v>22265.435246811347</v>
      </c>
      <c r="K179" s="15">
        <f t="shared" si="39"/>
        <v>22255.843593184654</v>
      </c>
      <c r="L179" s="36">
        <f t="shared" si="40"/>
        <v>-3199.8435931846543</v>
      </c>
      <c r="M179" s="36">
        <f t="shared" si="41"/>
        <v>3199.8435931846543</v>
      </c>
      <c r="N179" s="36">
        <f t="shared" si="42"/>
        <v>0.16791790476409815</v>
      </c>
      <c r="O179" s="36">
        <f t="shared" si="43"/>
        <v>10238999.020844879</v>
      </c>
      <c r="P179" s="35">
        <f t="shared" si="34"/>
        <v>10238999.020844879</v>
      </c>
    </row>
    <row r="180" spans="1:16" x14ac:dyDescent="0.4">
      <c r="A180" s="1">
        <v>179</v>
      </c>
      <c r="B180" s="21">
        <v>39992</v>
      </c>
      <c r="C180" s="43">
        <v>3</v>
      </c>
      <c r="D180" s="23">
        <v>19004</v>
      </c>
      <c r="E180" s="25">
        <f t="shared" si="35"/>
        <v>20617.5</v>
      </c>
      <c r="F180" s="25">
        <f t="shared" si="36"/>
        <v>19922.25</v>
      </c>
      <c r="G180" s="25">
        <f t="shared" si="37"/>
        <v>0.95390831858851288</v>
      </c>
      <c r="H180" s="25">
        <f t="shared" si="32"/>
        <v>1.0004262501030945</v>
      </c>
      <c r="I180" s="4">
        <f t="shared" si="38"/>
        <v>18995.902994390268</v>
      </c>
      <c r="J180" s="25">
        <f t="shared" si="33"/>
        <v>22265.461786925393</v>
      </c>
      <c r="K180" s="15">
        <f t="shared" si="39"/>
        <v>22274.952442307516</v>
      </c>
      <c r="L180" s="36">
        <f t="shared" si="40"/>
        <v>-3270.9524423075163</v>
      </c>
      <c r="M180" s="36">
        <f t="shared" si="41"/>
        <v>3270.9524423075163</v>
      </c>
      <c r="N180" s="36">
        <f t="shared" si="42"/>
        <v>0.17211915608858747</v>
      </c>
      <c r="O180" s="36">
        <f t="shared" si="43"/>
        <v>10699129.879837506</v>
      </c>
      <c r="P180" s="35">
        <f t="shared" si="34"/>
        <v>10699129.879837506</v>
      </c>
    </row>
    <row r="181" spans="1:16" x14ac:dyDescent="0.4">
      <c r="A181" s="1">
        <v>180</v>
      </c>
      <c r="B181" s="21">
        <v>39993</v>
      </c>
      <c r="C181" s="43">
        <v>4</v>
      </c>
      <c r="D181" s="23">
        <v>19407</v>
      </c>
      <c r="E181" s="25">
        <f t="shared" si="35"/>
        <v>19227</v>
      </c>
      <c r="F181" s="25">
        <f t="shared" si="36"/>
        <v>19296.375</v>
      </c>
      <c r="G181" s="25">
        <f t="shared" si="37"/>
        <v>1.0057329420681345</v>
      </c>
      <c r="H181" s="25">
        <f t="shared" si="32"/>
        <v>1.0009303667898801</v>
      </c>
      <c r="I181" s="4">
        <f t="shared" si="38"/>
        <v>19388.961154451623</v>
      </c>
      <c r="J181" s="25">
        <f t="shared" si="33"/>
        <v>22265.488327039435</v>
      </c>
      <c r="K181" s="15">
        <f t="shared" si="39"/>
        <v>22286.203397939375</v>
      </c>
      <c r="L181" s="36">
        <f t="shared" si="40"/>
        <v>-2879.2033979393746</v>
      </c>
      <c r="M181" s="36">
        <f t="shared" si="41"/>
        <v>2879.2033979393746</v>
      </c>
      <c r="N181" s="36">
        <f t="shared" si="42"/>
        <v>0.1483590146822989</v>
      </c>
      <c r="O181" s="36">
        <f t="shared" si="43"/>
        <v>8289812.2067056401</v>
      </c>
      <c r="P181" s="35">
        <f t="shared" si="34"/>
        <v>8289812.2067056401</v>
      </c>
    </row>
    <row r="182" spans="1:16" x14ac:dyDescent="0.4">
      <c r="A182" s="1">
        <v>181</v>
      </c>
      <c r="B182" s="21">
        <v>39994</v>
      </c>
      <c r="C182" s="43">
        <v>1</v>
      </c>
      <c r="D182" s="23">
        <v>19441</v>
      </c>
      <c r="E182" s="25">
        <f t="shared" si="35"/>
        <v>19365.75</v>
      </c>
      <c r="F182" s="25">
        <f t="shared" si="36"/>
        <v>18994.625</v>
      </c>
      <c r="G182" s="25">
        <f t="shared" si="37"/>
        <v>1.023500069098495</v>
      </c>
      <c r="H182" s="25">
        <f t="shared" si="32"/>
        <v>0.99907416981837271</v>
      </c>
      <c r="I182" s="4">
        <f t="shared" si="38"/>
        <v>19459.015744080629</v>
      </c>
      <c r="J182" s="25">
        <f t="shared" si="33"/>
        <v>22265.514867153481</v>
      </c>
      <c r="K182" s="15">
        <f t="shared" si="39"/>
        <v>22244.900781479999</v>
      </c>
      <c r="L182" s="36">
        <f t="shared" si="40"/>
        <v>-2803.9007814799988</v>
      </c>
      <c r="M182" s="36">
        <f t="shared" si="41"/>
        <v>2803.9007814799988</v>
      </c>
      <c r="N182" s="36">
        <f t="shared" si="42"/>
        <v>0.14422616025307333</v>
      </c>
      <c r="O182" s="36">
        <f t="shared" si="43"/>
        <v>7861859.5923841484</v>
      </c>
      <c r="P182" s="35">
        <f t="shared" si="34"/>
        <v>7861859.5923841484</v>
      </c>
    </row>
    <row r="183" spans="1:16" x14ac:dyDescent="0.4">
      <c r="A183" s="1">
        <v>182</v>
      </c>
      <c r="B183" s="21">
        <v>39995</v>
      </c>
      <c r="C183" s="43">
        <v>2</v>
      </c>
      <c r="D183" s="23">
        <v>19611</v>
      </c>
      <c r="E183" s="25">
        <f t="shared" si="35"/>
        <v>18623.5</v>
      </c>
      <c r="F183" s="25">
        <f t="shared" si="36"/>
        <v>18725.625</v>
      </c>
      <c r="G183" s="25">
        <f t="shared" si="37"/>
        <v>1.0472814659056773</v>
      </c>
      <c r="H183" s="25">
        <f t="shared" si="32"/>
        <v>0.99956921328865256</v>
      </c>
      <c r="I183" s="4">
        <f t="shared" si="38"/>
        <v>19619.451799118982</v>
      </c>
      <c r="J183" s="25">
        <f t="shared" si="33"/>
        <v>22265.541407267523</v>
      </c>
      <c r="K183" s="15">
        <f t="shared" si="39"/>
        <v>22255.949707908316</v>
      </c>
      <c r="L183" s="36">
        <f t="shared" si="40"/>
        <v>-2644.9497079083158</v>
      </c>
      <c r="M183" s="36">
        <f t="shared" si="41"/>
        <v>2644.9497079083158</v>
      </c>
      <c r="N183" s="36">
        <f t="shared" si="42"/>
        <v>0.13487072091725644</v>
      </c>
      <c r="O183" s="36">
        <f t="shared" si="43"/>
        <v>6995758.9573642844</v>
      </c>
      <c r="P183" s="35">
        <f t="shared" si="34"/>
        <v>6995758.9573642844</v>
      </c>
    </row>
    <row r="184" spans="1:16" x14ac:dyDescent="0.4">
      <c r="A184" s="1">
        <v>183</v>
      </c>
      <c r="B184" s="21">
        <v>39996</v>
      </c>
      <c r="C184" s="43">
        <v>3</v>
      </c>
      <c r="D184" s="23">
        <v>16035</v>
      </c>
      <c r="E184" s="25">
        <f t="shared" si="35"/>
        <v>18827.75</v>
      </c>
      <c r="F184" s="25">
        <f t="shared" si="36"/>
        <v>18978.75</v>
      </c>
      <c r="G184" s="25">
        <f t="shared" si="37"/>
        <v>0.84489231377198182</v>
      </c>
      <c r="H184" s="25">
        <f t="shared" si="32"/>
        <v>1.0004262501030945</v>
      </c>
      <c r="I184" s="4">
        <f t="shared" si="38"/>
        <v>16028.167991741104</v>
      </c>
      <c r="J184" s="25">
        <f t="shared" si="33"/>
        <v>22265.567947381569</v>
      </c>
      <c r="K184" s="15">
        <f t="shared" si="39"/>
        <v>22275.058648014598</v>
      </c>
      <c r="L184" s="36">
        <f t="shared" si="40"/>
        <v>-6240.0586480145976</v>
      </c>
      <c r="M184" s="36">
        <f t="shared" si="41"/>
        <v>6240.0586480145976</v>
      </c>
      <c r="N184" s="36">
        <f t="shared" si="42"/>
        <v>0.38915239463764251</v>
      </c>
      <c r="O184" s="36">
        <f t="shared" si="43"/>
        <v>38938331.930661768</v>
      </c>
      <c r="P184" s="35">
        <f t="shared" si="34"/>
        <v>38938331.930661768</v>
      </c>
    </row>
    <row r="185" spans="1:16" x14ac:dyDescent="0.4">
      <c r="A185" s="1">
        <v>184</v>
      </c>
      <c r="B185" s="21">
        <v>39997</v>
      </c>
      <c r="C185" s="43">
        <v>4</v>
      </c>
      <c r="D185" s="23">
        <v>20224</v>
      </c>
      <c r="E185" s="25">
        <f t="shared" si="35"/>
        <v>19129.75</v>
      </c>
      <c r="F185" s="25">
        <f t="shared" si="36"/>
        <v>19268.25</v>
      </c>
      <c r="G185" s="25">
        <f t="shared" si="37"/>
        <v>1.0496023250684416</v>
      </c>
      <c r="H185" s="25">
        <f t="shared" si="32"/>
        <v>1.0009303667898801</v>
      </c>
      <c r="I185" s="4">
        <f t="shared" si="38"/>
        <v>20205.201751307755</v>
      </c>
      <c r="J185" s="25">
        <f t="shared" si="33"/>
        <v>22265.594487495611</v>
      </c>
      <c r="K185" s="15">
        <f t="shared" si="39"/>
        <v>22286.309657163714</v>
      </c>
      <c r="L185" s="36">
        <f t="shared" si="40"/>
        <v>-2062.3096571637143</v>
      </c>
      <c r="M185" s="36">
        <f t="shared" si="41"/>
        <v>2062.3096571637143</v>
      </c>
      <c r="N185" s="36">
        <f t="shared" si="42"/>
        <v>0.10197338099108556</v>
      </c>
      <c r="O185" s="36">
        <f t="shared" si="43"/>
        <v>4253121.1220307164</v>
      </c>
      <c r="P185" s="35">
        <f t="shared" si="34"/>
        <v>4253121.1220307164</v>
      </c>
    </row>
    <row r="186" spans="1:16" x14ac:dyDescent="0.4">
      <c r="A186" s="1">
        <v>185</v>
      </c>
      <c r="B186" s="21">
        <v>39998</v>
      </c>
      <c r="C186" s="43">
        <v>1</v>
      </c>
      <c r="D186" s="23">
        <v>20649</v>
      </c>
      <c r="E186" s="25">
        <f t="shared" si="35"/>
        <v>19406.75</v>
      </c>
      <c r="F186" s="25">
        <f t="shared" si="36"/>
        <v>20014.375</v>
      </c>
      <c r="G186" s="25">
        <f t="shared" si="37"/>
        <v>1.0317084595447021</v>
      </c>
      <c r="H186" s="25">
        <f t="shared" si="32"/>
        <v>0.99907416981837271</v>
      </c>
      <c r="I186" s="4">
        <f t="shared" si="38"/>
        <v>20668.1351833507</v>
      </c>
      <c r="J186" s="25">
        <f t="shared" si="33"/>
        <v>22265.621027609657</v>
      </c>
      <c r="K186" s="15">
        <f t="shared" si="39"/>
        <v>22245.006843649622</v>
      </c>
      <c r="L186" s="36">
        <f t="shared" si="40"/>
        <v>-1596.0068436496222</v>
      </c>
      <c r="M186" s="36">
        <f t="shared" si="41"/>
        <v>1596.0068436496222</v>
      </c>
      <c r="N186" s="36">
        <f t="shared" si="42"/>
        <v>7.729220996898746E-2</v>
      </c>
      <c r="O186" s="36">
        <f t="shared" si="43"/>
        <v>2547237.8449764294</v>
      </c>
      <c r="P186" s="35">
        <f t="shared" si="34"/>
        <v>2547237.8449764294</v>
      </c>
    </row>
    <row r="187" spans="1:16" x14ac:dyDescent="0.4">
      <c r="A187" s="1">
        <v>186</v>
      </c>
      <c r="B187" s="21">
        <v>39999</v>
      </c>
      <c r="C187" s="43">
        <v>2</v>
      </c>
      <c r="D187" s="23">
        <v>20719</v>
      </c>
      <c r="E187" s="25">
        <f t="shared" si="35"/>
        <v>20622</v>
      </c>
      <c r="F187" s="25">
        <f t="shared" si="36"/>
        <v>20646.875</v>
      </c>
      <c r="G187" s="25">
        <f t="shared" si="37"/>
        <v>1.0034932647192372</v>
      </c>
      <c r="H187" s="25">
        <f t="shared" si="32"/>
        <v>0.99956921328865256</v>
      </c>
      <c r="I187" s="4">
        <f t="shared" si="38"/>
        <v>20727.929316503298</v>
      </c>
      <c r="J187" s="25">
        <f t="shared" si="33"/>
        <v>22265.647567723699</v>
      </c>
      <c r="K187" s="15">
        <f t="shared" si="39"/>
        <v>22256.055822631977</v>
      </c>
      <c r="L187" s="36">
        <f t="shared" si="40"/>
        <v>-1537.0558226319772</v>
      </c>
      <c r="M187" s="36">
        <f t="shared" si="41"/>
        <v>1537.0558226319772</v>
      </c>
      <c r="N187" s="36">
        <f t="shared" si="42"/>
        <v>7.4185811218300937E-2</v>
      </c>
      <c r="O187" s="36">
        <f t="shared" si="43"/>
        <v>2362540.6018868643</v>
      </c>
      <c r="P187" s="35">
        <f t="shared" si="34"/>
        <v>2362540.6018868643</v>
      </c>
    </row>
    <row r="188" spans="1:16" x14ac:dyDescent="0.4">
      <c r="A188" s="1">
        <v>187</v>
      </c>
      <c r="B188" s="21">
        <v>40000</v>
      </c>
      <c r="C188" s="43">
        <v>3</v>
      </c>
      <c r="D188" s="23">
        <v>20896</v>
      </c>
      <c r="E188" s="25">
        <f t="shared" si="35"/>
        <v>20671.75</v>
      </c>
      <c r="F188" s="25">
        <f t="shared" si="36"/>
        <v>20367.125</v>
      </c>
      <c r="G188" s="25">
        <f t="shared" si="37"/>
        <v>1.0259670915752714</v>
      </c>
      <c r="H188" s="25">
        <f t="shared" si="32"/>
        <v>1.0004262501030945</v>
      </c>
      <c r="I188" s="4">
        <f t="shared" si="38"/>
        <v>20887.096872804621</v>
      </c>
      <c r="J188" s="25">
        <f t="shared" si="33"/>
        <v>22265.674107837745</v>
      </c>
      <c r="K188" s="15">
        <f t="shared" si="39"/>
        <v>22275.164853721679</v>
      </c>
      <c r="L188" s="36">
        <f t="shared" si="40"/>
        <v>-1379.1648537216788</v>
      </c>
      <c r="M188" s="36">
        <f t="shared" si="41"/>
        <v>1379.1648537216788</v>
      </c>
      <c r="N188" s="36">
        <f t="shared" si="42"/>
        <v>6.6001380825118625E-2</v>
      </c>
      <c r="O188" s="36">
        <f t="shared" si="43"/>
        <v>1902095.6937411397</v>
      </c>
      <c r="P188" s="35">
        <f t="shared" si="34"/>
        <v>1902095.6937411397</v>
      </c>
    </row>
    <row r="189" spans="1:16" x14ac:dyDescent="0.4">
      <c r="A189" s="1">
        <v>188</v>
      </c>
      <c r="B189" s="21">
        <v>40001</v>
      </c>
      <c r="C189" s="43">
        <v>4</v>
      </c>
      <c r="D189" s="23">
        <v>20423</v>
      </c>
      <c r="E189" s="25">
        <f t="shared" si="35"/>
        <v>20062.5</v>
      </c>
      <c r="F189" s="25">
        <f t="shared" si="36"/>
        <v>19223.375</v>
      </c>
      <c r="G189" s="25">
        <f t="shared" si="37"/>
        <v>1.0624044945281461</v>
      </c>
      <c r="H189" s="25">
        <f t="shared" si="32"/>
        <v>1.0009303667898801</v>
      </c>
      <c r="I189" s="4">
        <f t="shared" si="38"/>
        <v>20404.016780407354</v>
      </c>
      <c r="J189" s="25">
        <f t="shared" si="33"/>
        <v>22265.700647951788</v>
      </c>
      <c r="K189" s="15">
        <f t="shared" si="39"/>
        <v>22286.415916388054</v>
      </c>
      <c r="L189" s="36">
        <f t="shared" si="40"/>
        <v>-1863.415916388054</v>
      </c>
      <c r="M189" s="36">
        <f t="shared" si="41"/>
        <v>1863.415916388054</v>
      </c>
      <c r="N189" s="36">
        <f t="shared" si="42"/>
        <v>9.124104766136483E-2</v>
      </c>
      <c r="O189" s="36">
        <f t="shared" si="43"/>
        <v>3472318.8774483311</v>
      </c>
      <c r="P189" s="35">
        <f t="shared" si="34"/>
        <v>3472318.8774483311</v>
      </c>
    </row>
    <row r="190" spans="1:16" x14ac:dyDescent="0.4">
      <c r="A190" s="1">
        <v>189</v>
      </c>
      <c r="B190" s="21">
        <v>40002</v>
      </c>
      <c r="C190" s="43">
        <v>1</v>
      </c>
      <c r="D190" s="23">
        <v>18212</v>
      </c>
      <c r="E190" s="25">
        <f t="shared" si="35"/>
        <v>18384.25</v>
      </c>
      <c r="F190" s="25">
        <f t="shared" si="36"/>
        <v>17934.875</v>
      </c>
      <c r="G190" s="25">
        <f t="shared" si="37"/>
        <v>1.0154517385819528</v>
      </c>
      <c r="H190" s="25">
        <f t="shared" si="32"/>
        <v>0.99907416981837271</v>
      </c>
      <c r="I190" s="4">
        <f t="shared" si="38"/>
        <v>18228.876844359675</v>
      </c>
      <c r="J190" s="25">
        <f t="shared" si="33"/>
        <v>22265.72718806583</v>
      </c>
      <c r="K190" s="15">
        <f t="shared" si="39"/>
        <v>22245.112905819238</v>
      </c>
      <c r="L190" s="36">
        <f t="shared" si="40"/>
        <v>-4033.1129058192382</v>
      </c>
      <c r="M190" s="36">
        <f t="shared" si="41"/>
        <v>4033.1129058192382</v>
      </c>
      <c r="N190" s="36">
        <f t="shared" si="42"/>
        <v>0.22145359684928828</v>
      </c>
      <c r="O190" s="36">
        <f t="shared" si="43"/>
        <v>16265999.711085699</v>
      </c>
      <c r="P190" s="35">
        <f t="shared" si="34"/>
        <v>16265999.711085699</v>
      </c>
    </row>
    <row r="191" spans="1:16" x14ac:dyDescent="0.4">
      <c r="A191" s="1">
        <v>190</v>
      </c>
      <c r="B191" s="21">
        <v>40003</v>
      </c>
      <c r="C191" s="43">
        <v>2</v>
      </c>
      <c r="D191" s="23">
        <v>14006</v>
      </c>
      <c r="E191" s="25">
        <f t="shared" si="35"/>
        <v>17485.5</v>
      </c>
      <c r="F191" s="25">
        <f t="shared" si="36"/>
        <v>17362.875</v>
      </c>
      <c r="G191" s="25">
        <f t="shared" si="37"/>
        <v>0.80666364297387383</v>
      </c>
      <c r="H191" s="25">
        <f t="shared" si="32"/>
        <v>0.99956921328865256</v>
      </c>
      <c r="I191" s="4">
        <f t="shared" si="38"/>
        <v>14012.036198993446</v>
      </c>
      <c r="J191" s="25">
        <f t="shared" si="33"/>
        <v>22265.753728179876</v>
      </c>
      <c r="K191" s="15">
        <f t="shared" si="39"/>
        <v>22256.161937355642</v>
      </c>
      <c r="L191" s="36">
        <f t="shared" si="40"/>
        <v>-8250.1619373556423</v>
      </c>
      <c r="M191" s="36">
        <f t="shared" si="41"/>
        <v>8250.1619373556423</v>
      </c>
      <c r="N191" s="36">
        <f t="shared" si="42"/>
        <v>0.58904483345392278</v>
      </c>
      <c r="O191" s="36">
        <f t="shared" si="43"/>
        <v>68065171.992591798</v>
      </c>
      <c r="P191" s="35">
        <f t="shared" si="34"/>
        <v>68065171.992591798</v>
      </c>
    </row>
    <row r="192" spans="1:16" x14ac:dyDescent="0.4">
      <c r="A192" s="1">
        <v>191</v>
      </c>
      <c r="B192" s="21">
        <v>40004</v>
      </c>
      <c r="C192" s="43">
        <v>3</v>
      </c>
      <c r="D192" s="23">
        <v>17301</v>
      </c>
      <c r="E192" s="25">
        <f t="shared" si="35"/>
        <v>17240.25</v>
      </c>
      <c r="F192" s="25">
        <f t="shared" si="36"/>
        <v>17472.375</v>
      </c>
      <c r="G192" s="25">
        <f t="shared" si="37"/>
        <v>0.99019165969136991</v>
      </c>
      <c r="H192" s="25">
        <f t="shared" si="32"/>
        <v>1.0004262501030945</v>
      </c>
      <c r="I192" s="4">
        <f t="shared" si="38"/>
        <v>17293.628589031046</v>
      </c>
      <c r="J192" s="25">
        <f t="shared" si="33"/>
        <v>22265.780268293918</v>
      </c>
      <c r="K192" s="15">
        <f t="shared" si="39"/>
        <v>22275.271059428756</v>
      </c>
      <c r="L192" s="36">
        <f t="shared" si="40"/>
        <v>-4974.2710594287564</v>
      </c>
      <c r="M192" s="36">
        <f t="shared" si="41"/>
        <v>4974.2710594287564</v>
      </c>
      <c r="N192" s="36">
        <f t="shared" si="42"/>
        <v>0.2875134997646816</v>
      </c>
      <c r="O192" s="36">
        <f t="shared" si="43"/>
        <v>24743372.572670482</v>
      </c>
      <c r="P192" s="35">
        <f t="shared" si="34"/>
        <v>24743372.572670482</v>
      </c>
    </row>
    <row r="193" spans="1:16" x14ac:dyDescent="0.4">
      <c r="A193" s="1">
        <v>192</v>
      </c>
      <c r="B193" s="21">
        <v>40005</v>
      </c>
      <c r="C193" s="43">
        <v>4</v>
      </c>
      <c r="D193" s="23">
        <v>19442</v>
      </c>
      <c r="E193" s="25">
        <f t="shared" si="35"/>
        <v>17704.5</v>
      </c>
      <c r="F193" s="25">
        <f t="shared" si="36"/>
        <v>18426</v>
      </c>
      <c r="G193" s="25">
        <f t="shared" si="37"/>
        <v>1.0551394768262239</v>
      </c>
      <c r="H193" s="25">
        <f t="shared" si="32"/>
        <v>1.0009303667898801</v>
      </c>
      <c r="I193" s="4">
        <f t="shared" si="38"/>
        <v>19423.928621881201</v>
      </c>
      <c r="J193" s="25">
        <f t="shared" si="33"/>
        <v>22265.806808407964</v>
      </c>
      <c r="K193" s="15">
        <f t="shared" si="39"/>
        <v>22286.522175612394</v>
      </c>
      <c r="L193" s="36">
        <f t="shared" si="40"/>
        <v>-2844.5221756123938</v>
      </c>
      <c r="M193" s="36">
        <f t="shared" si="41"/>
        <v>2844.5221756123938</v>
      </c>
      <c r="N193" s="36">
        <f t="shared" si="42"/>
        <v>0.14630810490754007</v>
      </c>
      <c r="O193" s="36">
        <f t="shared" si="43"/>
        <v>8091306.4075506655</v>
      </c>
      <c r="P193" s="35">
        <f t="shared" si="34"/>
        <v>8091306.4075506655</v>
      </c>
    </row>
    <row r="194" spans="1:16" x14ac:dyDescent="0.4">
      <c r="A194" s="1">
        <v>193</v>
      </c>
      <c r="B194" s="21">
        <v>40006</v>
      </c>
      <c r="C194" s="43">
        <v>1</v>
      </c>
      <c r="D194" s="23">
        <v>20069</v>
      </c>
      <c r="E194" s="25">
        <f t="shared" si="35"/>
        <v>19147.5</v>
      </c>
      <c r="F194" s="25">
        <f t="shared" si="36"/>
        <v>20283.5</v>
      </c>
      <c r="G194" s="25">
        <f t="shared" si="37"/>
        <v>0.98942490201395228</v>
      </c>
      <c r="H194" s="25">
        <f t="shared" ref="H194:H257" si="44">VLOOKUP(C194,$Q$38:$S$42,3,FALSE)</f>
        <v>0.99907416981837271</v>
      </c>
      <c r="I194" s="4">
        <f t="shared" si="38"/>
        <v>20087.597704230964</v>
      </c>
      <c r="J194" s="25">
        <f t="shared" si="33"/>
        <v>22265.833348522006</v>
      </c>
      <c r="K194" s="15">
        <f t="shared" si="39"/>
        <v>22245.218967988862</v>
      </c>
      <c r="L194" s="36">
        <f t="shared" si="40"/>
        <v>-2176.2189679888616</v>
      </c>
      <c r="M194" s="36">
        <f t="shared" si="41"/>
        <v>2176.2189679888616</v>
      </c>
      <c r="N194" s="36">
        <f t="shared" si="42"/>
        <v>0.10843684129696854</v>
      </c>
      <c r="O194" s="36">
        <f t="shared" si="43"/>
        <v>4735928.9966345057</v>
      </c>
      <c r="P194" s="35">
        <f t="shared" si="34"/>
        <v>4735928.9966345057</v>
      </c>
    </row>
    <row r="195" spans="1:16" x14ac:dyDescent="0.4">
      <c r="A195" s="1">
        <v>194</v>
      </c>
      <c r="B195" s="21">
        <v>40007</v>
      </c>
      <c r="C195" s="43">
        <v>2</v>
      </c>
      <c r="D195" s="23">
        <v>19778</v>
      </c>
      <c r="E195" s="25">
        <f t="shared" si="35"/>
        <v>21419.5</v>
      </c>
      <c r="F195" s="25">
        <f t="shared" si="36"/>
        <v>21341.25</v>
      </c>
      <c r="G195" s="25">
        <f t="shared" si="37"/>
        <v>0.92674983892696072</v>
      </c>
      <c r="H195" s="25">
        <f t="shared" si="44"/>
        <v>0.99956921328865256</v>
      </c>
      <c r="I195" s="4">
        <f t="shared" si="38"/>
        <v>19786.523771504526</v>
      </c>
      <c r="J195" s="25">
        <f t="shared" ref="J195:J258" si="45">INTERCEPT($I$2:$I$3896,$A$2:$A$3896)+SLOPE($I$2:$I$3896,$A$2:$A$3896)*A195</f>
        <v>22265.859888636052</v>
      </c>
      <c r="K195" s="15">
        <f t="shared" si="39"/>
        <v>22256.268052079304</v>
      </c>
      <c r="L195" s="36">
        <f t="shared" si="40"/>
        <v>-2478.2680520793037</v>
      </c>
      <c r="M195" s="36">
        <f t="shared" si="41"/>
        <v>2478.2680520793037</v>
      </c>
      <c r="N195" s="36">
        <f t="shared" si="42"/>
        <v>0.12530428011322195</v>
      </c>
      <c r="O195" s="36">
        <f t="shared" si="43"/>
        <v>6141812.5379569465</v>
      </c>
      <c r="P195" s="35">
        <f t="shared" ref="P195:P258" si="46">(D195-K195)^2</f>
        <v>6141812.5379569465</v>
      </c>
    </row>
    <row r="196" spans="1:16" x14ac:dyDescent="0.4">
      <c r="A196" s="1">
        <v>195</v>
      </c>
      <c r="B196" s="21">
        <v>40008</v>
      </c>
      <c r="C196" s="43">
        <v>3</v>
      </c>
      <c r="D196" s="23">
        <v>26389</v>
      </c>
      <c r="E196" s="25">
        <f t="shared" si="35"/>
        <v>21263</v>
      </c>
      <c r="F196" s="25">
        <f t="shared" si="36"/>
        <v>20963.75</v>
      </c>
      <c r="G196" s="25">
        <f t="shared" si="37"/>
        <v>1.2587919623159025</v>
      </c>
      <c r="H196" s="25">
        <f t="shared" si="44"/>
        <v>1.0004262501030945</v>
      </c>
      <c r="I196" s="4">
        <f t="shared" si="38"/>
        <v>26377.756478581603</v>
      </c>
      <c r="J196" s="25">
        <f t="shared" si="45"/>
        <v>22265.886428750095</v>
      </c>
      <c r="K196" s="15">
        <f t="shared" si="39"/>
        <v>22275.377265135841</v>
      </c>
      <c r="L196" s="36">
        <f t="shared" si="40"/>
        <v>4113.6227348641587</v>
      </c>
      <c r="M196" s="36">
        <f t="shared" si="41"/>
        <v>4113.6227348641587</v>
      </c>
      <c r="N196" s="36">
        <f t="shared" si="42"/>
        <v>0.15588399465171696</v>
      </c>
      <c r="O196" s="36">
        <f t="shared" si="43"/>
        <v>16921892.004791282</v>
      </c>
      <c r="P196" s="35">
        <f t="shared" si="46"/>
        <v>16921892.004791282</v>
      </c>
    </row>
    <row r="197" spans="1:16" x14ac:dyDescent="0.4">
      <c r="A197" s="1">
        <v>196</v>
      </c>
      <c r="B197" s="21">
        <v>40009</v>
      </c>
      <c r="C197" s="43">
        <v>4</v>
      </c>
      <c r="D197" s="23">
        <v>18816</v>
      </c>
      <c r="E197" s="25">
        <f t="shared" ref="E197:E260" si="47">AVERAGE(D195:D198)</f>
        <v>20664.5</v>
      </c>
      <c r="F197" s="25">
        <f t="shared" ref="F197:F260" si="48">AVERAGE(E197:E198)</f>
        <v>20727</v>
      </c>
      <c r="G197" s="25">
        <f t="shared" si="37"/>
        <v>0.90780141843971629</v>
      </c>
      <c r="H197" s="25">
        <f t="shared" si="44"/>
        <v>1.0009303667898801</v>
      </c>
      <c r="I197" s="4">
        <f t="shared" si="38"/>
        <v>18798.510490140761</v>
      </c>
      <c r="J197" s="25">
        <f t="shared" si="45"/>
        <v>22265.912968864141</v>
      </c>
      <c r="K197" s="15">
        <f t="shared" si="39"/>
        <v>22286.628434836734</v>
      </c>
      <c r="L197" s="36">
        <f t="shared" si="40"/>
        <v>-3470.6284348367335</v>
      </c>
      <c r="M197" s="36">
        <f t="shared" si="41"/>
        <v>3470.6284348367335</v>
      </c>
      <c r="N197" s="36">
        <f t="shared" si="42"/>
        <v>0.18445091596708829</v>
      </c>
      <c r="O197" s="36">
        <f t="shared" si="43"/>
        <v>12045261.732697275</v>
      </c>
      <c r="P197" s="35">
        <f t="shared" si="46"/>
        <v>12045261.732697275</v>
      </c>
    </row>
    <row r="198" spans="1:16" x14ac:dyDescent="0.4">
      <c r="A198" s="1">
        <v>197</v>
      </c>
      <c r="B198" s="21">
        <v>40010</v>
      </c>
      <c r="C198" s="43">
        <v>1</v>
      </c>
      <c r="D198" s="23">
        <v>17675</v>
      </c>
      <c r="E198" s="25">
        <f t="shared" si="47"/>
        <v>20789.5</v>
      </c>
      <c r="F198" s="25">
        <f t="shared" si="48"/>
        <v>20652.5</v>
      </c>
      <c r="G198" s="25">
        <f t="shared" si="37"/>
        <v>0.85582859218012353</v>
      </c>
      <c r="H198" s="25">
        <f t="shared" si="44"/>
        <v>0.99907416981837271</v>
      </c>
      <c r="I198" s="4">
        <f t="shared" si="38"/>
        <v>17691.379212829852</v>
      </c>
      <c r="J198" s="25">
        <f t="shared" si="45"/>
        <v>22265.939508978183</v>
      </c>
      <c r="K198" s="15">
        <f t="shared" si="39"/>
        <v>22245.325030158485</v>
      </c>
      <c r="L198" s="36">
        <f t="shared" si="40"/>
        <v>-4570.3250301584849</v>
      </c>
      <c r="M198" s="36">
        <f t="shared" si="41"/>
        <v>4570.3250301584849</v>
      </c>
      <c r="N198" s="36">
        <f t="shared" si="42"/>
        <v>0.25857567355917876</v>
      </c>
      <c r="O198" s="36">
        <f t="shared" si="43"/>
        <v>20887870.881293155</v>
      </c>
      <c r="P198" s="35">
        <f t="shared" si="46"/>
        <v>20887870.881293155</v>
      </c>
    </row>
    <row r="199" spans="1:16" x14ac:dyDescent="0.4">
      <c r="A199" s="1">
        <v>198</v>
      </c>
      <c r="B199" s="21">
        <v>40011</v>
      </c>
      <c r="C199" s="43">
        <v>2</v>
      </c>
      <c r="D199" s="23">
        <v>20278</v>
      </c>
      <c r="E199" s="25">
        <f t="shared" si="47"/>
        <v>20515.5</v>
      </c>
      <c r="F199" s="25">
        <f t="shared" si="48"/>
        <v>20781.875</v>
      </c>
      <c r="G199" s="25">
        <f t="shared" si="37"/>
        <v>0.97575411265826595</v>
      </c>
      <c r="H199" s="25">
        <f t="shared" si="44"/>
        <v>0.99956921328865256</v>
      </c>
      <c r="I199" s="4">
        <f t="shared" si="38"/>
        <v>20286.739257688783</v>
      </c>
      <c r="J199" s="25">
        <f t="shared" si="45"/>
        <v>22265.966049092229</v>
      </c>
      <c r="K199" s="15">
        <f t="shared" si="39"/>
        <v>22256.374166802965</v>
      </c>
      <c r="L199" s="36">
        <f t="shared" si="40"/>
        <v>-1978.3741668029652</v>
      </c>
      <c r="M199" s="36">
        <f t="shared" si="41"/>
        <v>1978.3741668029652</v>
      </c>
      <c r="N199" s="36">
        <f t="shared" si="42"/>
        <v>9.7562588361917599E-2</v>
      </c>
      <c r="O199" s="36">
        <f t="shared" si="43"/>
        <v>3913964.3438733267</v>
      </c>
      <c r="P199" s="35">
        <f t="shared" si="46"/>
        <v>3913964.3438733267</v>
      </c>
    </row>
    <row r="200" spans="1:16" x14ac:dyDescent="0.4">
      <c r="A200" s="1">
        <v>199</v>
      </c>
      <c r="B200" s="21">
        <v>40012</v>
      </c>
      <c r="C200" s="43">
        <v>3</v>
      </c>
      <c r="D200" s="23">
        <v>25293</v>
      </c>
      <c r="E200" s="25">
        <f t="shared" si="47"/>
        <v>21048.25</v>
      </c>
      <c r="F200" s="25">
        <f t="shared" si="48"/>
        <v>21506.5</v>
      </c>
      <c r="G200" s="25">
        <f t="shared" si="37"/>
        <v>1.1760630507056007</v>
      </c>
      <c r="H200" s="25">
        <f t="shared" si="44"/>
        <v>1.0004262501030945</v>
      </c>
      <c r="I200" s="4">
        <f t="shared" si="38"/>
        <v>25282.223449648129</v>
      </c>
      <c r="J200" s="25">
        <f t="shared" si="45"/>
        <v>22265.992589206271</v>
      </c>
      <c r="K200" s="15">
        <f t="shared" si="39"/>
        <v>22275.483470842923</v>
      </c>
      <c r="L200" s="36">
        <f t="shared" si="40"/>
        <v>3017.5165291570775</v>
      </c>
      <c r="M200" s="36">
        <f t="shared" si="41"/>
        <v>3017.5165291570775</v>
      </c>
      <c r="N200" s="36">
        <f t="shared" si="42"/>
        <v>0.119302436609223</v>
      </c>
      <c r="O200" s="36">
        <f t="shared" si="43"/>
        <v>9105406.0037361756</v>
      </c>
      <c r="P200" s="35">
        <f t="shared" si="46"/>
        <v>9105406.0037361756</v>
      </c>
    </row>
    <row r="201" spans="1:16" x14ac:dyDescent="0.4">
      <c r="A201" s="1">
        <v>200</v>
      </c>
      <c r="B201" s="21">
        <v>40013</v>
      </c>
      <c r="C201" s="43">
        <v>4</v>
      </c>
      <c r="D201" s="23">
        <v>20947</v>
      </c>
      <c r="E201" s="25">
        <f t="shared" si="47"/>
        <v>21964.75</v>
      </c>
      <c r="F201" s="25">
        <f t="shared" si="48"/>
        <v>21940.25</v>
      </c>
      <c r="G201" s="25">
        <f t="shared" si="37"/>
        <v>0.95472932168047309</v>
      </c>
      <c r="H201" s="25">
        <f t="shared" si="44"/>
        <v>1.0009303667898801</v>
      </c>
      <c r="I201" s="4">
        <f t="shared" si="38"/>
        <v>20927.529721353025</v>
      </c>
      <c r="J201" s="25">
        <f t="shared" si="45"/>
        <v>22266.019129320317</v>
      </c>
      <c r="K201" s="15">
        <f t="shared" si="39"/>
        <v>22286.734694061073</v>
      </c>
      <c r="L201" s="36">
        <f t="shared" si="40"/>
        <v>-1339.7346940610732</v>
      </c>
      <c r="M201" s="36">
        <f t="shared" si="41"/>
        <v>1339.7346940610732</v>
      </c>
      <c r="N201" s="36">
        <f t="shared" si="42"/>
        <v>6.3958308782215742E-2</v>
      </c>
      <c r="O201" s="36">
        <f t="shared" si="43"/>
        <v>1794889.0504709175</v>
      </c>
      <c r="P201" s="35">
        <f t="shared" si="46"/>
        <v>1794889.0504709175</v>
      </c>
    </row>
    <row r="202" spans="1:16" x14ac:dyDescent="0.4">
      <c r="A202" s="1">
        <v>201</v>
      </c>
      <c r="B202" s="21">
        <v>40014</v>
      </c>
      <c r="C202" s="43">
        <v>1</v>
      </c>
      <c r="D202" s="23">
        <v>21341</v>
      </c>
      <c r="E202" s="25">
        <f t="shared" si="47"/>
        <v>21915.75</v>
      </c>
      <c r="F202" s="25">
        <f t="shared" si="48"/>
        <v>21421</v>
      </c>
      <c r="G202" s="25">
        <f t="shared" si="37"/>
        <v>0.99626534708930492</v>
      </c>
      <c r="H202" s="25">
        <f t="shared" si="44"/>
        <v>0.99907416981837271</v>
      </c>
      <c r="I202" s="4">
        <f t="shared" si="38"/>
        <v>21360.776451541831</v>
      </c>
      <c r="J202" s="25">
        <f t="shared" si="45"/>
        <v>22266.045669434359</v>
      </c>
      <c r="K202" s="15">
        <f t="shared" si="39"/>
        <v>22245.431092328105</v>
      </c>
      <c r="L202" s="36">
        <f t="shared" si="40"/>
        <v>-904.43109232810457</v>
      </c>
      <c r="M202" s="36">
        <f t="shared" si="41"/>
        <v>904.43109232810457</v>
      </c>
      <c r="N202" s="36">
        <f t="shared" si="42"/>
        <v>4.2379977148592124E-2</v>
      </c>
      <c r="O202" s="36">
        <f t="shared" si="43"/>
        <v>817995.6007698084</v>
      </c>
      <c r="P202" s="35">
        <f t="shared" si="46"/>
        <v>817995.6007698084</v>
      </c>
    </row>
    <row r="203" spans="1:16" x14ac:dyDescent="0.4">
      <c r="A203" s="1">
        <v>202</v>
      </c>
      <c r="B203" s="21">
        <v>40015</v>
      </c>
      <c r="C203" s="43">
        <v>2</v>
      </c>
      <c r="D203" s="23">
        <v>20082</v>
      </c>
      <c r="E203" s="25">
        <f t="shared" si="47"/>
        <v>20926.25</v>
      </c>
      <c r="F203" s="25">
        <f t="shared" si="48"/>
        <v>20441</v>
      </c>
      <c r="G203" s="25">
        <f t="shared" si="37"/>
        <v>0.98243725845115215</v>
      </c>
      <c r="H203" s="25">
        <f t="shared" si="44"/>
        <v>0.99956921328865256</v>
      </c>
      <c r="I203" s="4">
        <f t="shared" si="38"/>
        <v>20090.654787104555</v>
      </c>
      <c r="J203" s="25">
        <f t="shared" si="45"/>
        <v>22266.072209548405</v>
      </c>
      <c r="K203" s="15">
        <f t="shared" si="39"/>
        <v>22256.48028152663</v>
      </c>
      <c r="L203" s="36">
        <f t="shared" si="40"/>
        <v>-2174.4802815266303</v>
      </c>
      <c r="M203" s="36">
        <f t="shared" si="41"/>
        <v>2174.4802815266303</v>
      </c>
      <c r="N203" s="36">
        <f t="shared" si="42"/>
        <v>0.10828006580652476</v>
      </c>
      <c r="O203" s="36">
        <f t="shared" si="43"/>
        <v>4728364.4947481332</v>
      </c>
      <c r="P203" s="35">
        <f t="shared" si="46"/>
        <v>4728364.4947481332</v>
      </c>
    </row>
    <row r="204" spans="1:16" x14ac:dyDescent="0.4">
      <c r="A204" s="1">
        <v>203</v>
      </c>
      <c r="B204" s="21">
        <v>40016</v>
      </c>
      <c r="C204" s="43">
        <v>3</v>
      </c>
      <c r="D204" s="23">
        <v>21335</v>
      </c>
      <c r="E204" s="25">
        <f t="shared" si="47"/>
        <v>19955.75</v>
      </c>
      <c r="F204" s="25">
        <f t="shared" si="48"/>
        <v>20088.875</v>
      </c>
      <c r="G204" s="25">
        <f t="shared" si="37"/>
        <v>1.0620306015145198</v>
      </c>
      <c r="H204" s="25">
        <f t="shared" si="44"/>
        <v>1.0004262501030945</v>
      </c>
      <c r="I204" s="4">
        <f t="shared" si="38"/>
        <v>21325.909828736916</v>
      </c>
      <c r="J204" s="25">
        <f t="shared" si="45"/>
        <v>22266.098749662448</v>
      </c>
      <c r="K204" s="15">
        <f t="shared" si="39"/>
        <v>22275.589676550004</v>
      </c>
      <c r="L204" s="36">
        <f t="shared" si="40"/>
        <v>-940.58967655000379</v>
      </c>
      <c r="M204" s="36">
        <f t="shared" si="41"/>
        <v>940.58967655000379</v>
      </c>
      <c r="N204" s="36">
        <f t="shared" si="42"/>
        <v>4.4086696815092752E-2</v>
      </c>
      <c r="O204" s="36">
        <f t="shared" si="43"/>
        <v>884708.9396324408</v>
      </c>
      <c r="P204" s="35">
        <f t="shared" si="46"/>
        <v>884708.9396324408</v>
      </c>
    </row>
    <row r="205" spans="1:16" x14ac:dyDescent="0.4">
      <c r="A205" s="1">
        <v>204</v>
      </c>
      <c r="B205" s="21">
        <v>40017</v>
      </c>
      <c r="C205" s="43">
        <v>4</v>
      </c>
      <c r="D205" s="23">
        <v>17065</v>
      </c>
      <c r="E205" s="25">
        <f t="shared" si="47"/>
        <v>20222</v>
      </c>
      <c r="F205" s="25">
        <f t="shared" si="48"/>
        <v>20004.875</v>
      </c>
      <c r="G205" s="25">
        <f t="shared" si="37"/>
        <v>0.85304207099519491</v>
      </c>
      <c r="H205" s="25">
        <f t="shared" si="44"/>
        <v>1.0009303667898801</v>
      </c>
      <c r="I205" s="4">
        <f t="shared" si="38"/>
        <v>17049.138048163906</v>
      </c>
      <c r="J205" s="25">
        <f t="shared" si="45"/>
        <v>22266.12528977649</v>
      </c>
      <c r="K205" s="15">
        <f t="shared" si="39"/>
        <v>22286.840953285409</v>
      </c>
      <c r="L205" s="36">
        <f t="shared" si="40"/>
        <v>-5221.8409532854093</v>
      </c>
      <c r="M205" s="36">
        <f t="shared" si="41"/>
        <v>5221.8409532854093</v>
      </c>
      <c r="N205" s="36">
        <f t="shared" si="42"/>
        <v>0.30599712588839201</v>
      </c>
      <c r="O205" s="36">
        <f t="shared" si="43"/>
        <v>27267622.941408671</v>
      </c>
      <c r="P205" s="35">
        <f t="shared" si="46"/>
        <v>27267622.941408671</v>
      </c>
    </row>
    <row r="206" spans="1:16" x14ac:dyDescent="0.4">
      <c r="A206" s="1">
        <v>205</v>
      </c>
      <c r="B206" s="21">
        <v>40018</v>
      </c>
      <c r="C206" s="43">
        <v>1</v>
      </c>
      <c r="D206" s="23">
        <v>22406</v>
      </c>
      <c r="E206" s="25">
        <f t="shared" si="47"/>
        <v>19787.75</v>
      </c>
      <c r="F206" s="25">
        <f t="shared" si="48"/>
        <v>19998.5</v>
      </c>
      <c r="G206" s="25">
        <f t="shared" si="37"/>
        <v>1.1203840288021603</v>
      </c>
      <c r="H206" s="25">
        <f t="shared" si="44"/>
        <v>0.99907416981837271</v>
      </c>
      <c r="I206" s="4">
        <f t="shared" si="38"/>
        <v>22426.763374408241</v>
      </c>
      <c r="J206" s="25">
        <f t="shared" si="45"/>
        <v>22266.151829890536</v>
      </c>
      <c r="K206" s="15">
        <f t="shared" si="39"/>
        <v>22245.537154497728</v>
      </c>
      <c r="L206" s="36">
        <f t="shared" si="40"/>
        <v>160.4628455022721</v>
      </c>
      <c r="M206" s="36">
        <f t="shared" si="41"/>
        <v>160.4628455022721</v>
      </c>
      <c r="N206" s="36">
        <f t="shared" si="42"/>
        <v>7.1616016023508039E-3</v>
      </c>
      <c r="O206" s="36">
        <f t="shared" si="43"/>
        <v>25748.324786686047</v>
      </c>
      <c r="P206" s="35">
        <f t="shared" si="46"/>
        <v>25748.324786686047</v>
      </c>
    </row>
    <row r="207" spans="1:16" x14ac:dyDescent="0.4">
      <c r="A207" s="1">
        <v>206</v>
      </c>
      <c r="B207" s="21">
        <v>40019</v>
      </c>
      <c r="C207" s="43">
        <v>2</v>
      </c>
      <c r="D207" s="23">
        <v>18345</v>
      </c>
      <c r="E207" s="25">
        <f t="shared" si="47"/>
        <v>20209.25</v>
      </c>
      <c r="F207" s="25">
        <f t="shared" si="48"/>
        <v>20918.75</v>
      </c>
      <c r="G207" s="25">
        <f t="shared" si="37"/>
        <v>0.87696444577233346</v>
      </c>
      <c r="H207" s="25">
        <f t="shared" si="44"/>
        <v>0.99956921328865256</v>
      </c>
      <c r="I207" s="4">
        <f t="shared" si="38"/>
        <v>18352.906188100438</v>
      </c>
      <c r="J207" s="25">
        <f t="shared" si="45"/>
        <v>22266.178370004578</v>
      </c>
      <c r="K207" s="15">
        <f t="shared" si="39"/>
        <v>22256.586396250288</v>
      </c>
      <c r="L207" s="36">
        <f t="shared" si="40"/>
        <v>-3911.5863962502881</v>
      </c>
      <c r="M207" s="36">
        <f t="shared" si="41"/>
        <v>3911.5863962502881</v>
      </c>
      <c r="N207" s="36">
        <f t="shared" si="42"/>
        <v>0.21322357025076522</v>
      </c>
      <c r="O207" s="36">
        <f t="shared" si="43"/>
        <v>15300508.135330316</v>
      </c>
      <c r="P207" s="35">
        <f t="shared" si="46"/>
        <v>15300508.135330316</v>
      </c>
    </row>
    <row r="208" spans="1:16" x14ac:dyDescent="0.4">
      <c r="A208" s="1">
        <v>207</v>
      </c>
      <c r="B208" s="21">
        <v>40020</v>
      </c>
      <c r="C208" s="43">
        <v>3</v>
      </c>
      <c r="D208" s="23">
        <v>23021</v>
      </c>
      <c r="E208" s="25">
        <f t="shared" si="47"/>
        <v>21628.25</v>
      </c>
      <c r="F208" s="25">
        <f t="shared" si="48"/>
        <v>21316</v>
      </c>
      <c r="G208" s="25">
        <f t="shared" si="37"/>
        <v>1.0799868643272659</v>
      </c>
      <c r="H208" s="25">
        <f t="shared" si="44"/>
        <v>1.0004262501030945</v>
      </c>
      <c r="I208" s="4">
        <f t="shared" si="38"/>
        <v>23011.191477260491</v>
      </c>
      <c r="J208" s="25">
        <f t="shared" si="45"/>
        <v>22266.204910118624</v>
      </c>
      <c r="K208" s="15">
        <f t="shared" si="39"/>
        <v>22275.695882257085</v>
      </c>
      <c r="L208" s="36">
        <f t="shared" si="40"/>
        <v>745.30411774291497</v>
      </c>
      <c r="M208" s="36">
        <f t="shared" si="41"/>
        <v>745.30411774291497</v>
      </c>
      <c r="N208" s="36">
        <f t="shared" si="42"/>
        <v>3.2374967105812738E-2</v>
      </c>
      <c r="O208" s="36">
        <f t="shared" si="43"/>
        <v>555478.22792454483</v>
      </c>
      <c r="P208" s="35">
        <f t="shared" si="46"/>
        <v>555478.22792454483</v>
      </c>
    </row>
    <row r="209" spans="1:16" x14ac:dyDescent="0.4">
      <c r="A209" s="1">
        <v>208</v>
      </c>
      <c r="B209" s="21">
        <v>40021</v>
      </c>
      <c r="C209" s="43">
        <v>4</v>
      </c>
      <c r="D209" s="23">
        <v>22741</v>
      </c>
      <c r="E209" s="25">
        <f t="shared" si="47"/>
        <v>21003.75</v>
      </c>
      <c r="F209" s="25">
        <f t="shared" si="48"/>
        <v>21461.125</v>
      </c>
      <c r="G209" s="25">
        <f t="shared" si="37"/>
        <v>1.0596369016069753</v>
      </c>
      <c r="H209" s="25">
        <f t="shared" si="44"/>
        <v>1.0009303667898801</v>
      </c>
      <c r="I209" s="4">
        <f t="shared" si="38"/>
        <v>22719.862194743357</v>
      </c>
      <c r="J209" s="25">
        <f t="shared" si="45"/>
        <v>22266.231450232666</v>
      </c>
      <c r="K209" s="15">
        <f t="shared" si="39"/>
        <v>22286.947212509745</v>
      </c>
      <c r="L209" s="36">
        <f t="shared" si="40"/>
        <v>454.05278749025456</v>
      </c>
      <c r="M209" s="36">
        <f t="shared" si="41"/>
        <v>454.05278749025456</v>
      </c>
      <c r="N209" s="36">
        <f t="shared" si="42"/>
        <v>1.9966263026703072E-2</v>
      </c>
      <c r="O209" s="36">
        <f t="shared" si="43"/>
        <v>206163.93382767026</v>
      </c>
      <c r="P209" s="35">
        <f t="shared" si="46"/>
        <v>206163.93382767026</v>
      </c>
    </row>
    <row r="210" spans="1:16" x14ac:dyDescent="0.4">
      <c r="A210" s="1">
        <v>209</v>
      </c>
      <c r="B210" s="21">
        <v>40022</v>
      </c>
      <c r="C210" s="43">
        <v>1</v>
      </c>
      <c r="D210" s="23">
        <v>19908</v>
      </c>
      <c r="E210" s="25">
        <f t="shared" si="47"/>
        <v>21918.5</v>
      </c>
      <c r="F210" s="25">
        <f t="shared" si="48"/>
        <v>22064.25</v>
      </c>
      <c r="G210" s="25">
        <f t="shared" si="37"/>
        <v>0.90227404058601579</v>
      </c>
      <c r="H210" s="25">
        <f t="shared" si="44"/>
        <v>0.99907416981837271</v>
      </c>
      <c r="I210" s="4">
        <f t="shared" si="38"/>
        <v>19926.448507440829</v>
      </c>
      <c r="J210" s="25">
        <f t="shared" si="45"/>
        <v>22266.257990346712</v>
      </c>
      <c r="K210" s="15">
        <f t="shared" si="39"/>
        <v>22245.643216667351</v>
      </c>
      <c r="L210" s="36">
        <f t="shared" si="40"/>
        <v>-2337.6432166673512</v>
      </c>
      <c r="M210" s="36">
        <f t="shared" si="41"/>
        <v>2337.6432166673512</v>
      </c>
      <c r="N210" s="36">
        <f t="shared" si="42"/>
        <v>0.11742230342914162</v>
      </c>
      <c r="O210" s="36">
        <f t="shared" si="43"/>
        <v>5464575.8084308812</v>
      </c>
      <c r="P210" s="35">
        <f t="shared" si="46"/>
        <v>5464575.8084308812</v>
      </c>
    </row>
    <row r="211" spans="1:16" x14ac:dyDescent="0.4">
      <c r="A211" s="1">
        <v>210</v>
      </c>
      <c r="B211" s="21">
        <v>40023</v>
      </c>
      <c r="C211" s="43">
        <v>2</v>
      </c>
      <c r="D211" s="23">
        <v>22004</v>
      </c>
      <c r="E211" s="25">
        <f t="shared" si="47"/>
        <v>22210</v>
      </c>
      <c r="F211" s="25">
        <f t="shared" si="48"/>
        <v>22142</v>
      </c>
      <c r="G211" s="25">
        <f t="shared" si="37"/>
        <v>0.99376750067744557</v>
      </c>
      <c r="H211" s="25">
        <f t="shared" si="44"/>
        <v>0.99956921328865256</v>
      </c>
      <c r="I211" s="4">
        <f t="shared" si="38"/>
        <v>22013.483115996842</v>
      </c>
      <c r="J211" s="25">
        <f t="shared" si="45"/>
        <v>22266.284530460754</v>
      </c>
      <c r="K211" s="15">
        <f t="shared" si="39"/>
        <v>22256.69251097395</v>
      </c>
      <c r="L211" s="36">
        <f t="shared" si="40"/>
        <v>-252.69251097394954</v>
      </c>
      <c r="M211" s="36">
        <f t="shared" si="41"/>
        <v>252.69251097394954</v>
      </c>
      <c r="N211" s="36">
        <f t="shared" si="42"/>
        <v>1.1483935237863549E-2</v>
      </c>
      <c r="O211" s="36">
        <f t="shared" si="43"/>
        <v>63853.505102319607</v>
      </c>
      <c r="P211" s="35">
        <f t="shared" si="46"/>
        <v>63853.505102319607</v>
      </c>
    </row>
    <row r="212" spans="1:16" x14ac:dyDescent="0.4">
      <c r="A212" s="1">
        <v>211</v>
      </c>
      <c r="B212" s="21">
        <v>40024</v>
      </c>
      <c r="C212" s="43">
        <v>3</v>
      </c>
      <c r="D212" s="23">
        <v>24187</v>
      </c>
      <c r="E212" s="25">
        <f t="shared" si="47"/>
        <v>22074</v>
      </c>
      <c r="F212" s="25">
        <f t="shared" si="48"/>
        <v>23019.5</v>
      </c>
      <c r="G212" s="25">
        <f t="shared" si="37"/>
        <v>1.0507178696322683</v>
      </c>
      <c r="H212" s="25">
        <f t="shared" si="44"/>
        <v>1.0004262501030945</v>
      </c>
      <c r="I212" s="4">
        <f t="shared" si="38"/>
        <v>24176.694681399571</v>
      </c>
      <c r="J212" s="25">
        <f t="shared" si="45"/>
        <v>22266.3110705748</v>
      </c>
      <c r="K212" s="15">
        <f t="shared" si="39"/>
        <v>22275.802087964166</v>
      </c>
      <c r="L212" s="36">
        <f t="shared" si="40"/>
        <v>1911.1979120358337</v>
      </c>
      <c r="M212" s="36">
        <f t="shared" si="41"/>
        <v>1911.1979120358337</v>
      </c>
      <c r="N212" s="36">
        <f t="shared" si="42"/>
        <v>7.9017567785828496E-2</v>
      </c>
      <c r="O212" s="36">
        <f t="shared" si="43"/>
        <v>3652677.4589701304</v>
      </c>
      <c r="P212" s="35">
        <f t="shared" si="46"/>
        <v>3652677.4589701304</v>
      </c>
    </row>
    <row r="213" spans="1:16" x14ac:dyDescent="0.4">
      <c r="A213" s="1">
        <v>212</v>
      </c>
      <c r="B213" s="21">
        <v>40025</v>
      </c>
      <c r="C213" s="43">
        <v>4</v>
      </c>
      <c r="D213" s="23">
        <v>22197</v>
      </c>
      <c r="E213" s="25">
        <f t="shared" si="47"/>
        <v>23965</v>
      </c>
      <c r="F213" s="25">
        <f t="shared" si="48"/>
        <v>24553.375</v>
      </c>
      <c r="G213" s="25">
        <f t="shared" si="37"/>
        <v>0.90403050497131254</v>
      </c>
      <c r="H213" s="25">
        <f t="shared" si="44"/>
        <v>1.0009303667898801</v>
      </c>
      <c r="I213" s="4">
        <f t="shared" si="38"/>
        <v>22176.367843837928</v>
      </c>
      <c r="J213" s="25">
        <f t="shared" si="45"/>
        <v>22266.337610688843</v>
      </c>
      <c r="K213" s="15">
        <f t="shared" si="39"/>
        <v>22287.053471734085</v>
      </c>
      <c r="L213" s="36">
        <f t="shared" si="40"/>
        <v>-90.053471734085178</v>
      </c>
      <c r="M213" s="36">
        <f t="shared" si="41"/>
        <v>90.053471734085178</v>
      </c>
      <c r="N213" s="36">
        <f t="shared" si="42"/>
        <v>4.0570109354455637E-3</v>
      </c>
      <c r="O213" s="36">
        <f t="shared" si="43"/>
        <v>8109.6277713616782</v>
      </c>
      <c r="P213" s="35">
        <f t="shared" si="46"/>
        <v>8109.6277713616782</v>
      </c>
    </row>
    <row r="214" spans="1:16" x14ac:dyDescent="0.4">
      <c r="A214" s="1">
        <v>213</v>
      </c>
      <c r="B214" s="21">
        <v>40026</v>
      </c>
      <c r="C214" s="43">
        <v>1</v>
      </c>
      <c r="D214" s="23">
        <v>27472</v>
      </c>
      <c r="E214" s="25">
        <f t="shared" si="47"/>
        <v>25141.75</v>
      </c>
      <c r="F214" s="25">
        <f t="shared" si="48"/>
        <v>26049.375</v>
      </c>
      <c r="G214" s="25">
        <f t="shared" si="37"/>
        <v>1.0546126346601405</v>
      </c>
      <c r="H214" s="25">
        <f t="shared" si="44"/>
        <v>0.99907416981837271</v>
      </c>
      <c r="I214" s="4">
        <f t="shared" si="38"/>
        <v>27497.457976512684</v>
      </c>
      <c r="J214" s="25">
        <f t="shared" si="45"/>
        <v>22266.364150802889</v>
      </c>
      <c r="K214" s="15">
        <f t="shared" si="39"/>
        <v>22245.749278836971</v>
      </c>
      <c r="L214" s="36">
        <f t="shared" si="40"/>
        <v>5226.2507211630291</v>
      </c>
      <c r="M214" s="36">
        <f t="shared" si="41"/>
        <v>5226.2507211630291</v>
      </c>
      <c r="N214" s="36">
        <f t="shared" si="42"/>
        <v>0.19023917884256802</v>
      </c>
      <c r="O214" s="36">
        <f t="shared" si="43"/>
        <v>27313696.600457083</v>
      </c>
      <c r="P214" s="35">
        <f t="shared" si="46"/>
        <v>27313696.600457083</v>
      </c>
    </row>
    <row r="215" spans="1:16" x14ac:dyDescent="0.4">
      <c r="A215" s="1">
        <v>214</v>
      </c>
      <c r="B215" s="21">
        <v>40027</v>
      </c>
      <c r="C215" s="43">
        <v>2</v>
      </c>
      <c r="D215" s="23">
        <v>26711</v>
      </c>
      <c r="E215" s="25">
        <f t="shared" si="47"/>
        <v>26957</v>
      </c>
      <c r="F215" s="25">
        <f t="shared" si="48"/>
        <v>27462.25</v>
      </c>
      <c r="G215" s="25">
        <f t="shared" si="37"/>
        <v>0.97264426621999289</v>
      </c>
      <c r="H215" s="25">
        <f t="shared" si="44"/>
        <v>0.99956921328865256</v>
      </c>
      <c r="I215" s="4">
        <f t="shared" si="38"/>
        <v>26722.511702935451</v>
      </c>
      <c r="J215" s="25">
        <f t="shared" si="45"/>
        <v>22266.390690916931</v>
      </c>
      <c r="K215" s="15">
        <f t="shared" si="39"/>
        <v>22256.798625697615</v>
      </c>
      <c r="L215" s="36">
        <f t="shared" si="40"/>
        <v>4454.2013743023854</v>
      </c>
      <c r="M215" s="36">
        <f t="shared" si="41"/>
        <v>4454.2013743023854</v>
      </c>
      <c r="N215" s="36">
        <f t="shared" si="42"/>
        <v>0.16675532081548372</v>
      </c>
      <c r="O215" s="36">
        <f t="shared" si="43"/>
        <v>19839909.882837258</v>
      </c>
      <c r="P215" s="35">
        <f t="shared" si="46"/>
        <v>19839909.882837258</v>
      </c>
    </row>
    <row r="216" spans="1:16" x14ac:dyDescent="0.4">
      <c r="A216" s="1">
        <v>215</v>
      </c>
      <c r="B216" s="21">
        <v>40028</v>
      </c>
      <c r="C216" s="43">
        <v>3</v>
      </c>
      <c r="D216" s="23">
        <v>31448</v>
      </c>
      <c r="E216" s="25">
        <f t="shared" si="47"/>
        <v>27967.5</v>
      </c>
      <c r="F216" s="25">
        <f t="shared" si="48"/>
        <v>28365.875</v>
      </c>
      <c r="G216" s="25">
        <f t="shared" si="37"/>
        <v>1.1086560876405187</v>
      </c>
      <c r="H216" s="25">
        <f t="shared" si="44"/>
        <v>1.0004262501030945</v>
      </c>
      <c r="I216" s="4">
        <f t="shared" si="38"/>
        <v>31434.600998083832</v>
      </c>
      <c r="J216" s="25">
        <f t="shared" si="45"/>
        <v>22266.417231030977</v>
      </c>
      <c r="K216" s="15">
        <f t="shared" si="39"/>
        <v>22275.908293671248</v>
      </c>
      <c r="L216" s="36">
        <f t="shared" si="40"/>
        <v>9172.0917063287525</v>
      </c>
      <c r="M216" s="36">
        <f t="shared" si="41"/>
        <v>9172.0917063287525</v>
      </c>
      <c r="N216" s="36">
        <f t="shared" si="42"/>
        <v>0.29165898328442991</v>
      </c>
      <c r="O216" s="36">
        <f t="shared" si="43"/>
        <v>84127266.269304693</v>
      </c>
      <c r="P216" s="35">
        <f t="shared" si="46"/>
        <v>84127266.269304693</v>
      </c>
    </row>
    <row r="217" spans="1:16" x14ac:dyDescent="0.4">
      <c r="A217" s="1">
        <v>216</v>
      </c>
      <c r="B217" s="21">
        <v>40029</v>
      </c>
      <c r="C217" s="43">
        <v>4</v>
      </c>
      <c r="D217" s="23">
        <v>26239</v>
      </c>
      <c r="E217" s="25">
        <f t="shared" si="47"/>
        <v>28764.25</v>
      </c>
      <c r="F217" s="25">
        <f t="shared" si="48"/>
        <v>27662.125</v>
      </c>
      <c r="G217" s="25">
        <f t="shared" si="37"/>
        <v>0.94855330167150931</v>
      </c>
      <c r="H217" s="25">
        <f t="shared" si="44"/>
        <v>1.0009303667898801</v>
      </c>
      <c r="I217" s="4">
        <f t="shared" si="38"/>
        <v>26214.610796705114</v>
      </c>
      <c r="J217" s="25">
        <f t="shared" si="45"/>
        <v>22266.443771145019</v>
      </c>
      <c r="K217" s="15">
        <f t="shared" si="39"/>
        <v>22287.159730958425</v>
      </c>
      <c r="L217" s="36">
        <f t="shared" si="40"/>
        <v>3951.8402690415751</v>
      </c>
      <c r="M217" s="36">
        <f t="shared" si="41"/>
        <v>3951.8402690415751</v>
      </c>
      <c r="N217" s="36">
        <f t="shared" si="42"/>
        <v>0.15060940847751725</v>
      </c>
      <c r="O217" s="36">
        <f t="shared" si="43"/>
        <v>15617041.512018589</v>
      </c>
      <c r="P217" s="35">
        <f t="shared" si="46"/>
        <v>15617041.512018589</v>
      </c>
    </row>
    <row r="218" spans="1:16" x14ac:dyDescent="0.4">
      <c r="A218" s="1">
        <v>217</v>
      </c>
      <c r="B218" s="21">
        <v>40030</v>
      </c>
      <c r="C218" s="43">
        <v>1</v>
      </c>
      <c r="D218" s="23">
        <v>30659</v>
      </c>
      <c r="E218" s="25">
        <f t="shared" si="47"/>
        <v>26560</v>
      </c>
      <c r="F218" s="25">
        <f t="shared" si="48"/>
        <v>25639.75</v>
      </c>
      <c r="G218" s="25">
        <f t="shared" si="37"/>
        <v>1.1957604890843319</v>
      </c>
      <c r="H218" s="25">
        <f t="shared" si="44"/>
        <v>0.99907416981837271</v>
      </c>
      <c r="I218" s="4">
        <f t="shared" si="38"/>
        <v>30687.411331606814</v>
      </c>
      <c r="J218" s="25">
        <f t="shared" si="45"/>
        <v>22266.470311259065</v>
      </c>
      <c r="K218" s="15">
        <f t="shared" si="39"/>
        <v>22245.855341006594</v>
      </c>
      <c r="L218" s="36">
        <f t="shared" si="40"/>
        <v>8413.1446589934058</v>
      </c>
      <c r="M218" s="36">
        <f t="shared" si="41"/>
        <v>8413.1446589934058</v>
      </c>
      <c r="N218" s="36">
        <f t="shared" si="42"/>
        <v>0.27441027623188641</v>
      </c>
      <c r="O218" s="36">
        <f t="shared" si="43"/>
        <v>70781003.053149268</v>
      </c>
      <c r="P218" s="35">
        <f t="shared" si="46"/>
        <v>70781003.053149268</v>
      </c>
    </row>
    <row r="219" spans="1:16" x14ac:dyDescent="0.4">
      <c r="A219" s="1">
        <v>218</v>
      </c>
      <c r="B219" s="21">
        <v>40031</v>
      </c>
      <c r="C219" s="43">
        <v>2</v>
      </c>
      <c r="D219" s="23">
        <v>17894</v>
      </c>
      <c r="E219" s="25">
        <f t="shared" si="47"/>
        <v>24719.5</v>
      </c>
      <c r="F219" s="25">
        <f t="shared" si="48"/>
        <v>24250.5</v>
      </c>
      <c r="G219" s="25">
        <f t="shared" si="37"/>
        <v>0.73788169316096575</v>
      </c>
      <c r="H219" s="25">
        <f t="shared" si="44"/>
        <v>0.99956921328865256</v>
      </c>
      <c r="I219" s="4">
        <f t="shared" si="38"/>
        <v>17901.711819562239</v>
      </c>
      <c r="J219" s="25">
        <f t="shared" si="45"/>
        <v>22266.496851373107</v>
      </c>
      <c r="K219" s="15">
        <f t="shared" si="39"/>
        <v>22256.904740421276</v>
      </c>
      <c r="L219" s="36">
        <f t="shared" si="40"/>
        <v>-4362.9047404212761</v>
      </c>
      <c r="M219" s="36">
        <f t="shared" si="41"/>
        <v>4362.9047404212761</v>
      </c>
      <c r="N219" s="36">
        <f t="shared" si="42"/>
        <v>0.24381942217621974</v>
      </c>
      <c r="O219" s="36">
        <f t="shared" si="43"/>
        <v>19034937.773990441</v>
      </c>
      <c r="P219" s="35">
        <f t="shared" si="46"/>
        <v>19034937.773990441</v>
      </c>
    </row>
    <row r="220" spans="1:16" x14ac:dyDescent="0.4">
      <c r="A220" s="1">
        <v>219</v>
      </c>
      <c r="B220" s="21">
        <v>40032</v>
      </c>
      <c r="C220" s="43">
        <v>3</v>
      </c>
      <c r="D220" s="23">
        <v>24086</v>
      </c>
      <c r="E220" s="25">
        <f t="shared" si="47"/>
        <v>23781.5</v>
      </c>
      <c r="F220" s="25">
        <f t="shared" si="48"/>
        <v>22288.5</v>
      </c>
      <c r="G220" s="25">
        <f t="shared" si="37"/>
        <v>1.08064697041075</v>
      </c>
      <c r="H220" s="25">
        <f t="shared" si="44"/>
        <v>1.0004262501030945</v>
      </c>
      <c r="I220" s="4">
        <f t="shared" si="38"/>
        <v>24075.737714317198</v>
      </c>
      <c r="J220" s="25">
        <f t="shared" si="45"/>
        <v>22266.523391487153</v>
      </c>
      <c r="K220" s="15">
        <f t="shared" si="39"/>
        <v>22276.014499378332</v>
      </c>
      <c r="L220" s="36">
        <f t="shared" si="40"/>
        <v>1809.9855006216676</v>
      </c>
      <c r="M220" s="36">
        <f t="shared" si="41"/>
        <v>1809.9855006216676</v>
      </c>
      <c r="N220" s="36">
        <f t="shared" si="42"/>
        <v>7.5146786540798288E-2</v>
      </c>
      <c r="O220" s="36">
        <f t="shared" si="43"/>
        <v>3276047.5124606686</v>
      </c>
      <c r="P220" s="35">
        <f t="shared" si="46"/>
        <v>3276047.5124606686</v>
      </c>
    </row>
    <row r="221" spans="1:16" x14ac:dyDescent="0.4">
      <c r="A221" s="1">
        <v>220</v>
      </c>
      <c r="B221" s="21">
        <v>40033</v>
      </c>
      <c r="C221" s="43">
        <v>4</v>
      </c>
      <c r="D221" s="23">
        <v>22487</v>
      </c>
      <c r="E221" s="25">
        <f t="shared" si="47"/>
        <v>20795.5</v>
      </c>
      <c r="F221" s="25">
        <f t="shared" si="48"/>
        <v>21467.875</v>
      </c>
      <c r="G221" s="25">
        <f t="shared" si="37"/>
        <v>1.0474720949325445</v>
      </c>
      <c r="H221" s="25">
        <f t="shared" si="44"/>
        <v>1.0009303667898801</v>
      </c>
      <c r="I221" s="4">
        <f t="shared" si="38"/>
        <v>22466.098288254427</v>
      </c>
      <c r="J221" s="25">
        <f t="shared" si="45"/>
        <v>22266.549931601196</v>
      </c>
      <c r="K221" s="15">
        <f t="shared" si="39"/>
        <v>22287.265990182765</v>
      </c>
      <c r="L221" s="36">
        <f t="shared" si="40"/>
        <v>199.73400981723535</v>
      </c>
      <c r="M221" s="36">
        <f t="shared" si="41"/>
        <v>199.73400981723535</v>
      </c>
      <c r="N221" s="36">
        <f t="shared" si="42"/>
        <v>8.8821990402114716E-3</v>
      </c>
      <c r="O221" s="36">
        <f t="shared" si="43"/>
        <v>39893.674677671464</v>
      </c>
      <c r="P221" s="35">
        <f t="shared" si="46"/>
        <v>39893.674677671464</v>
      </c>
    </row>
    <row r="222" spans="1:16" x14ac:dyDescent="0.4">
      <c r="A222" s="1">
        <v>221</v>
      </c>
      <c r="B222" s="21">
        <v>40034</v>
      </c>
      <c r="C222" s="43">
        <v>1</v>
      </c>
      <c r="D222" s="23">
        <v>18715</v>
      </c>
      <c r="E222" s="25">
        <f t="shared" si="47"/>
        <v>22140.25</v>
      </c>
      <c r="F222" s="25">
        <f t="shared" si="48"/>
        <v>21880.5</v>
      </c>
      <c r="G222" s="25">
        <f t="shared" si="37"/>
        <v>0.85532780329517155</v>
      </c>
      <c r="H222" s="25">
        <f t="shared" si="44"/>
        <v>0.99907416981837271</v>
      </c>
      <c r="I222" s="4">
        <f t="shared" si="38"/>
        <v>18732.342968492823</v>
      </c>
      <c r="J222" s="25">
        <f t="shared" si="45"/>
        <v>22266.576471715238</v>
      </c>
      <c r="K222" s="15">
        <f t="shared" si="39"/>
        <v>22245.96140317621</v>
      </c>
      <c r="L222" s="36">
        <f t="shared" si="40"/>
        <v>-3530.9614031762103</v>
      </c>
      <c r="M222" s="36">
        <f t="shared" si="41"/>
        <v>3530.9614031762103</v>
      </c>
      <c r="N222" s="36">
        <f t="shared" si="42"/>
        <v>0.1886701257374411</v>
      </c>
      <c r="O222" s="36">
        <f t="shared" si="43"/>
        <v>12467688.430720111</v>
      </c>
      <c r="P222" s="35">
        <f t="shared" si="46"/>
        <v>12467688.430720111</v>
      </c>
    </row>
    <row r="223" spans="1:16" x14ac:dyDescent="0.4">
      <c r="A223" s="1">
        <v>222</v>
      </c>
      <c r="B223" s="21">
        <v>40035</v>
      </c>
      <c r="C223" s="43">
        <v>2</v>
      </c>
      <c r="D223" s="23">
        <v>23273</v>
      </c>
      <c r="E223" s="25">
        <f t="shared" si="47"/>
        <v>21620.75</v>
      </c>
      <c r="F223" s="25">
        <f t="shared" si="48"/>
        <v>21538.25</v>
      </c>
      <c r="G223" s="25">
        <f t="shared" si="37"/>
        <v>1.0805427553306328</v>
      </c>
      <c r="H223" s="25">
        <f t="shared" si="44"/>
        <v>0.99956921328865256</v>
      </c>
      <c r="I223" s="4">
        <f t="shared" si="38"/>
        <v>23283.030019932492</v>
      </c>
      <c r="J223" s="25">
        <f t="shared" si="45"/>
        <v>22266.603011829284</v>
      </c>
      <c r="K223" s="15">
        <f t="shared" si="39"/>
        <v>22257.010855144938</v>
      </c>
      <c r="L223" s="36">
        <f t="shared" si="40"/>
        <v>1015.9891448550625</v>
      </c>
      <c r="M223" s="36">
        <f t="shared" si="41"/>
        <v>1015.9891448550625</v>
      </c>
      <c r="N223" s="36">
        <f t="shared" si="42"/>
        <v>4.3655271982772414E-2</v>
      </c>
      <c r="O223" s="36">
        <f t="shared" si="43"/>
        <v>1032233.9424633211</v>
      </c>
      <c r="P223" s="35">
        <f t="shared" si="46"/>
        <v>1032233.9424633211</v>
      </c>
    </row>
    <row r="224" spans="1:16" x14ac:dyDescent="0.4">
      <c r="A224" s="1">
        <v>223</v>
      </c>
      <c r="B224" s="21">
        <v>40036</v>
      </c>
      <c r="C224" s="43">
        <v>3</v>
      </c>
      <c r="D224" s="23">
        <v>22008</v>
      </c>
      <c r="E224" s="25">
        <f t="shared" si="47"/>
        <v>21455.75</v>
      </c>
      <c r="F224" s="25">
        <f t="shared" si="48"/>
        <v>21502.875</v>
      </c>
      <c r="G224" s="25">
        <f t="shared" si="37"/>
        <v>1.0234910448021486</v>
      </c>
      <c r="H224" s="25">
        <f t="shared" si="44"/>
        <v>1.0004262501030945</v>
      </c>
      <c r="I224" s="4">
        <f t="shared" si="38"/>
        <v>21998.623084642233</v>
      </c>
      <c r="J224" s="25">
        <f t="shared" si="45"/>
        <v>22266.629551943326</v>
      </c>
      <c r="K224" s="15">
        <f t="shared" si="39"/>
        <v>22276.12070508541</v>
      </c>
      <c r="L224" s="36">
        <f t="shared" si="40"/>
        <v>-268.12070508541001</v>
      </c>
      <c r="M224" s="36">
        <f t="shared" si="41"/>
        <v>268.12070508541001</v>
      </c>
      <c r="N224" s="36">
        <f t="shared" si="42"/>
        <v>1.2182874640376682E-2</v>
      </c>
      <c r="O224" s="36">
        <f t="shared" si="43"/>
        <v>71888.712495497413</v>
      </c>
      <c r="P224" s="35">
        <f t="shared" si="46"/>
        <v>71888.712495497413</v>
      </c>
    </row>
    <row r="225" spans="1:16" x14ac:dyDescent="0.4">
      <c r="A225" s="1">
        <v>224</v>
      </c>
      <c r="B225" s="21">
        <v>40037</v>
      </c>
      <c r="C225" s="43">
        <v>4</v>
      </c>
      <c r="D225" s="23">
        <v>21827</v>
      </c>
      <c r="E225" s="25">
        <f t="shared" si="47"/>
        <v>21550</v>
      </c>
      <c r="F225" s="25">
        <f t="shared" si="48"/>
        <v>21305.125</v>
      </c>
      <c r="G225" s="25">
        <f t="shared" si="37"/>
        <v>1.0244952798915754</v>
      </c>
      <c r="H225" s="25">
        <f t="shared" si="44"/>
        <v>1.0009303667898801</v>
      </c>
      <c r="I225" s="4">
        <f t="shared" si="38"/>
        <v>21806.711759582395</v>
      </c>
      <c r="J225" s="25">
        <f t="shared" si="45"/>
        <v>22266.656092057372</v>
      </c>
      <c r="K225" s="15">
        <f t="shared" si="39"/>
        <v>22287.372249407104</v>
      </c>
      <c r="L225" s="36">
        <f t="shared" si="40"/>
        <v>-460.37224940710439</v>
      </c>
      <c r="M225" s="36">
        <f t="shared" si="41"/>
        <v>460.37224940710439</v>
      </c>
      <c r="N225" s="36">
        <f t="shared" si="42"/>
        <v>2.1091870133646603E-2</v>
      </c>
      <c r="O225" s="36">
        <f t="shared" si="43"/>
        <v>211942.60802415712</v>
      </c>
      <c r="P225" s="35">
        <f t="shared" si="46"/>
        <v>211942.60802415712</v>
      </c>
    </row>
    <row r="226" spans="1:16" x14ac:dyDescent="0.4">
      <c r="A226" s="1">
        <v>225</v>
      </c>
      <c r="B226" s="21">
        <v>40038</v>
      </c>
      <c r="C226" s="43">
        <v>1</v>
      </c>
      <c r="D226" s="23">
        <v>19092</v>
      </c>
      <c r="E226" s="25">
        <f t="shared" si="47"/>
        <v>21060.25</v>
      </c>
      <c r="F226" s="25">
        <f t="shared" si="48"/>
        <v>20367.5</v>
      </c>
      <c r="G226" s="25">
        <f t="shared" si="37"/>
        <v>0.9373757211243402</v>
      </c>
      <c r="H226" s="25">
        <f t="shared" si="44"/>
        <v>0.99907416981837271</v>
      </c>
      <c r="I226" s="4">
        <f t="shared" si="38"/>
        <v>19109.692329920654</v>
      </c>
      <c r="J226" s="25">
        <f t="shared" si="45"/>
        <v>22266.682632171414</v>
      </c>
      <c r="K226" s="15">
        <f t="shared" si="39"/>
        <v>22246.067465345834</v>
      </c>
      <c r="L226" s="36">
        <f t="shared" si="40"/>
        <v>-3154.0674653458336</v>
      </c>
      <c r="M226" s="36">
        <f t="shared" si="41"/>
        <v>3154.0674653458336</v>
      </c>
      <c r="N226" s="36">
        <f t="shared" si="42"/>
        <v>0.1652036175018769</v>
      </c>
      <c r="O226" s="36">
        <f t="shared" si="43"/>
        <v>9948141.5759530906</v>
      </c>
      <c r="P226" s="35">
        <f t="shared" si="46"/>
        <v>9948141.5759530906</v>
      </c>
    </row>
    <row r="227" spans="1:16" x14ac:dyDescent="0.4">
      <c r="A227" s="1">
        <v>226</v>
      </c>
      <c r="B227" s="21">
        <v>40039</v>
      </c>
      <c r="C227" s="43">
        <v>2</v>
      </c>
      <c r="D227" s="23">
        <v>21314</v>
      </c>
      <c r="E227" s="25">
        <f t="shared" si="47"/>
        <v>19674.75</v>
      </c>
      <c r="F227" s="25">
        <f t="shared" si="48"/>
        <v>19626.5</v>
      </c>
      <c r="G227" s="25">
        <f t="shared" si="37"/>
        <v>1.0859806893740607</v>
      </c>
      <c r="H227" s="25">
        <f t="shared" si="44"/>
        <v>0.99956921328865256</v>
      </c>
      <c r="I227" s="4">
        <f t="shared" si="38"/>
        <v>21323.185745062565</v>
      </c>
      <c r="J227" s="25">
        <f t="shared" si="45"/>
        <v>22266.70917228546</v>
      </c>
      <c r="K227" s="15">
        <f t="shared" si="39"/>
        <v>22257.116969868603</v>
      </c>
      <c r="L227" s="36">
        <f t="shared" si="40"/>
        <v>-943.11696986860261</v>
      </c>
      <c r="M227" s="36">
        <f t="shared" si="41"/>
        <v>943.11696986860261</v>
      </c>
      <c r="N227" s="36">
        <f t="shared" si="42"/>
        <v>4.4248708354537043E-2</v>
      </c>
      <c r="O227" s="36">
        <f t="shared" si="43"/>
        <v>889469.61885413469</v>
      </c>
      <c r="P227" s="35">
        <f t="shared" si="46"/>
        <v>889469.61885413469</v>
      </c>
    </row>
    <row r="228" spans="1:16" x14ac:dyDescent="0.4">
      <c r="A228" s="1">
        <v>227</v>
      </c>
      <c r="B228" s="21">
        <v>40040</v>
      </c>
      <c r="C228" s="43">
        <v>3</v>
      </c>
      <c r="D228" s="23">
        <v>16466</v>
      </c>
      <c r="E228" s="25">
        <f t="shared" si="47"/>
        <v>19578.25</v>
      </c>
      <c r="F228" s="25">
        <f t="shared" si="48"/>
        <v>19758</v>
      </c>
      <c r="G228" s="25">
        <f t="shared" si="37"/>
        <v>0.83338394574349628</v>
      </c>
      <c r="H228" s="25">
        <f t="shared" si="44"/>
        <v>1.0004262501030945</v>
      </c>
      <c r="I228" s="4">
        <f t="shared" si="38"/>
        <v>16458.984356221328</v>
      </c>
      <c r="J228" s="25">
        <f t="shared" si="45"/>
        <v>22266.735712399503</v>
      </c>
      <c r="K228" s="15">
        <f t="shared" si="39"/>
        <v>22276.226910792491</v>
      </c>
      <c r="L228" s="36">
        <f t="shared" si="40"/>
        <v>-5810.2269107924913</v>
      </c>
      <c r="M228" s="36">
        <f t="shared" si="41"/>
        <v>5810.2269107924913</v>
      </c>
      <c r="N228" s="36">
        <f t="shared" si="42"/>
        <v>0.35286207401873504</v>
      </c>
      <c r="O228" s="36">
        <f t="shared" si="43"/>
        <v>33758736.754897259</v>
      </c>
      <c r="P228" s="35">
        <f t="shared" si="46"/>
        <v>33758736.754897259</v>
      </c>
    </row>
    <row r="229" spans="1:16" x14ac:dyDescent="0.4">
      <c r="A229" s="1">
        <v>228</v>
      </c>
      <c r="B229" s="21">
        <v>40041</v>
      </c>
      <c r="C229" s="43">
        <v>4</v>
      </c>
      <c r="D229" s="23">
        <v>21441</v>
      </c>
      <c r="E229" s="25">
        <f t="shared" si="47"/>
        <v>19937.75</v>
      </c>
      <c r="F229" s="25">
        <f t="shared" si="48"/>
        <v>19882</v>
      </c>
      <c r="G229" s="25">
        <f t="shared" si="37"/>
        <v>1.0784126345438085</v>
      </c>
      <c r="H229" s="25">
        <f t="shared" si="44"/>
        <v>1.0009303667898801</v>
      </c>
      <c r="I229" s="4">
        <f t="shared" si="38"/>
        <v>21421.070547359057</v>
      </c>
      <c r="J229" s="25">
        <f t="shared" si="45"/>
        <v>22266.762252513548</v>
      </c>
      <c r="K229" s="15">
        <f t="shared" si="39"/>
        <v>22287.478508631444</v>
      </c>
      <c r="L229" s="36">
        <f t="shared" si="40"/>
        <v>-846.47850863144413</v>
      </c>
      <c r="M229" s="36">
        <f t="shared" si="41"/>
        <v>846.47850863144413</v>
      </c>
      <c r="N229" s="36">
        <f t="shared" si="42"/>
        <v>3.9479432332048141E-2</v>
      </c>
      <c r="O229" s="36">
        <f t="shared" si="43"/>
        <v>716525.8655749138</v>
      </c>
      <c r="P229" s="35">
        <f t="shared" si="46"/>
        <v>716525.8655749138</v>
      </c>
    </row>
    <row r="230" spans="1:16" x14ac:dyDescent="0.4">
      <c r="A230" s="1">
        <v>229</v>
      </c>
      <c r="B230" s="21">
        <v>40042</v>
      </c>
      <c r="C230" s="43">
        <v>1</v>
      </c>
      <c r="D230" s="23">
        <v>20530</v>
      </c>
      <c r="E230" s="25">
        <f t="shared" si="47"/>
        <v>19826.25</v>
      </c>
      <c r="F230" s="25">
        <f t="shared" si="48"/>
        <v>20382.125</v>
      </c>
      <c r="G230" s="25">
        <f t="shared" si="37"/>
        <v>1.0072551316410825</v>
      </c>
      <c r="H230" s="25">
        <f t="shared" si="44"/>
        <v>0.99907416981837271</v>
      </c>
      <c r="I230" s="4">
        <f t="shared" si="38"/>
        <v>20549.024907462339</v>
      </c>
      <c r="J230" s="25">
        <f t="shared" si="45"/>
        <v>22266.788792627591</v>
      </c>
      <c r="K230" s="15">
        <f t="shared" si="39"/>
        <v>22246.173527515457</v>
      </c>
      <c r="L230" s="36">
        <f t="shared" si="40"/>
        <v>-1716.173527515457</v>
      </c>
      <c r="M230" s="36">
        <f t="shared" si="41"/>
        <v>1716.173527515457</v>
      </c>
      <c r="N230" s="36">
        <f t="shared" si="42"/>
        <v>8.3593449952043694E-2</v>
      </c>
      <c r="O230" s="36">
        <f t="shared" si="43"/>
        <v>2945251.5765448469</v>
      </c>
      <c r="P230" s="35">
        <f t="shared" si="46"/>
        <v>2945251.5765448469</v>
      </c>
    </row>
    <row r="231" spans="1:16" x14ac:dyDescent="0.4">
      <c r="A231" s="1">
        <v>230</v>
      </c>
      <c r="B231" s="21">
        <v>40043</v>
      </c>
      <c r="C231" s="43">
        <v>2</v>
      </c>
      <c r="D231" s="23">
        <v>20868</v>
      </c>
      <c r="E231" s="25">
        <f t="shared" si="47"/>
        <v>20938</v>
      </c>
      <c r="F231" s="25">
        <f t="shared" si="48"/>
        <v>20373.875</v>
      </c>
      <c r="G231" s="25">
        <f t="shared" si="37"/>
        <v>1.0242528728580105</v>
      </c>
      <c r="H231" s="25">
        <f t="shared" si="44"/>
        <v>0.99956921328865256</v>
      </c>
      <c r="I231" s="4">
        <f t="shared" si="38"/>
        <v>20876.993531386208</v>
      </c>
      <c r="J231" s="25">
        <f t="shared" si="45"/>
        <v>22266.815332741637</v>
      </c>
      <c r="K231" s="15">
        <f t="shared" si="39"/>
        <v>22257.223084592264</v>
      </c>
      <c r="L231" s="36">
        <f t="shared" si="40"/>
        <v>-1389.2230845922641</v>
      </c>
      <c r="M231" s="36">
        <f t="shared" si="41"/>
        <v>1389.2230845922641</v>
      </c>
      <c r="N231" s="36">
        <f t="shared" si="42"/>
        <v>6.6571932364973357E-2</v>
      </c>
      <c r="O231" s="36">
        <f t="shared" si="43"/>
        <v>1929940.7787640449</v>
      </c>
      <c r="P231" s="35">
        <f t="shared" si="46"/>
        <v>1929940.7787640449</v>
      </c>
    </row>
    <row r="232" spans="1:16" x14ac:dyDescent="0.4">
      <c r="A232" s="1">
        <v>231</v>
      </c>
      <c r="B232" s="21">
        <v>40044</v>
      </c>
      <c r="C232" s="43">
        <v>3</v>
      </c>
      <c r="D232" s="23">
        <v>20913</v>
      </c>
      <c r="E232" s="25">
        <f t="shared" si="47"/>
        <v>19809.75</v>
      </c>
      <c r="F232" s="25">
        <f t="shared" si="48"/>
        <v>19773.5</v>
      </c>
      <c r="G232" s="25">
        <f t="shared" si="37"/>
        <v>1.0576276329430805</v>
      </c>
      <c r="H232" s="25">
        <f t="shared" si="44"/>
        <v>1.0004262501030945</v>
      </c>
      <c r="I232" s="4">
        <f t="shared" si="38"/>
        <v>20904.089629640268</v>
      </c>
      <c r="J232" s="25">
        <f t="shared" si="45"/>
        <v>22266.841872855679</v>
      </c>
      <c r="K232" s="15">
        <f t="shared" si="39"/>
        <v>22276.333116499572</v>
      </c>
      <c r="L232" s="36">
        <f t="shared" si="40"/>
        <v>-1363.3331164995725</v>
      </c>
      <c r="M232" s="36">
        <f t="shared" si="41"/>
        <v>1363.3331164995725</v>
      </c>
      <c r="N232" s="36">
        <f t="shared" si="42"/>
        <v>6.5190700353826445E-2</v>
      </c>
      <c r="O232" s="36">
        <f t="shared" si="43"/>
        <v>1858677.186544437</v>
      </c>
      <c r="P232" s="35">
        <f t="shared" si="46"/>
        <v>1858677.186544437</v>
      </c>
    </row>
    <row r="233" spans="1:16" x14ac:dyDescent="0.4">
      <c r="A233" s="1">
        <v>232</v>
      </c>
      <c r="B233" s="21">
        <v>40045</v>
      </c>
      <c r="C233" s="43">
        <v>4</v>
      </c>
      <c r="D233" s="23">
        <v>16928</v>
      </c>
      <c r="E233" s="25">
        <f t="shared" si="47"/>
        <v>19737.25</v>
      </c>
      <c r="F233" s="25">
        <f t="shared" si="48"/>
        <v>19876.25</v>
      </c>
      <c r="G233" s="25">
        <f t="shared" si="37"/>
        <v>0.85166970630777938</v>
      </c>
      <c r="H233" s="25">
        <f t="shared" si="44"/>
        <v>1.0009303667898801</v>
      </c>
      <c r="I233" s="4">
        <f t="shared" si="38"/>
        <v>16912.265389939563</v>
      </c>
      <c r="J233" s="25">
        <f t="shared" si="45"/>
        <v>22266.868412969725</v>
      </c>
      <c r="K233" s="15">
        <f t="shared" si="39"/>
        <v>22287.584767855784</v>
      </c>
      <c r="L233" s="36">
        <f t="shared" si="40"/>
        <v>-5359.5847678557839</v>
      </c>
      <c r="M233" s="36">
        <f t="shared" si="41"/>
        <v>5359.5847678557839</v>
      </c>
      <c r="N233" s="36">
        <f t="shared" si="42"/>
        <v>0.3166106313714428</v>
      </c>
      <c r="O233" s="36">
        <f t="shared" si="43"/>
        <v>28725148.883831736</v>
      </c>
      <c r="P233" s="35">
        <f t="shared" si="46"/>
        <v>28725148.883831736</v>
      </c>
    </row>
    <row r="234" spans="1:16" x14ac:dyDescent="0.4">
      <c r="A234" s="1">
        <v>233</v>
      </c>
      <c r="B234" s="21">
        <v>40046</v>
      </c>
      <c r="C234" s="43">
        <v>1</v>
      </c>
      <c r="D234" s="23">
        <v>20240</v>
      </c>
      <c r="E234" s="25">
        <f t="shared" si="47"/>
        <v>20015.25</v>
      </c>
      <c r="F234" s="25">
        <f t="shared" si="48"/>
        <v>20341.25</v>
      </c>
      <c r="G234" s="25">
        <f t="shared" si="37"/>
        <v>0.99502242979167943</v>
      </c>
      <c r="H234" s="25">
        <f t="shared" si="44"/>
        <v>0.99907416981837271</v>
      </c>
      <c r="I234" s="4">
        <f t="shared" si="38"/>
        <v>20258.756167902473</v>
      </c>
      <c r="J234" s="25">
        <f t="shared" si="45"/>
        <v>22266.894953083767</v>
      </c>
      <c r="K234" s="15">
        <f t="shared" si="39"/>
        <v>22246.279589685077</v>
      </c>
      <c r="L234" s="36">
        <f t="shared" si="40"/>
        <v>-2006.2795896850766</v>
      </c>
      <c r="M234" s="36">
        <f t="shared" si="41"/>
        <v>2006.2795896850766</v>
      </c>
      <c r="N234" s="36">
        <f t="shared" si="42"/>
        <v>9.9124485656377298E-2</v>
      </c>
      <c r="O234" s="36">
        <f t="shared" si="43"/>
        <v>4025157.7919869195</v>
      </c>
      <c r="P234" s="35">
        <f t="shared" si="46"/>
        <v>4025157.7919869195</v>
      </c>
    </row>
    <row r="235" spans="1:16" x14ac:dyDescent="0.4">
      <c r="A235" s="1">
        <v>234</v>
      </c>
      <c r="B235" s="21">
        <v>40047</v>
      </c>
      <c r="C235" s="43">
        <v>2</v>
      </c>
      <c r="D235" s="23">
        <v>21980</v>
      </c>
      <c r="E235" s="25">
        <f t="shared" si="47"/>
        <v>20667.25</v>
      </c>
      <c r="F235" s="25">
        <f t="shared" si="48"/>
        <v>21405</v>
      </c>
      <c r="G235" s="25">
        <f t="shared" si="37"/>
        <v>1.0268628825040877</v>
      </c>
      <c r="H235" s="25">
        <f t="shared" si="44"/>
        <v>0.99956921328865256</v>
      </c>
      <c r="I235" s="4">
        <f t="shared" si="38"/>
        <v>21989.472772659999</v>
      </c>
      <c r="J235" s="25">
        <f t="shared" si="45"/>
        <v>22266.921493197813</v>
      </c>
      <c r="K235" s="15">
        <f t="shared" si="39"/>
        <v>22257.329199315926</v>
      </c>
      <c r="L235" s="36">
        <f t="shared" si="40"/>
        <v>-277.32919931592551</v>
      </c>
      <c r="M235" s="36">
        <f t="shared" si="41"/>
        <v>277.32919931592551</v>
      </c>
      <c r="N235" s="36">
        <f t="shared" si="42"/>
        <v>1.2617343008003891E-2</v>
      </c>
      <c r="O235" s="36">
        <f t="shared" si="43"/>
        <v>76911.484793212338</v>
      </c>
      <c r="P235" s="35">
        <f t="shared" si="46"/>
        <v>76911.484793212338</v>
      </c>
    </row>
    <row r="236" spans="1:16" x14ac:dyDescent="0.4">
      <c r="A236" s="1">
        <v>235</v>
      </c>
      <c r="B236" s="21">
        <v>40048</v>
      </c>
      <c r="C236" s="43">
        <v>3</v>
      </c>
      <c r="D236" s="23">
        <v>23521</v>
      </c>
      <c r="E236" s="25">
        <f t="shared" si="47"/>
        <v>22142.75</v>
      </c>
      <c r="F236" s="25">
        <f t="shared" si="48"/>
        <v>22536.5</v>
      </c>
      <c r="G236" s="25">
        <f t="shared" si="37"/>
        <v>1.0436846892818317</v>
      </c>
      <c r="H236" s="25">
        <f t="shared" si="44"/>
        <v>1.0004262501030945</v>
      </c>
      <c r="I236" s="4">
        <f t="shared" si="38"/>
        <v>23510.978443014814</v>
      </c>
      <c r="J236" s="25">
        <f t="shared" si="45"/>
        <v>22266.948033311855</v>
      </c>
      <c r="K236" s="15">
        <f t="shared" si="39"/>
        <v>22276.439322206654</v>
      </c>
      <c r="L236" s="36">
        <f t="shared" si="40"/>
        <v>1244.5606777933463</v>
      </c>
      <c r="M236" s="36">
        <f t="shared" si="41"/>
        <v>1244.5606777933463</v>
      </c>
      <c r="N236" s="36">
        <f t="shared" si="42"/>
        <v>5.2912745112594965E-2</v>
      </c>
      <c r="O236" s="36">
        <f t="shared" si="43"/>
        <v>1548931.2807094334</v>
      </c>
      <c r="P236" s="35">
        <f t="shared" si="46"/>
        <v>1548931.2807094334</v>
      </c>
    </row>
    <row r="237" spans="1:16" x14ac:dyDescent="0.4">
      <c r="A237" s="1">
        <v>236</v>
      </c>
      <c r="B237" s="21">
        <v>40049</v>
      </c>
      <c r="C237" s="43">
        <v>4</v>
      </c>
      <c r="D237" s="23">
        <v>22830</v>
      </c>
      <c r="E237" s="25">
        <f t="shared" si="47"/>
        <v>22930.25</v>
      </c>
      <c r="F237" s="25">
        <f t="shared" si="48"/>
        <v>22977.75</v>
      </c>
      <c r="G237" s="25">
        <f t="shared" ref="G237:G300" si="49">D237/F237</f>
        <v>0.99356986650128931</v>
      </c>
      <c r="H237" s="25">
        <f t="shared" si="44"/>
        <v>1.0009303667898801</v>
      </c>
      <c r="I237" s="4">
        <f t="shared" ref="I237:I300" si="50">D237/H237</f>
        <v>22808.779469064284</v>
      </c>
      <c r="J237" s="25">
        <f t="shared" si="45"/>
        <v>22266.974573425898</v>
      </c>
      <c r="K237" s="15">
        <f t="shared" ref="K237:K300" si="51">H237*J237</f>
        <v>22287.69102708012</v>
      </c>
      <c r="L237" s="36">
        <f t="shared" ref="L237:L300" si="52">D237-K237</f>
        <v>542.30897291988003</v>
      </c>
      <c r="M237" s="36">
        <f t="shared" ref="M237:M300" si="53">ABS(L237)</f>
        <v>542.30897291988003</v>
      </c>
      <c r="N237" s="36">
        <f t="shared" ref="N237:N300" si="54">M237/D237</f>
        <v>2.3754225708273326E-2</v>
      </c>
      <c r="O237" s="36">
        <f t="shared" ref="O237:O300" si="55">L237^2</f>
        <v>294099.02210941515</v>
      </c>
      <c r="P237" s="35">
        <f t="shared" si="46"/>
        <v>294099.02210941515</v>
      </c>
    </row>
    <row r="238" spans="1:16" x14ac:dyDescent="0.4">
      <c r="A238" s="1">
        <v>237</v>
      </c>
      <c r="B238" s="21">
        <v>40050</v>
      </c>
      <c r="C238" s="43">
        <v>1</v>
      </c>
      <c r="D238" s="23">
        <v>23390</v>
      </c>
      <c r="E238" s="25">
        <f t="shared" si="47"/>
        <v>23025.25</v>
      </c>
      <c r="F238" s="25">
        <f t="shared" si="48"/>
        <v>22380.5</v>
      </c>
      <c r="G238" s="25">
        <f t="shared" si="49"/>
        <v>1.045106230870624</v>
      </c>
      <c r="H238" s="25">
        <f t="shared" si="44"/>
        <v>0.99907416981837271</v>
      </c>
      <c r="I238" s="4">
        <f t="shared" si="50"/>
        <v>23411.675235535517</v>
      </c>
      <c r="J238" s="25">
        <f t="shared" si="45"/>
        <v>22267.001113539944</v>
      </c>
      <c r="K238" s="15">
        <f t="shared" si="51"/>
        <v>22246.3856518547</v>
      </c>
      <c r="L238" s="36">
        <f t="shared" si="52"/>
        <v>1143.6143481453</v>
      </c>
      <c r="M238" s="36">
        <f t="shared" si="53"/>
        <v>1143.6143481453</v>
      </c>
      <c r="N238" s="36">
        <f t="shared" si="54"/>
        <v>4.8893302614164171E-2</v>
      </c>
      <c r="O238" s="36">
        <f t="shared" si="55"/>
        <v>1307853.7772837996</v>
      </c>
      <c r="P238" s="35">
        <f t="shared" si="46"/>
        <v>1307853.7772837996</v>
      </c>
    </row>
    <row r="239" spans="1:16" x14ac:dyDescent="0.4">
      <c r="A239" s="1">
        <v>238</v>
      </c>
      <c r="B239" s="21">
        <v>40051</v>
      </c>
      <c r="C239" s="43">
        <v>2</v>
      </c>
      <c r="D239" s="23">
        <v>22360</v>
      </c>
      <c r="E239" s="25">
        <f t="shared" si="47"/>
        <v>21735.75</v>
      </c>
      <c r="F239" s="25">
        <f t="shared" si="48"/>
        <v>21721.375</v>
      </c>
      <c r="G239" s="25">
        <f t="shared" si="49"/>
        <v>1.02940076307324</v>
      </c>
      <c r="H239" s="25">
        <f t="shared" si="44"/>
        <v>0.99956921328865256</v>
      </c>
      <c r="I239" s="4">
        <f t="shared" si="50"/>
        <v>22369.636542160035</v>
      </c>
      <c r="J239" s="25">
        <f t="shared" si="45"/>
        <v>22267.027653653986</v>
      </c>
      <c r="K239" s="15">
        <f t="shared" si="51"/>
        <v>22257.435314039587</v>
      </c>
      <c r="L239" s="36">
        <f t="shared" si="52"/>
        <v>102.56468596041304</v>
      </c>
      <c r="M239" s="36">
        <f t="shared" si="53"/>
        <v>102.56468596041304</v>
      </c>
      <c r="N239" s="36">
        <f t="shared" si="54"/>
        <v>4.5869716440256284E-3</v>
      </c>
      <c r="O239" s="36">
        <f t="shared" si="55"/>
        <v>10519.514806158149</v>
      </c>
      <c r="P239" s="35">
        <f t="shared" si="46"/>
        <v>10519.514806158149</v>
      </c>
    </row>
    <row r="240" spans="1:16" x14ac:dyDescent="0.4">
      <c r="A240" s="1">
        <v>239</v>
      </c>
      <c r="B240" s="21">
        <v>40052</v>
      </c>
      <c r="C240" s="43">
        <v>3</v>
      </c>
      <c r="D240" s="23">
        <v>18363</v>
      </c>
      <c r="E240" s="25">
        <f t="shared" si="47"/>
        <v>21707</v>
      </c>
      <c r="F240" s="25">
        <f t="shared" si="48"/>
        <v>21555.25</v>
      </c>
      <c r="G240" s="25">
        <f t="shared" si="49"/>
        <v>0.85190382853365187</v>
      </c>
      <c r="H240" s="25">
        <f t="shared" si="44"/>
        <v>1.0004262501030945</v>
      </c>
      <c r="I240" s="4">
        <f t="shared" si="50"/>
        <v>18355.176104293227</v>
      </c>
      <c r="J240" s="25">
        <f t="shared" si="45"/>
        <v>22267.054193768032</v>
      </c>
      <c r="K240" s="15">
        <f t="shared" si="51"/>
        <v>22276.545527913735</v>
      </c>
      <c r="L240" s="36">
        <f t="shared" si="52"/>
        <v>-3913.545527913735</v>
      </c>
      <c r="M240" s="36">
        <f t="shared" si="53"/>
        <v>3913.545527913735</v>
      </c>
      <c r="N240" s="36">
        <f t="shared" si="54"/>
        <v>0.21312125077131922</v>
      </c>
      <c r="O240" s="36">
        <f t="shared" si="55"/>
        <v>15315838.599053595</v>
      </c>
      <c r="P240" s="35">
        <f t="shared" si="46"/>
        <v>15315838.599053595</v>
      </c>
    </row>
    <row r="241" spans="1:16" x14ac:dyDescent="0.4">
      <c r="A241" s="1">
        <v>240</v>
      </c>
      <c r="B241" s="21">
        <v>40053</v>
      </c>
      <c r="C241" s="43">
        <v>4</v>
      </c>
      <c r="D241" s="23">
        <v>22715</v>
      </c>
      <c r="E241" s="25">
        <f t="shared" si="47"/>
        <v>21403.5</v>
      </c>
      <c r="F241" s="25">
        <f t="shared" si="48"/>
        <v>21151.75</v>
      </c>
      <c r="G241" s="25">
        <f t="shared" si="49"/>
        <v>1.0739064143628778</v>
      </c>
      <c r="H241" s="25">
        <f t="shared" si="44"/>
        <v>1.0009303667898801</v>
      </c>
      <c r="I241" s="4">
        <f t="shared" si="50"/>
        <v>22693.88636179567</v>
      </c>
      <c r="J241" s="25">
        <f t="shared" si="45"/>
        <v>22267.080733882074</v>
      </c>
      <c r="K241" s="15">
        <f t="shared" si="51"/>
        <v>22287.797286304456</v>
      </c>
      <c r="L241" s="36">
        <f t="shared" si="52"/>
        <v>427.20271369554393</v>
      </c>
      <c r="M241" s="36">
        <f t="shared" si="53"/>
        <v>427.20271369554393</v>
      </c>
      <c r="N241" s="36">
        <f t="shared" si="54"/>
        <v>1.8807075223224473E-2</v>
      </c>
      <c r="O241" s="36">
        <f t="shared" si="55"/>
        <v>182502.15858883687</v>
      </c>
      <c r="P241" s="35">
        <f t="shared" si="46"/>
        <v>182502.15858883687</v>
      </c>
    </row>
    <row r="242" spans="1:16" x14ac:dyDescent="0.4">
      <c r="A242" s="1">
        <v>241</v>
      </c>
      <c r="B242" s="21">
        <v>40054</v>
      </c>
      <c r="C242" s="43">
        <v>1</v>
      </c>
      <c r="D242" s="23">
        <v>22176</v>
      </c>
      <c r="E242" s="25">
        <f t="shared" si="47"/>
        <v>20900</v>
      </c>
      <c r="F242" s="25">
        <f t="shared" si="48"/>
        <v>20979.25</v>
      </c>
      <c r="G242" s="25">
        <f t="shared" si="49"/>
        <v>1.0570444605979719</v>
      </c>
      <c r="H242" s="25">
        <f t="shared" si="44"/>
        <v>0.99907416981837271</v>
      </c>
      <c r="I242" s="4">
        <f t="shared" si="50"/>
        <v>22196.55023613662</v>
      </c>
      <c r="J242" s="25">
        <f t="shared" si="45"/>
        <v>22267.10727399612</v>
      </c>
      <c r="K242" s="15">
        <f t="shared" si="51"/>
        <v>22246.491714024323</v>
      </c>
      <c r="L242" s="36">
        <f t="shared" si="52"/>
        <v>-70.491714024323301</v>
      </c>
      <c r="M242" s="36">
        <f t="shared" si="53"/>
        <v>70.491714024323301</v>
      </c>
      <c r="N242" s="36">
        <f t="shared" si="54"/>
        <v>3.1787389080232369E-3</v>
      </c>
      <c r="O242" s="36">
        <f t="shared" si="55"/>
        <v>4969.0817460869785</v>
      </c>
      <c r="P242" s="35">
        <f t="shared" si="46"/>
        <v>4969.0817460869785</v>
      </c>
    </row>
    <row r="243" spans="1:16" x14ac:dyDescent="0.4">
      <c r="A243" s="1">
        <v>242</v>
      </c>
      <c r="B243" s="21">
        <v>40055</v>
      </c>
      <c r="C243" s="43">
        <v>2</v>
      </c>
      <c r="D243" s="23">
        <v>20346</v>
      </c>
      <c r="E243" s="25">
        <f t="shared" si="47"/>
        <v>21058.5</v>
      </c>
      <c r="F243" s="25">
        <f t="shared" si="48"/>
        <v>20716.125</v>
      </c>
      <c r="G243" s="25">
        <f t="shared" si="49"/>
        <v>0.98213348297521863</v>
      </c>
      <c r="H243" s="25">
        <f t="shared" si="44"/>
        <v>0.99956921328865256</v>
      </c>
      <c r="I243" s="4">
        <f t="shared" si="50"/>
        <v>20354.768563809841</v>
      </c>
      <c r="J243" s="25">
        <f t="shared" si="45"/>
        <v>22267.133814110162</v>
      </c>
      <c r="K243" s="15">
        <f t="shared" si="51"/>
        <v>22257.541428763248</v>
      </c>
      <c r="L243" s="36">
        <f t="shared" si="52"/>
        <v>-1911.5414287632484</v>
      </c>
      <c r="M243" s="36">
        <f t="shared" si="53"/>
        <v>1911.5414287632484</v>
      </c>
      <c r="N243" s="36">
        <f t="shared" si="54"/>
        <v>9.3951706908642893E-2</v>
      </c>
      <c r="O243" s="36">
        <f t="shared" si="55"/>
        <v>3653990.6338782413</v>
      </c>
      <c r="P243" s="35">
        <f t="shared" si="46"/>
        <v>3653990.6338782413</v>
      </c>
    </row>
    <row r="244" spans="1:16" x14ac:dyDescent="0.4">
      <c r="A244" s="1">
        <v>243</v>
      </c>
      <c r="B244" s="21">
        <v>40056</v>
      </c>
      <c r="C244" s="43">
        <v>3</v>
      </c>
      <c r="D244" s="23">
        <v>18997</v>
      </c>
      <c r="E244" s="25">
        <f t="shared" si="47"/>
        <v>20373.75</v>
      </c>
      <c r="F244" s="25">
        <f t="shared" si="48"/>
        <v>20189.25</v>
      </c>
      <c r="G244" s="25">
        <f t="shared" si="49"/>
        <v>0.94094629567715493</v>
      </c>
      <c r="H244" s="25">
        <f t="shared" si="44"/>
        <v>1.0004262501030945</v>
      </c>
      <c r="I244" s="4">
        <f t="shared" si="50"/>
        <v>18988.905976869708</v>
      </c>
      <c r="J244" s="25">
        <f t="shared" si="45"/>
        <v>22267.160354224208</v>
      </c>
      <c r="K244" s="15">
        <f t="shared" si="51"/>
        <v>22276.651733620816</v>
      </c>
      <c r="L244" s="36">
        <f t="shared" si="52"/>
        <v>-3279.6517336208162</v>
      </c>
      <c r="M244" s="36">
        <f t="shared" si="53"/>
        <v>3279.6517336208162</v>
      </c>
      <c r="N244" s="36">
        <f t="shared" si="54"/>
        <v>0.17264050816554277</v>
      </c>
      <c r="O244" s="36">
        <f t="shared" si="55"/>
        <v>10756115.493842026</v>
      </c>
      <c r="P244" s="35">
        <f t="shared" si="46"/>
        <v>10756115.493842026</v>
      </c>
    </row>
    <row r="245" spans="1:16" x14ac:dyDescent="0.4">
      <c r="A245" s="1">
        <v>244</v>
      </c>
      <c r="B245" s="21">
        <v>40057</v>
      </c>
      <c r="C245" s="43">
        <v>4</v>
      </c>
      <c r="D245" s="23">
        <v>19976</v>
      </c>
      <c r="E245" s="25">
        <f t="shared" si="47"/>
        <v>20004.75</v>
      </c>
      <c r="F245" s="25">
        <f t="shared" si="48"/>
        <v>19419.125</v>
      </c>
      <c r="G245" s="25">
        <f t="shared" si="49"/>
        <v>1.0286766267790131</v>
      </c>
      <c r="H245" s="25">
        <f t="shared" si="44"/>
        <v>1.0009303667898801</v>
      </c>
      <c r="I245" s="4">
        <f t="shared" si="50"/>
        <v>19957.432267806751</v>
      </c>
      <c r="J245" s="25">
        <f t="shared" si="45"/>
        <v>22267.186894338251</v>
      </c>
      <c r="K245" s="15">
        <f t="shared" si="51"/>
        <v>22287.903545528796</v>
      </c>
      <c r="L245" s="36">
        <f t="shared" si="52"/>
        <v>-2311.9035455287958</v>
      </c>
      <c r="M245" s="36">
        <f t="shared" si="53"/>
        <v>2311.9035455287958</v>
      </c>
      <c r="N245" s="36">
        <f t="shared" si="54"/>
        <v>0.11573405814621525</v>
      </c>
      <c r="O245" s="36">
        <f t="shared" si="55"/>
        <v>5344898.0038286168</v>
      </c>
      <c r="P245" s="35">
        <f t="shared" si="46"/>
        <v>5344898.0038286168</v>
      </c>
    </row>
    <row r="246" spans="1:16" x14ac:dyDescent="0.4">
      <c r="A246" s="1">
        <v>245</v>
      </c>
      <c r="B246" s="21">
        <v>40058</v>
      </c>
      <c r="C246" s="43">
        <v>1</v>
      </c>
      <c r="D246" s="23">
        <v>20700</v>
      </c>
      <c r="E246" s="25">
        <f t="shared" si="47"/>
        <v>18833.5</v>
      </c>
      <c r="F246" s="25">
        <f t="shared" si="48"/>
        <v>18935.125</v>
      </c>
      <c r="G246" s="25">
        <f t="shared" si="49"/>
        <v>1.0932064087245266</v>
      </c>
      <c r="H246" s="25">
        <f t="shared" si="44"/>
        <v>0.99907416981837271</v>
      </c>
      <c r="I246" s="4">
        <f t="shared" si="50"/>
        <v>20719.182444445709</v>
      </c>
      <c r="J246" s="25">
        <f t="shared" si="45"/>
        <v>22267.213434452296</v>
      </c>
      <c r="K246" s="15">
        <f t="shared" si="51"/>
        <v>22246.597776193943</v>
      </c>
      <c r="L246" s="36">
        <f t="shared" si="52"/>
        <v>-1546.597776193943</v>
      </c>
      <c r="M246" s="36">
        <f t="shared" si="53"/>
        <v>1546.597776193943</v>
      </c>
      <c r="N246" s="36">
        <f t="shared" si="54"/>
        <v>7.4714868415166322E-2</v>
      </c>
      <c r="O246" s="36">
        <f t="shared" si="55"/>
        <v>2391964.6813280499</v>
      </c>
      <c r="P246" s="35">
        <f t="shared" si="46"/>
        <v>2391964.6813280499</v>
      </c>
    </row>
    <row r="247" spans="1:16" x14ac:dyDescent="0.4">
      <c r="A247" s="1">
        <v>246</v>
      </c>
      <c r="B247" s="21">
        <v>40059</v>
      </c>
      <c r="C247" s="43">
        <v>2</v>
      </c>
      <c r="D247" s="23">
        <v>15661</v>
      </c>
      <c r="E247" s="25">
        <f t="shared" si="47"/>
        <v>19036.75</v>
      </c>
      <c r="F247" s="25">
        <f t="shared" si="48"/>
        <v>18909.375</v>
      </c>
      <c r="G247" s="25">
        <f t="shared" si="49"/>
        <v>0.82821351842670632</v>
      </c>
      <c r="H247" s="25">
        <f t="shared" si="44"/>
        <v>0.99956921328865256</v>
      </c>
      <c r="I247" s="4">
        <f t="shared" si="50"/>
        <v>15667.749458263341</v>
      </c>
      <c r="J247" s="25">
        <f t="shared" si="45"/>
        <v>22267.239974566339</v>
      </c>
      <c r="K247" s="15">
        <f t="shared" si="51"/>
        <v>22257.64754348691</v>
      </c>
      <c r="L247" s="36">
        <f t="shared" si="52"/>
        <v>-6596.6475434869099</v>
      </c>
      <c r="M247" s="36">
        <f t="shared" si="53"/>
        <v>6596.6475434869099</v>
      </c>
      <c r="N247" s="36">
        <f t="shared" si="54"/>
        <v>0.42121496350724152</v>
      </c>
      <c r="O247" s="36">
        <f t="shared" si="55"/>
        <v>43515758.81299188</v>
      </c>
      <c r="P247" s="35">
        <f t="shared" si="46"/>
        <v>43515758.81299188</v>
      </c>
    </row>
    <row r="248" spans="1:16" x14ac:dyDescent="0.4">
      <c r="A248" s="1">
        <v>247</v>
      </c>
      <c r="B248" s="21">
        <v>40060</v>
      </c>
      <c r="C248" s="43">
        <v>3</v>
      </c>
      <c r="D248" s="23">
        <v>19810</v>
      </c>
      <c r="E248" s="25">
        <f t="shared" si="47"/>
        <v>18782</v>
      </c>
      <c r="F248" s="25">
        <f t="shared" si="48"/>
        <v>18525.25</v>
      </c>
      <c r="G248" s="25">
        <f t="shared" si="49"/>
        <v>1.0693512908057921</v>
      </c>
      <c r="H248" s="25">
        <f t="shared" si="44"/>
        <v>1.0004262501030945</v>
      </c>
      <c r="I248" s="4">
        <f t="shared" si="50"/>
        <v>19801.559583186234</v>
      </c>
      <c r="J248" s="25">
        <f t="shared" si="45"/>
        <v>22267.266514680385</v>
      </c>
      <c r="K248" s="15">
        <f t="shared" si="51"/>
        <v>22276.757939327901</v>
      </c>
      <c r="L248" s="36">
        <f t="shared" si="52"/>
        <v>-2466.7579393279011</v>
      </c>
      <c r="M248" s="36">
        <f t="shared" si="53"/>
        <v>2466.7579393279011</v>
      </c>
      <c r="N248" s="36">
        <f t="shared" si="54"/>
        <v>0.1245208449938365</v>
      </c>
      <c r="O248" s="36">
        <f t="shared" si="55"/>
        <v>6084894.7312372327</v>
      </c>
      <c r="P248" s="35">
        <f t="shared" si="46"/>
        <v>6084894.7312372327</v>
      </c>
    </row>
    <row r="249" spans="1:16" x14ac:dyDescent="0.4">
      <c r="A249" s="1">
        <v>248</v>
      </c>
      <c r="B249" s="21">
        <v>40061</v>
      </c>
      <c r="C249" s="43">
        <v>4</v>
      </c>
      <c r="D249" s="23">
        <v>18957</v>
      </c>
      <c r="E249" s="25">
        <f t="shared" si="47"/>
        <v>18268.5</v>
      </c>
      <c r="F249" s="25">
        <f t="shared" si="48"/>
        <v>18553.5</v>
      </c>
      <c r="G249" s="25">
        <f t="shared" si="49"/>
        <v>1.0217479181825531</v>
      </c>
      <c r="H249" s="25">
        <f t="shared" si="44"/>
        <v>1.0009303667898801</v>
      </c>
      <c r="I249" s="4">
        <f t="shared" si="50"/>
        <v>18939.379430357058</v>
      </c>
      <c r="J249" s="25">
        <f t="shared" si="45"/>
        <v>22267.293054794427</v>
      </c>
      <c r="K249" s="15">
        <f t="shared" si="51"/>
        <v>22288.009804753136</v>
      </c>
      <c r="L249" s="36">
        <f t="shared" si="52"/>
        <v>-3331.0098047531355</v>
      </c>
      <c r="M249" s="36">
        <f t="shared" si="53"/>
        <v>3331.0098047531355</v>
      </c>
      <c r="N249" s="36">
        <f t="shared" si="54"/>
        <v>0.17571397398075306</v>
      </c>
      <c r="O249" s="36">
        <f t="shared" si="55"/>
        <v>11095626.319361523</v>
      </c>
      <c r="P249" s="35">
        <f t="shared" si="46"/>
        <v>11095626.319361523</v>
      </c>
    </row>
    <row r="250" spans="1:16" x14ac:dyDescent="0.4">
      <c r="A250" s="1">
        <v>249</v>
      </c>
      <c r="B250" s="21">
        <v>40062</v>
      </c>
      <c r="C250" s="43">
        <v>1</v>
      </c>
      <c r="D250" s="23">
        <v>18646</v>
      </c>
      <c r="E250" s="25">
        <f t="shared" si="47"/>
        <v>18838.5</v>
      </c>
      <c r="F250" s="25">
        <f t="shared" si="48"/>
        <v>18717.25</v>
      </c>
      <c r="G250" s="25">
        <f t="shared" si="49"/>
        <v>0.99619335105317286</v>
      </c>
      <c r="H250" s="25">
        <f t="shared" si="44"/>
        <v>0.99907416981837271</v>
      </c>
      <c r="I250" s="4">
        <f t="shared" si="50"/>
        <v>18663.27902701134</v>
      </c>
      <c r="J250" s="25">
        <f t="shared" si="45"/>
        <v>22267.319594908473</v>
      </c>
      <c r="K250" s="15">
        <f t="shared" si="51"/>
        <v>22246.703838363566</v>
      </c>
      <c r="L250" s="36">
        <f t="shared" si="52"/>
        <v>-3600.7038383635663</v>
      </c>
      <c r="M250" s="36">
        <f t="shared" si="53"/>
        <v>3600.7038383635663</v>
      </c>
      <c r="N250" s="36">
        <f t="shared" si="54"/>
        <v>0.19310864734332117</v>
      </c>
      <c r="O250" s="36">
        <f t="shared" si="55"/>
        <v>12965068.131606119</v>
      </c>
      <c r="P250" s="35">
        <f t="shared" si="46"/>
        <v>12965068.131606119</v>
      </c>
    </row>
    <row r="251" spans="1:16" x14ac:dyDescent="0.4">
      <c r="A251" s="1">
        <v>250</v>
      </c>
      <c r="B251" s="21">
        <v>40063</v>
      </c>
      <c r="C251" s="43">
        <v>2</v>
      </c>
      <c r="D251" s="23">
        <v>17941</v>
      </c>
      <c r="E251" s="25">
        <f t="shared" si="47"/>
        <v>18596</v>
      </c>
      <c r="F251" s="25">
        <f t="shared" si="48"/>
        <v>18570.875</v>
      </c>
      <c r="G251" s="25">
        <f t="shared" si="49"/>
        <v>0.96608264284800793</v>
      </c>
      <c r="H251" s="25">
        <f t="shared" si="44"/>
        <v>0.99956921328865256</v>
      </c>
      <c r="I251" s="4">
        <f t="shared" si="50"/>
        <v>17948.732075263561</v>
      </c>
      <c r="J251" s="25">
        <f t="shared" si="45"/>
        <v>22267.346135022515</v>
      </c>
      <c r="K251" s="15">
        <f t="shared" si="51"/>
        <v>22257.753658210575</v>
      </c>
      <c r="L251" s="36">
        <f t="shared" si="52"/>
        <v>-4316.7536582105749</v>
      </c>
      <c r="M251" s="36">
        <f t="shared" si="53"/>
        <v>4316.7536582105749</v>
      </c>
      <c r="N251" s="36">
        <f t="shared" si="54"/>
        <v>0.24060830824427706</v>
      </c>
      <c r="O251" s="36">
        <f t="shared" si="55"/>
        <v>18634362.145674381</v>
      </c>
      <c r="P251" s="35">
        <f t="shared" si="46"/>
        <v>18634362.145674381</v>
      </c>
    </row>
    <row r="252" spans="1:16" x14ac:dyDescent="0.4">
      <c r="A252" s="1">
        <v>251</v>
      </c>
      <c r="B252" s="21">
        <v>40064</v>
      </c>
      <c r="C252" s="43">
        <v>3</v>
      </c>
      <c r="D252" s="23">
        <v>18840</v>
      </c>
      <c r="E252" s="25">
        <f t="shared" si="47"/>
        <v>18545.75</v>
      </c>
      <c r="F252" s="25">
        <f t="shared" si="48"/>
        <v>18217.5</v>
      </c>
      <c r="G252" s="25">
        <f t="shared" si="49"/>
        <v>1.0341704405104981</v>
      </c>
      <c r="H252" s="25">
        <f t="shared" si="44"/>
        <v>1.0004262501030945</v>
      </c>
      <c r="I252" s="4">
        <f t="shared" si="50"/>
        <v>18831.972869622852</v>
      </c>
      <c r="J252" s="25">
        <f t="shared" si="45"/>
        <v>22267.372675136558</v>
      </c>
      <c r="K252" s="15">
        <f t="shared" si="51"/>
        <v>22276.864145034979</v>
      </c>
      <c r="L252" s="36">
        <f t="shared" si="52"/>
        <v>-3436.8641450349787</v>
      </c>
      <c r="M252" s="36">
        <f t="shared" si="53"/>
        <v>3436.8641450349787</v>
      </c>
      <c r="N252" s="36">
        <f t="shared" si="54"/>
        <v>0.18242378689145322</v>
      </c>
      <c r="O252" s="36">
        <f t="shared" si="55"/>
        <v>11812035.151427016</v>
      </c>
      <c r="P252" s="35">
        <f t="shared" si="46"/>
        <v>11812035.151427016</v>
      </c>
    </row>
    <row r="253" spans="1:16" x14ac:dyDescent="0.4">
      <c r="A253" s="1">
        <v>252</v>
      </c>
      <c r="B253" s="21">
        <v>40065</v>
      </c>
      <c r="C253" s="43">
        <v>4</v>
      </c>
      <c r="D253" s="23">
        <v>18756</v>
      </c>
      <c r="E253" s="25">
        <f t="shared" si="47"/>
        <v>17889.25</v>
      </c>
      <c r="F253" s="25">
        <f t="shared" si="48"/>
        <v>18159.5</v>
      </c>
      <c r="G253" s="25">
        <f t="shared" si="49"/>
        <v>1.0328478206999092</v>
      </c>
      <c r="H253" s="25">
        <f t="shared" si="44"/>
        <v>1.0009303667898801</v>
      </c>
      <c r="I253" s="4">
        <f t="shared" si="50"/>
        <v>18738.566260261483</v>
      </c>
      <c r="J253" s="25">
        <f t="shared" si="45"/>
        <v>22267.399215250603</v>
      </c>
      <c r="K253" s="15">
        <f t="shared" si="51"/>
        <v>22288.116063977475</v>
      </c>
      <c r="L253" s="36">
        <f t="shared" si="52"/>
        <v>-3532.1160639774753</v>
      </c>
      <c r="M253" s="36">
        <f t="shared" si="53"/>
        <v>3532.1160639774753</v>
      </c>
      <c r="N253" s="36">
        <f t="shared" si="54"/>
        <v>0.18831926124853249</v>
      </c>
      <c r="O253" s="36">
        <f t="shared" si="55"/>
        <v>12475843.889407732</v>
      </c>
      <c r="P253" s="35">
        <f t="shared" si="46"/>
        <v>12475843.889407732</v>
      </c>
    </row>
    <row r="254" spans="1:16" x14ac:dyDescent="0.4">
      <c r="A254" s="1">
        <v>253</v>
      </c>
      <c r="B254" s="21">
        <v>40066</v>
      </c>
      <c r="C254" s="43">
        <v>1</v>
      </c>
      <c r="D254" s="23">
        <v>16020</v>
      </c>
      <c r="E254" s="25">
        <f t="shared" si="47"/>
        <v>18429.75</v>
      </c>
      <c r="F254" s="25">
        <f t="shared" si="48"/>
        <v>18591.25</v>
      </c>
      <c r="G254" s="25">
        <f t="shared" si="49"/>
        <v>0.86169569017683045</v>
      </c>
      <c r="H254" s="25">
        <f t="shared" si="44"/>
        <v>0.99907416981837271</v>
      </c>
      <c r="I254" s="4">
        <f t="shared" si="50"/>
        <v>16034.845543962332</v>
      </c>
      <c r="J254" s="25">
        <f t="shared" si="45"/>
        <v>22267.425755364646</v>
      </c>
      <c r="K254" s="15">
        <f t="shared" si="51"/>
        <v>22246.809900533186</v>
      </c>
      <c r="L254" s="36">
        <f t="shared" si="52"/>
        <v>-6226.809900533186</v>
      </c>
      <c r="M254" s="36">
        <f t="shared" si="53"/>
        <v>6226.809900533186</v>
      </c>
      <c r="N254" s="36">
        <f t="shared" si="54"/>
        <v>0.38868975658758964</v>
      </c>
      <c r="O254" s="36">
        <f t="shared" si="55"/>
        <v>38773161.537378103</v>
      </c>
      <c r="P254" s="35">
        <f t="shared" si="46"/>
        <v>38773161.537378103</v>
      </c>
    </row>
    <row r="255" spans="1:16" x14ac:dyDescent="0.4">
      <c r="A255" s="1">
        <v>254</v>
      </c>
      <c r="B255" s="21">
        <v>40067</v>
      </c>
      <c r="C255" s="43">
        <v>2</v>
      </c>
      <c r="D255" s="23">
        <v>20103</v>
      </c>
      <c r="E255" s="25">
        <f t="shared" si="47"/>
        <v>18752.75</v>
      </c>
      <c r="F255" s="25">
        <f t="shared" si="48"/>
        <v>18965</v>
      </c>
      <c r="G255" s="25">
        <f t="shared" si="49"/>
        <v>1.0600052728710783</v>
      </c>
      <c r="H255" s="25">
        <f t="shared" si="44"/>
        <v>0.99956921328865256</v>
      </c>
      <c r="I255" s="4">
        <f t="shared" si="50"/>
        <v>20111.663837524291</v>
      </c>
      <c r="J255" s="25">
        <f t="shared" si="45"/>
        <v>22267.452295478692</v>
      </c>
      <c r="K255" s="15">
        <f t="shared" si="51"/>
        <v>22257.859772934236</v>
      </c>
      <c r="L255" s="36">
        <f t="shared" si="52"/>
        <v>-2154.8597729342364</v>
      </c>
      <c r="M255" s="36">
        <f t="shared" si="53"/>
        <v>2154.8597729342364</v>
      </c>
      <c r="N255" s="36">
        <f t="shared" si="54"/>
        <v>0.10719095522729127</v>
      </c>
      <c r="O255" s="36">
        <f t="shared" si="55"/>
        <v>4643420.6410101885</v>
      </c>
      <c r="P255" s="35">
        <f t="shared" si="46"/>
        <v>4643420.6410101885</v>
      </c>
    </row>
    <row r="256" spans="1:16" x14ac:dyDescent="0.4">
      <c r="A256" s="1">
        <v>255</v>
      </c>
      <c r="B256" s="21">
        <v>40068</v>
      </c>
      <c r="C256" s="43">
        <v>3</v>
      </c>
      <c r="D256" s="23">
        <v>20132</v>
      </c>
      <c r="E256" s="25">
        <f t="shared" si="47"/>
        <v>19177.25</v>
      </c>
      <c r="F256" s="25">
        <f t="shared" si="48"/>
        <v>19940.125</v>
      </c>
      <c r="G256" s="25">
        <f t="shared" si="49"/>
        <v>1.0096225575316102</v>
      </c>
      <c r="H256" s="25">
        <f t="shared" si="44"/>
        <v>1.0004262501030945</v>
      </c>
      <c r="I256" s="4">
        <f t="shared" si="50"/>
        <v>20123.422389132018</v>
      </c>
      <c r="J256" s="25">
        <f t="shared" si="45"/>
        <v>22267.478835592734</v>
      </c>
      <c r="K256" s="15">
        <f t="shared" si="51"/>
        <v>22276.97035074206</v>
      </c>
      <c r="L256" s="36">
        <f t="shared" si="52"/>
        <v>-2144.97035074206</v>
      </c>
      <c r="M256" s="36">
        <f t="shared" si="53"/>
        <v>2144.97035074206</v>
      </c>
      <c r="N256" s="36">
        <f t="shared" si="54"/>
        <v>0.10654531843542916</v>
      </c>
      <c r="O256" s="36">
        <f t="shared" si="55"/>
        <v>4600897.8055625157</v>
      </c>
      <c r="P256" s="35">
        <f t="shared" si="46"/>
        <v>4600897.8055625157</v>
      </c>
    </row>
    <row r="257" spans="1:16" x14ac:dyDescent="0.4">
      <c r="A257" s="1">
        <v>256</v>
      </c>
      <c r="B257" s="21">
        <v>40069</v>
      </c>
      <c r="C257" s="43">
        <v>4</v>
      </c>
      <c r="D257" s="23">
        <v>20454</v>
      </c>
      <c r="E257" s="25">
        <f t="shared" si="47"/>
        <v>20703</v>
      </c>
      <c r="F257" s="25">
        <f t="shared" si="48"/>
        <v>20989</v>
      </c>
      <c r="G257" s="25">
        <f t="shared" si="49"/>
        <v>0.97451045785887846</v>
      </c>
      <c r="H257" s="25">
        <f t="shared" si="44"/>
        <v>1.0009303667898801</v>
      </c>
      <c r="I257" s="4">
        <f t="shared" si="50"/>
        <v>20434.987965844979</v>
      </c>
      <c r="J257" s="25">
        <f t="shared" si="45"/>
        <v>22267.50537570678</v>
      </c>
      <c r="K257" s="15">
        <f t="shared" si="51"/>
        <v>22288.222323201815</v>
      </c>
      <c r="L257" s="36">
        <f t="shared" si="52"/>
        <v>-1834.222323201815</v>
      </c>
      <c r="M257" s="36">
        <f t="shared" si="53"/>
        <v>1834.222323201815</v>
      </c>
      <c r="N257" s="36">
        <f t="shared" si="54"/>
        <v>8.967548270273859E-2</v>
      </c>
      <c r="O257" s="36">
        <f t="shared" si="55"/>
        <v>3364371.5309318635</v>
      </c>
      <c r="P257" s="35">
        <f t="shared" si="46"/>
        <v>3364371.5309318635</v>
      </c>
    </row>
    <row r="258" spans="1:16" x14ac:dyDescent="0.4">
      <c r="A258" s="1">
        <v>257</v>
      </c>
      <c r="B258" s="21">
        <v>40070</v>
      </c>
      <c r="C258" s="43">
        <v>1</v>
      </c>
      <c r="D258" s="23">
        <v>22123</v>
      </c>
      <c r="E258" s="25">
        <f t="shared" si="47"/>
        <v>21275</v>
      </c>
      <c r="F258" s="25">
        <f t="shared" si="48"/>
        <v>21528.375</v>
      </c>
      <c r="G258" s="25">
        <f t="shared" si="49"/>
        <v>1.0276205240757836</v>
      </c>
      <c r="H258" s="25">
        <f t="shared" ref="H258:H321" si="56">VLOOKUP(C258,$Q$38:$S$42,3,FALSE)</f>
        <v>0.99907416981837271</v>
      </c>
      <c r="I258" s="4">
        <f t="shared" si="50"/>
        <v>22143.501121665337</v>
      </c>
      <c r="J258" s="25">
        <f t="shared" si="45"/>
        <v>22267.531915820822</v>
      </c>
      <c r="K258" s="15">
        <f t="shared" si="51"/>
        <v>22246.915962702806</v>
      </c>
      <c r="L258" s="36">
        <f t="shared" si="52"/>
        <v>-123.9159627028057</v>
      </c>
      <c r="M258" s="36">
        <f t="shared" si="53"/>
        <v>123.9159627028057</v>
      </c>
      <c r="N258" s="36">
        <f t="shared" si="54"/>
        <v>5.6012278037700898E-3</v>
      </c>
      <c r="O258" s="36">
        <f t="shared" si="55"/>
        <v>15355.165812563133</v>
      </c>
      <c r="P258" s="35">
        <f t="shared" si="46"/>
        <v>15355.165812563133</v>
      </c>
    </row>
    <row r="259" spans="1:16" x14ac:dyDescent="0.4">
      <c r="A259" s="1">
        <v>258</v>
      </c>
      <c r="B259" s="21">
        <v>40071</v>
      </c>
      <c r="C259" s="43">
        <v>2</v>
      </c>
      <c r="D259" s="23">
        <v>22391</v>
      </c>
      <c r="E259" s="25">
        <f t="shared" si="47"/>
        <v>21781.75</v>
      </c>
      <c r="F259" s="25">
        <f t="shared" si="48"/>
        <v>21420.375</v>
      </c>
      <c r="G259" s="25">
        <f t="shared" si="49"/>
        <v>1.0453131656191827</v>
      </c>
      <c r="H259" s="25">
        <f t="shared" si="56"/>
        <v>0.99956921328865256</v>
      </c>
      <c r="I259" s="4">
        <f t="shared" si="50"/>
        <v>22400.649902303459</v>
      </c>
      <c r="J259" s="25">
        <f t="shared" ref="J259:J322" si="57">INTERCEPT($I$2:$I$3896,$A$2:$A$3896)+SLOPE($I$2:$I$3896,$A$2:$A$3896)*A259</f>
        <v>22267.558455934868</v>
      </c>
      <c r="K259" s="15">
        <f t="shared" si="51"/>
        <v>22257.965887657898</v>
      </c>
      <c r="L259" s="36">
        <f t="shared" si="52"/>
        <v>133.03411234210216</v>
      </c>
      <c r="M259" s="36">
        <f t="shared" si="53"/>
        <v>133.03411234210216</v>
      </c>
      <c r="N259" s="36">
        <f t="shared" si="54"/>
        <v>5.9414100460945096E-3</v>
      </c>
      <c r="O259" s="36">
        <f t="shared" si="55"/>
        <v>17698.075046651058</v>
      </c>
      <c r="P259" s="35">
        <f t="shared" ref="P259:P322" si="58">(D259-K259)^2</f>
        <v>17698.075046651058</v>
      </c>
    </row>
    <row r="260" spans="1:16" x14ac:dyDescent="0.4">
      <c r="A260" s="1">
        <v>259</v>
      </c>
      <c r="B260" s="21">
        <v>40072</v>
      </c>
      <c r="C260" s="43">
        <v>3</v>
      </c>
      <c r="D260" s="23">
        <v>22159</v>
      </c>
      <c r="E260" s="25">
        <f t="shared" si="47"/>
        <v>21059</v>
      </c>
      <c r="F260" s="25">
        <f t="shared" si="48"/>
        <v>20194.375</v>
      </c>
      <c r="G260" s="25">
        <f t="shared" si="49"/>
        <v>1.0972857540775587</v>
      </c>
      <c r="H260" s="25">
        <f t="shared" si="56"/>
        <v>1.0004262501030945</v>
      </c>
      <c r="I260" s="4">
        <f t="shared" si="50"/>
        <v>22149.558748300038</v>
      </c>
      <c r="J260" s="25">
        <f t="shared" si="57"/>
        <v>22267.58499604891</v>
      </c>
      <c r="K260" s="15">
        <f t="shared" si="51"/>
        <v>22277.076556449141</v>
      </c>
      <c r="L260" s="36">
        <f t="shared" si="52"/>
        <v>-118.07655644914121</v>
      </c>
      <c r="M260" s="36">
        <f t="shared" si="53"/>
        <v>118.07655644914121</v>
      </c>
      <c r="N260" s="36">
        <f t="shared" si="54"/>
        <v>5.3286049212122027E-3</v>
      </c>
      <c r="O260" s="36">
        <f t="shared" si="55"/>
        <v>13942.07318288723</v>
      </c>
      <c r="P260" s="35">
        <f t="shared" si="58"/>
        <v>13942.07318288723</v>
      </c>
    </row>
    <row r="261" spans="1:16" x14ac:dyDescent="0.4">
      <c r="A261" s="1">
        <v>260</v>
      </c>
      <c r="B261" s="21">
        <v>40073</v>
      </c>
      <c r="C261" s="43">
        <v>4</v>
      </c>
      <c r="D261" s="23">
        <v>17563</v>
      </c>
      <c r="E261" s="25">
        <f t="shared" ref="E261:E324" si="59">AVERAGE(D259:D262)</f>
        <v>19329.75</v>
      </c>
      <c r="F261" s="25">
        <f t="shared" ref="F261:F324" si="60">AVERAGE(E261:E262)</f>
        <v>18377</v>
      </c>
      <c r="G261" s="25">
        <f t="shared" si="49"/>
        <v>0.95570550144201993</v>
      </c>
      <c r="H261" s="25">
        <f t="shared" si="56"/>
        <v>1.0009303667898801</v>
      </c>
      <c r="I261" s="4">
        <f t="shared" si="50"/>
        <v>17546.675156161891</v>
      </c>
      <c r="J261" s="25">
        <f t="shared" si="57"/>
        <v>22267.611536162956</v>
      </c>
      <c r="K261" s="15">
        <f t="shared" si="51"/>
        <v>22288.328582426155</v>
      </c>
      <c r="L261" s="36">
        <f t="shared" si="52"/>
        <v>-4725.3285824261548</v>
      </c>
      <c r="M261" s="36">
        <f t="shared" si="53"/>
        <v>4725.3285824261548</v>
      </c>
      <c r="N261" s="36">
        <f t="shared" si="54"/>
        <v>0.26905019543507114</v>
      </c>
      <c r="O261" s="36">
        <f t="shared" si="55"/>
        <v>22328730.211893573</v>
      </c>
      <c r="P261" s="35">
        <f t="shared" si="58"/>
        <v>22328730.211893573</v>
      </c>
    </row>
    <row r="262" spans="1:16" x14ac:dyDescent="0.4">
      <c r="A262" s="1">
        <v>261</v>
      </c>
      <c r="B262" s="21">
        <v>40074</v>
      </c>
      <c r="C262" s="43">
        <v>1</v>
      </c>
      <c r="D262" s="23">
        <v>15206</v>
      </c>
      <c r="E262" s="25">
        <f t="shared" si="59"/>
        <v>17424.25</v>
      </c>
      <c r="F262" s="25">
        <f t="shared" si="60"/>
        <v>17532</v>
      </c>
      <c r="G262" s="25">
        <f t="shared" si="49"/>
        <v>0.86732831394022358</v>
      </c>
      <c r="H262" s="25">
        <f t="shared" si="56"/>
        <v>0.99907416981837271</v>
      </c>
      <c r="I262" s="4">
        <f t="shared" si="50"/>
        <v>15220.091219818429</v>
      </c>
      <c r="J262" s="25">
        <f t="shared" si="57"/>
        <v>22267.638076276999</v>
      </c>
      <c r="K262" s="15">
        <f t="shared" si="51"/>
        <v>22247.022024872429</v>
      </c>
      <c r="L262" s="36">
        <f t="shared" si="52"/>
        <v>-7041.022024872429</v>
      </c>
      <c r="M262" s="36">
        <f t="shared" si="53"/>
        <v>7041.022024872429</v>
      </c>
      <c r="N262" s="36">
        <f t="shared" si="54"/>
        <v>0.46304235333897337</v>
      </c>
      <c r="O262" s="36">
        <f t="shared" si="55"/>
        <v>49575991.154738642</v>
      </c>
      <c r="P262" s="35">
        <f t="shared" si="58"/>
        <v>49575991.154738642</v>
      </c>
    </row>
    <row r="263" spans="1:16" x14ac:dyDescent="0.4">
      <c r="A263" s="1">
        <v>262</v>
      </c>
      <c r="B263" s="21">
        <v>40075</v>
      </c>
      <c r="C263" s="43">
        <v>2</v>
      </c>
      <c r="D263" s="23">
        <v>14769</v>
      </c>
      <c r="E263" s="25">
        <f t="shared" si="59"/>
        <v>17639.75</v>
      </c>
      <c r="F263" s="25">
        <f t="shared" si="60"/>
        <v>18325</v>
      </c>
      <c r="G263" s="25">
        <f t="shared" si="49"/>
        <v>0.80594815825375166</v>
      </c>
      <c r="H263" s="25">
        <f t="shared" si="56"/>
        <v>0.99956921328865256</v>
      </c>
      <c r="I263" s="4">
        <f t="shared" si="50"/>
        <v>14775.365030910623</v>
      </c>
      <c r="J263" s="25">
        <f t="shared" si="57"/>
        <v>22267.664616391045</v>
      </c>
      <c r="K263" s="15">
        <f t="shared" si="51"/>
        <v>22258.072002381563</v>
      </c>
      <c r="L263" s="36">
        <f t="shared" si="52"/>
        <v>-7489.0720023815629</v>
      </c>
      <c r="M263" s="36">
        <f t="shared" si="53"/>
        <v>7489.0720023815629</v>
      </c>
      <c r="N263" s="36">
        <f t="shared" si="54"/>
        <v>0.50708050662750104</v>
      </c>
      <c r="O263" s="36">
        <f t="shared" si="55"/>
        <v>56086199.456855394</v>
      </c>
      <c r="P263" s="35">
        <f t="shared" si="58"/>
        <v>56086199.456855394</v>
      </c>
    </row>
    <row r="264" spans="1:16" x14ac:dyDescent="0.4">
      <c r="A264" s="1">
        <v>263</v>
      </c>
      <c r="B264" s="21">
        <v>40076</v>
      </c>
      <c r="C264" s="43">
        <v>3</v>
      </c>
      <c r="D264" s="23">
        <v>23021</v>
      </c>
      <c r="E264" s="25">
        <f t="shared" si="59"/>
        <v>19010.25</v>
      </c>
      <c r="F264" s="25">
        <f t="shared" si="60"/>
        <v>20309.5</v>
      </c>
      <c r="G264" s="25">
        <f t="shared" si="49"/>
        <v>1.1335089490140082</v>
      </c>
      <c r="H264" s="25">
        <f t="shared" si="56"/>
        <v>1.0004262501030945</v>
      </c>
      <c r="I264" s="4">
        <f t="shared" si="50"/>
        <v>23011.191477260491</v>
      </c>
      <c r="J264" s="25">
        <f t="shared" si="57"/>
        <v>22267.691156505087</v>
      </c>
      <c r="K264" s="15">
        <f t="shared" si="51"/>
        <v>22277.182762156222</v>
      </c>
      <c r="L264" s="36">
        <f t="shared" si="52"/>
        <v>743.81723784377755</v>
      </c>
      <c r="M264" s="36">
        <f t="shared" si="53"/>
        <v>743.81723784377755</v>
      </c>
      <c r="N264" s="36">
        <f t="shared" si="54"/>
        <v>3.2310379125310699E-2</v>
      </c>
      <c r="O264" s="36">
        <f t="shared" si="55"/>
        <v>553264.08331354673</v>
      </c>
      <c r="P264" s="35">
        <f t="shared" si="58"/>
        <v>553264.08331354673</v>
      </c>
    </row>
    <row r="265" spans="1:16" x14ac:dyDescent="0.4">
      <c r="A265" s="1">
        <v>264</v>
      </c>
      <c r="B265" s="21">
        <v>40077</v>
      </c>
      <c r="C265" s="43">
        <v>4</v>
      </c>
      <c r="D265" s="23">
        <v>23045</v>
      </c>
      <c r="E265" s="25">
        <f t="shared" si="59"/>
        <v>21608.75</v>
      </c>
      <c r="F265" s="25">
        <f t="shared" si="60"/>
        <v>22567</v>
      </c>
      <c r="G265" s="25">
        <f t="shared" si="49"/>
        <v>1.0211813710284929</v>
      </c>
      <c r="H265" s="25">
        <f t="shared" si="56"/>
        <v>1.0009303667898801</v>
      </c>
      <c r="I265" s="4">
        <f t="shared" si="50"/>
        <v>23023.579626131686</v>
      </c>
      <c r="J265" s="25">
        <f t="shared" si="57"/>
        <v>22267.717696619133</v>
      </c>
      <c r="K265" s="15">
        <f t="shared" si="51"/>
        <v>22288.434841650494</v>
      </c>
      <c r="L265" s="36">
        <f t="shared" si="52"/>
        <v>756.56515834950551</v>
      </c>
      <c r="M265" s="36">
        <f t="shared" si="53"/>
        <v>756.56515834950551</v>
      </c>
      <c r="N265" s="36">
        <f t="shared" si="54"/>
        <v>3.282990489691931E-2</v>
      </c>
      <c r="O265" s="36">
        <f t="shared" si="55"/>
        <v>572390.83882841235</v>
      </c>
      <c r="P265" s="35">
        <f t="shared" si="58"/>
        <v>572390.83882841235</v>
      </c>
    </row>
    <row r="266" spans="1:16" x14ac:dyDescent="0.4">
      <c r="A266" s="1">
        <v>265</v>
      </c>
      <c r="B266" s="21">
        <v>40078</v>
      </c>
      <c r="C266" s="43">
        <v>1</v>
      </c>
      <c r="D266" s="23">
        <v>25600</v>
      </c>
      <c r="E266" s="25">
        <f t="shared" si="59"/>
        <v>23525.25</v>
      </c>
      <c r="F266" s="25">
        <f t="shared" si="60"/>
        <v>23198.25</v>
      </c>
      <c r="G266" s="25">
        <f t="shared" si="49"/>
        <v>1.1035315163859343</v>
      </c>
      <c r="H266" s="25">
        <f t="shared" si="56"/>
        <v>0.99907416981837271</v>
      </c>
      <c r="I266" s="4">
        <f t="shared" si="50"/>
        <v>25623.723216319333</v>
      </c>
      <c r="J266" s="25">
        <f t="shared" si="57"/>
        <v>22267.744236733175</v>
      </c>
      <c r="K266" s="15">
        <f t="shared" si="51"/>
        <v>22247.128087042049</v>
      </c>
      <c r="L266" s="36">
        <f t="shared" si="52"/>
        <v>3352.8719129579513</v>
      </c>
      <c r="M266" s="36">
        <f t="shared" si="53"/>
        <v>3352.8719129579513</v>
      </c>
      <c r="N266" s="36">
        <f t="shared" si="54"/>
        <v>0.13097155909991998</v>
      </c>
      <c r="O266" s="36">
        <f t="shared" si="55"/>
        <v>11241750.064702312</v>
      </c>
      <c r="P266" s="35">
        <f t="shared" si="58"/>
        <v>11241750.064702312</v>
      </c>
    </row>
    <row r="267" spans="1:16" x14ac:dyDescent="0.4">
      <c r="A267" s="1">
        <v>266</v>
      </c>
      <c r="B267" s="21">
        <v>40079</v>
      </c>
      <c r="C267" s="43">
        <v>2</v>
      </c>
      <c r="D267" s="23">
        <v>22435</v>
      </c>
      <c r="E267" s="25">
        <f t="shared" si="59"/>
        <v>22871.25</v>
      </c>
      <c r="F267" s="25">
        <f t="shared" si="60"/>
        <v>22746</v>
      </c>
      <c r="G267" s="25">
        <f t="shared" si="49"/>
        <v>0.98632726633254197</v>
      </c>
      <c r="H267" s="25">
        <f t="shared" si="56"/>
        <v>0.99956921328865256</v>
      </c>
      <c r="I267" s="4">
        <f t="shared" si="50"/>
        <v>22444.668865087675</v>
      </c>
      <c r="J267" s="25">
        <f t="shared" si="57"/>
        <v>22267.770776847221</v>
      </c>
      <c r="K267" s="15">
        <f t="shared" si="51"/>
        <v>22258.178117105224</v>
      </c>
      <c r="L267" s="36">
        <f t="shared" si="52"/>
        <v>176.82188289477563</v>
      </c>
      <c r="M267" s="36">
        <f t="shared" si="53"/>
        <v>176.82188289477563</v>
      </c>
      <c r="N267" s="36">
        <f t="shared" si="54"/>
        <v>7.8815191840773628E-3</v>
      </c>
      <c r="O267" s="36">
        <f t="shared" si="55"/>
        <v>31265.978270453747</v>
      </c>
      <c r="P267" s="35">
        <f t="shared" si="58"/>
        <v>31265.978270453747</v>
      </c>
    </row>
    <row r="268" spans="1:16" x14ac:dyDescent="0.4">
      <c r="A268" s="1">
        <v>267</v>
      </c>
      <c r="B268" s="21">
        <v>40080</v>
      </c>
      <c r="C268" s="43">
        <v>3</v>
      </c>
      <c r="D268" s="23">
        <v>20405</v>
      </c>
      <c r="E268" s="25">
        <f t="shared" si="59"/>
        <v>22620.75</v>
      </c>
      <c r="F268" s="25">
        <f t="shared" si="60"/>
        <v>22444.625</v>
      </c>
      <c r="G268" s="25">
        <f t="shared" si="49"/>
        <v>0.90912634984990837</v>
      </c>
      <c r="H268" s="25">
        <f t="shared" si="56"/>
        <v>1.0004262501030945</v>
      </c>
      <c r="I268" s="4">
        <f t="shared" si="50"/>
        <v>20396.306072433879</v>
      </c>
      <c r="J268" s="25">
        <f t="shared" si="57"/>
        <v>22267.797316961263</v>
      </c>
      <c r="K268" s="15">
        <f t="shared" si="51"/>
        <v>22277.288967863304</v>
      </c>
      <c r="L268" s="36">
        <f t="shared" si="52"/>
        <v>-1872.2889678633037</v>
      </c>
      <c r="M268" s="36">
        <f t="shared" si="53"/>
        <v>1872.2889678633037</v>
      </c>
      <c r="N268" s="36">
        <f t="shared" si="54"/>
        <v>9.1756381664459874E-2</v>
      </c>
      <c r="O268" s="36">
        <f t="shared" si="55"/>
        <v>3505465.979182635</v>
      </c>
      <c r="P268" s="35">
        <f t="shared" si="58"/>
        <v>3505465.979182635</v>
      </c>
    </row>
    <row r="269" spans="1:16" x14ac:dyDescent="0.4">
      <c r="A269" s="1">
        <v>268</v>
      </c>
      <c r="B269" s="21">
        <v>40081</v>
      </c>
      <c r="C269" s="43">
        <v>4</v>
      </c>
      <c r="D269" s="23">
        <v>22043</v>
      </c>
      <c r="E269" s="25">
        <f t="shared" si="59"/>
        <v>22268.5</v>
      </c>
      <c r="F269" s="25">
        <f t="shared" si="60"/>
        <v>22251.125</v>
      </c>
      <c r="G269" s="25">
        <f t="shared" si="49"/>
        <v>0.99064654034346578</v>
      </c>
      <c r="H269" s="25">
        <f t="shared" si="56"/>
        <v>1.0009303667898801</v>
      </c>
      <c r="I269" s="4">
        <f t="shared" si="50"/>
        <v>22022.510987147787</v>
      </c>
      <c r="J269" s="25">
        <f t="shared" si="57"/>
        <v>22267.823857075306</v>
      </c>
      <c r="K269" s="15">
        <f t="shared" si="51"/>
        <v>22288.541100874827</v>
      </c>
      <c r="L269" s="36">
        <f t="shared" si="52"/>
        <v>-245.54110087482695</v>
      </c>
      <c r="M269" s="36">
        <f t="shared" si="53"/>
        <v>245.54110087482695</v>
      </c>
      <c r="N269" s="36">
        <f t="shared" si="54"/>
        <v>1.1139187083193166E-2</v>
      </c>
      <c r="O269" s="36">
        <f t="shared" si="55"/>
        <v>60290.432218821945</v>
      </c>
      <c r="P269" s="35">
        <f t="shared" si="58"/>
        <v>60290.432218821945</v>
      </c>
    </row>
    <row r="270" spans="1:16" x14ac:dyDescent="0.4">
      <c r="A270" s="1">
        <v>269</v>
      </c>
      <c r="B270" s="21">
        <v>40082</v>
      </c>
      <c r="C270" s="43">
        <v>1</v>
      </c>
      <c r="D270" s="23">
        <v>24191</v>
      </c>
      <c r="E270" s="25">
        <f t="shared" si="59"/>
        <v>22233.75</v>
      </c>
      <c r="F270" s="25">
        <f t="shared" si="60"/>
        <v>22488.75</v>
      </c>
      <c r="G270" s="25">
        <f t="shared" si="49"/>
        <v>1.075693402256684</v>
      </c>
      <c r="H270" s="25">
        <f t="shared" si="56"/>
        <v>0.99907416981837271</v>
      </c>
      <c r="I270" s="4">
        <f t="shared" si="50"/>
        <v>24213.417512733631</v>
      </c>
      <c r="J270" s="25">
        <f t="shared" si="57"/>
        <v>22267.850397189351</v>
      </c>
      <c r="K270" s="15">
        <f t="shared" si="51"/>
        <v>22247.234149211672</v>
      </c>
      <c r="L270" s="36">
        <f t="shared" si="52"/>
        <v>1943.765850788328</v>
      </c>
      <c r="M270" s="36">
        <f t="shared" si="53"/>
        <v>1943.765850788328</v>
      </c>
      <c r="N270" s="36">
        <f t="shared" si="54"/>
        <v>8.0350785448651485E-2</v>
      </c>
      <c r="O270" s="36">
        <f t="shared" si="55"/>
        <v>3778225.6826908723</v>
      </c>
      <c r="P270" s="35">
        <f t="shared" si="58"/>
        <v>3778225.6826908723</v>
      </c>
    </row>
    <row r="271" spans="1:16" x14ac:dyDescent="0.4">
      <c r="A271" s="1">
        <v>270</v>
      </c>
      <c r="B271" s="21">
        <v>40083</v>
      </c>
      <c r="C271" s="43">
        <v>2</v>
      </c>
      <c r="D271" s="23">
        <v>22296</v>
      </c>
      <c r="E271" s="25">
        <f t="shared" si="59"/>
        <v>22743.75</v>
      </c>
      <c r="F271" s="25">
        <f t="shared" si="60"/>
        <v>23115.875</v>
      </c>
      <c r="G271" s="25">
        <f t="shared" si="49"/>
        <v>0.96453195044531082</v>
      </c>
      <c r="H271" s="25">
        <f t="shared" si="56"/>
        <v>0.99956921328865256</v>
      </c>
      <c r="I271" s="4">
        <f t="shared" si="50"/>
        <v>22305.60895992845</v>
      </c>
      <c r="J271" s="25">
        <f t="shared" si="57"/>
        <v>22267.876937303394</v>
      </c>
      <c r="K271" s="15">
        <f t="shared" si="51"/>
        <v>22258.284231828882</v>
      </c>
      <c r="L271" s="36">
        <f t="shared" si="52"/>
        <v>37.715768171117816</v>
      </c>
      <c r="M271" s="36">
        <f t="shared" si="53"/>
        <v>37.715768171117816</v>
      </c>
      <c r="N271" s="36">
        <f t="shared" si="54"/>
        <v>1.6915934773554814E-3</v>
      </c>
      <c r="O271" s="36">
        <f t="shared" si="55"/>
        <v>1422.4791687375036</v>
      </c>
      <c r="P271" s="35">
        <f t="shared" si="58"/>
        <v>1422.4791687375036</v>
      </c>
    </row>
    <row r="272" spans="1:16" x14ac:dyDescent="0.4">
      <c r="A272" s="1">
        <v>271</v>
      </c>
      <c r="B272" s="21">
        <v>40084</v>
      </c>
      <c r="C272" s="43">
        <v>3</v>
      </c>
      <c r="D272" s="23">
        <v>22445</v>
      </c>
      <c r="E272" s="25">
        <f t="shared" si="59"/>
        <v>23488</v>
      </c>
      <c r="F272" s="25">
        <f t="shared" si="60"/>
        <v>22623.125</v>
      </c>
      <c r="G272" s="25">
        <f t="shared" si="49"/>
        <v>0.9921264193165179</v>
      </c>
      <c r="H272" s="25">
        <f t="shared" si="56"/>
        <v>1.0004262501030945</v>
      </c>
      <c r="I272" s="4">
        <f t="shared" si="50"/>
        <v>22435.43689271151</v>
      </c>
      <c r="J272" s="25">
        <f t="shared" si="57"/>
        <v>22267.90347741744</v>
      </c>
      <c r="K272" s="15">
        <f t="shared" si="51"/>
        <v>22277.395173570389</v>
      </c>
      <c r="L272" s="36">
        <f t="shared" si="52"/>
        <v>167.60482642961142</v>
      </c>
      <c r="M272" s="36">
        <f t="shared" si="53"/>
        <v>167.60482642961142</v>
      </c>
      <c r="N272" s="36">
        <f t="shared" si="54"/>
        <v>7.4673569360486263E-3</v>
      </c>
      <c r="O272" s="36">
        <f t="shared" si="55"/>
        <v>28091.377842500173</v>
      </c>
      <c r="P272" s="35">
        <f t="shared" si="58"/>
        <v>28091.377842500173</v>
      </c>
    </row>
    <row r="273" spans="1:16" x14ac:dyDescent="0.4">
      <c r="A273" s="1">
        <v>272</v>
      </c>
      <c r="B273" s="21">
        <v>40085</v>
      </c>
      <c r="C273" s="43">
        <v>4</v>
      </c>
      <c r="D273" s="23">
        <v>25020</v>
      </c>
      <c r="E273" s="25">
        <f t="shared" si="59"/>
        <v>21758.25</v>
      </c>
      <c r="F273" s="25">
        <f t="shared" si="60"/>
        <v>21449.125</v>
      </c>
      <c r="G273" s="25">
        <f t="shared" si="49"/>
        <v>1.1664811501634682</v>
      </c>
      <c r="H273" s="25">
        <f t="shared" si="56"/>
        <v>1.0009303667898801</v>
      </c>
      <c r="I273" s="4">
        <f t="shared" si="50"/>
        <v>24996.743859657836</v>
      </c>
      <c r="J273" s="25">
        <f t="shared" si="57"/>
        <v>22267.930017531482</v>
      </c>
      <c r="K273" s="15">
        <f t="shared" si="51"/>
        <v>22288.647360099167</v>
      </c>
      <c r="L273" s="36">
        <f t="shared" si="52"/>
        <v>2731.3526399008333</v>
      </c>
      <c r="M273" s="36">
        <f t="shared" si="53"/>
        <v>2731.3526399008333</v>
      </c>
      <c r="N273" s="36">
        <f t="shared" si="54"/>
        <v>0.1091667721782907</v>
      </c>
      <c r="O273" s="36">
        <f t="shared" si="55"/>
        <v>7460287.2434932515</v>
      </c>
      <c r="P273" s="35">
        <f t="shared" si="58"/>
        <v>7460287.2434932515</v>
      </c>
    </row>
    <row r="274" spans="1:16" x14ac:dyDescent="0.4">
      <c r="A274" s="1">
        <v>273</v>
      </c>
      <c r="B274" s="21">
        <v>40086</v>
      </c>
      <c r="C274" s="43">
        <v>1</v>
      </c>
      <c r="D274" s="23">
        <v>17272</v>
      </c>
      <c r="E274" s="25">
        <f t="shared" si="59"/>
        <v>21140</v>
      </c>
      <c r="F274" s="25">
        <f t="shared" si="60"/>
        <v>20683</v>
      </c>
      <c r="G274" s="25">
        <f t="shared" si="49"/>
        <v>0.83508195136102115</v>
      </c>
      <c r="H274" s="25">
        <f t="shared" si="56"/>
        <v>0.99907416981837271</v>
      </c>
      <c r="I274" s="4">
        <f t="shared" si="50"/>
        <v>17288.005757510451</v>
      </c>
      <c r="J274" s="25">
        <f t="shared" si="57"/>
        <v>22267.956557645528</v>
      </c>
      <c r="K274" s="15">
        <f t="shared" si="51"/>
        <v>22247.340211381295</v>
      </c>
      <c r="L274" s="36">
        <f t="shared" si="52"/>
        <v>-4975.3402113812954</v>
      </c>
      <c r="M274" s="36">
        <f t="shared" si="53"/>
        <v>4975.3402113812954</v>
      </c>
      <c r="N274" s="36">
        <f t="shared" si="54"/>
        <v>0.28805814100169613</v>
      </c>
      <c r="O274" s="36">
        <f t="shared" si="55"/>
        <v>24754010.218987674</v>
      </c>
      <c r="P274" s="35">
        <f t="shared" si="58"/>
        <v>24754010.218987674</v>
      </c>
    </row>
    <row r="275" spans="1:16" x14ac:dyDescent="0.4">
      <c r="A275" s="1">
        <v>274</v>
      </c>
      <c r="B275" s="21">
        <v>40087</v>
      </c>
      <c r="C275" s="43">
        <v>2</v>
      </c>
      <c r="D275" s="23">
        <v>19823</v>
      </c>
      <c r="E275" s="25">
        <f t="shared" si="59"/>
        <v>20226</v>
      </c>
      <c r="F275" s="25">
        <f t="shared" si="60"/>
        <v>19148</v>
      </c>
      <c r="G275" s="25">
        <f t="shared" si="49"/>
        <v>1.0352517234175893</v>
      </c>
      <c r="H275" s="25">
        <f t="shared" si="56"/>
        <v>0.99956921328865256</v>
      </c>
      <c r="I275" s="4">
        <f t="shared" si="50"/>
        <v>19831.543165261108</v>
      </c>
      <c r="J275" s="25">
        <f t="shared" si="57"/>
        <v>22267.98309775957</v>
      </c>
      <c r="K275" s="15">
        <f t="shared" si="51"/>
        <v>22258.390346552547</v>
      </c>
      <c r="L275" s="36">
        <f t="shared" si="52"/>
        <v>-2435.3903465525473</v>
      </c>
      <c r="M275" s="36">
        <f t="shared" si="53"/>
        <v>2435.3903465525473</v>
      </c>
      <c r="N275" s="36">
        <f t="shared" si="54"/>
        <v>0.12285680000769547</v>
      </c>
      <c r="O275" s="36">
        <f t="shared" si="55"/>
        <v>5931126.1400813367</v>
      </c>
      <c r="P275" s="35">
        <f t="shared" si="58"/>
        <v>5931126.1400813367</v>
      </c>
    </row>
    <row r="276" spans="1:16" x14ac:dyDescent="0.4">
      <c r="A276" s="1">
        <v>275</v>
      </c>
      <c r="B276" s="21">
        <v>40088</v>
      </c>
      <c r="C276" s="43">
        <v>3</v>
      </c>
      <c r="D276" s="23">
        <v>18789</v>
      </c>
      <c r="E276" s="25">
        <f t="shared" si="59"/>
        <v>18070</v>
      </c>
      <c r="F276" s="25">
        <f t="shared" si="60"/>
        <v>18363.125</v>
      </c>
      <c r="G276" s="25">
        <f t="shared" si="49"/>
        <v>1.0231918586841837</v>
      </c>
      <c r="H276" s="25">
        <f t="shared" si="56"/>
        <v>1.0004262501030945</v>
      </c>
      <c r="I276" s="4">
        <f t="shared" si="50"/>
        <v>18780.994599115911</v>
      </c>
      <c r="J276" s="25">
        <f t="shared" si="57"/>
        <v>22268.009637873616</v>
      </c>
      <c r="K276" s="15">
        <f t="shared" si="51"/>
        <v>22277.50137927747</v>
      </c>
      <c r="L276" s="36">
        <f t="shared" si="52"/>
        <v>-3488.5013792774698</v>
      </c>
      <c r="M276" s="36">
        <f t="shared" si="53"/>
        <v>3488.5013792774698</v>
      </c>
      <c r="N276" s="36">
        <f t="shared" si="54"/>
        <v>0.18566721907911382</v>
      </c>
      <c r="O276" s="36">
        <f t="shared" si="55"/>
        <v>12169641.873220809</v>
      </c>
      <c r="P276" s="35">
        <f t="shared" si="58"/>
        <v>12169641.873220809</v>
      </c>
    </row>
    <row r="277" spans="1:16" x14ac:dyDescent="0.4">
      <c r="A277" s="1">
        <v>276</v>
      </c>
      <c r="B277" s="21">
        <v>40089</v>
      </c>
      <c r="C277" s="43">
        <v>4</v>
      </c>
      <c r="D277" s="23">
        <v>16396</v>
      </c>
      <c r="E277" s="25">
        <f t="shared" si="59"/>
        <v>18656.25</v>
      </c>
      <c r="F277" s="25">
        <f t="shared" si="60"/>
        <v>18768.125</v>
      </c>
      <c r="G277" s="25">
        <f t="shared" si="49"/>
        <v>0.87360884478337608</v>
      </c>
      <c r="H277" s="25">
        <f t="shared" si="56"/>
        <v>1.0009303667898801</v>
      </c>
      <c r="I277" s="4">
        <f t="shared" si="50"/>
        <v>16380.759885009986</v>
      </c>
      <c r="J277" s="25">
        <f t="shared" si="57"/>
        <v>22268.036177987658</v>
      </c>
      <c r="K277" s="15">
        <f t="shared" si="51"/>
        <v>22288.753619323506</v>
      </c>
      <c r="L277" s="36">
        <f t="shared" si="52"/>
        <v>-5892.7536193235064</v>
      </c>
      <c r="M277" s="36">
        <f t="shared" si="53"/>
        <v>5892.7536193235064</v>
      </c>
      <c r="N277" s="36">
        <f t="shared" si="54"/>
        <v>0.35940190408169714</v>
      </c>
      <c r="O277" s="36">
        <f t="shared" si="55"/>
        <v>34724545.218050286</v>
      </c>
      <c r="P277" s="35">
        <f t="shared" si="58"/>
        <v>34724545.218050286</v>
      </c>
    </row>
    <row r="278" spans="1:16" x14ac:dyDescent="0.4">
      <c r="A278" s="1">
        <v>277</v>
      </c>
      <c r="B278" s="21">
        <v>40090</v>
      </c>
      <c r="C278" s="43">
        <v>1</v>
      </c>
      <c r="D278" s="23">
        <v>19617</v>
      </c>
      <c r="E278" s="25">
        <f t="shared" si="59"/>
        <v>18880</v>
      </c>
      <c r="F278" s="25">
        <f t="shared" si="60"/>
        <v>18858.5</v>
      </c>
      <c r="G278" s="25">
        <f t="shared" si="49"/>
        <v>1.0402205901847974</v>
      </c>
      <c r="H278" s="25">
        <f t="shared" si="56"/>
        <v>0.99907416981837271</v>
      </c>
      <c r="I278" s="4">
        <f t="shared" si="50"/>
        <v>19635.178841192825</v>
      </c>
      <c r="J278" s="25">
        <f t="shared" si="57"/>
        <v>22268.062718101704</v>
      </c>
      <c r="K278" s="15">
        <f t="shared" si="51"/>
        <v>22247.446273550915</v>
      </c>
      <c r="L278" s="36">
        <f t="shared" si="52"/>
        <v>-2630.4462735509151</v>
      </c>
      <c r="M278" s="36">
        <f t="shared" si="53"/>
        <v>2630.4462735509151</v>
      </c>
      <c r="N278" s="36">
        <f t="shared" si="54"/>
        <v>0.13409013985578402</v>
      </c>
      <c r="O278" s="36">
        <f t="shared" si="55"/>
        <v>6919247.5980378957</v>
      </c>
      <c r="P278" s="35">
        <f t="shared" si="58"/>
        <v>6919247.5980378957</v>
      </c>
    </row>
    <row r="279" spans="1:16" x14ac:dyDescent="0.4">
      <c r="A279" s="1">
        <v>278</v>
      </c>
      <c r="B279" s="21">
        <v>40091</v>
      </c>
      <c r="C279" s="43">
        <v>2</v>
      </c>
      <c r="D279" s="23">
        <v>20718</v>
      </c>
      <c r="E279" s="25">
        <f t="shared" si="59"/>
        <v>18837</v>
      </c>
      <c r="F279" s="25">
        <f t="shared" si="60"/>
        <v>19473.125</v>
      </c>
      <c r="G279" s="25">
        <f t="shared" si="49"/>
        <v>1.0639278492794557</v>
      </c>
      <c r="H279" s="25">
        <f t="shared" si="56"/>
        <v>0.99956921328865256</v>
      </c>
      <c r="I279" s="4">
        <f t="shared" si="50"/>
        <v>20726.928885530931</v>
      </c>
      <c r="J279" s="25">
        <f t="shared" si="57"/>
        <v>22268.089258215747</v>
      </c>
      <c r="K279" s="15">
        <f t="shared" si="51"/>
        <v>22258.496461276209</v>
      </c>
      <c r="L279" s="36">
        <f t="shared" si="52"/>
        <v>-1540.4964612762087</v>
      </c>
      <c r="M279" s="36">
        <f t="shared" si="53"/>
        <v>1540.4964612762087</v>
      </c>
      <c r="N279" s="36">
        <f t="shared" si="54"/>
        <v>7.4355461978772505E-2</v>
      </c>
      <c r="O279" s="36">
        <f t="shared" si="55"/>
        <v>2373129.3472045218</v>
      </c>
      <c r="P279" s="35">
        <f t="shared" si="58"/>
        <v>2373129.3472045218</v>
      </c>
    </row>
    <row r="280" spans="1:16" x14ac:dyDescent="0.4">
      <c r="A280" s="1">
        <v>279</v>
      </c>
      <c r="B280" s="21">
        <v>40092</v>
      </c>
      <c r="C280" s="43">
        <v>3</v>
      </c>
      <c r="D280" s="23">
        <v>18617</v>
      </c>
      <c r="E280" s="25">
        <f t="shared" si="59"/>
        <v>20109.25</v>
      </c>
      <c r="F280" s="25">
        <f t="shared" si="60"/>
        <v>19644.125</v>
      </c>
      <c r="G280" s="25">
        <f t="shared" si="49"/>
        <v>0.9477133748639861</v>
      </c>
      <c r="H280" s="25">
        <f t="shared" si="56"/>
        <v>1.0004262501030945</v>
      </c>
      <c r="I280" s="4">
        <f t="shared" si="50"/>
        <v>18609.067882896423</v>
      </c>
      <c r="J280" s="25">
        <f t="shared" si="57"/>
        <v>22268.115798329793</v>
      </c>
      <c r="K280" s="15">
        <f t="shared" si="51"/>
        <v>22277.607584984551</v>
      </c>
      <c r="L280" s="36">
        <f t="shared" si="52"/>
        <v>-3660.6075849845511</v>
      </c>
      <c r="M280" s="36">
        <f t="shared" si="53"/>
        <v>3660.6075849845511</v>
      </c>
      <c r="N280" s="36">
        <f t="shared" si="54"/>
        <v>0.19662714642448037</v>
      </c>
      <c r="O280" s="36">
        <f t="shared" si="55"/>
        <v>13400047.891246427</v>
      </c>
      <c r="P280" s="35">
        <f t="shared" si="58"/>
        <v>13400047.891246427</v>
      </c>
    </row>
    <row r="281" spans="1:16" x14ac:dyDescent="0.4">
      <c r="A281" s="1">
        <v>280</v>
      </c>
      <c r="B281" s="21">
        <v>40093</v>
      </c>
      <c r="C281" s="43">
        <v>4</v>
      </c>
      <c r="D281" s="23">
        <v>21485</v>
      </c>
      <c r="E281" s="25">
        <f t="shared" si="59"/>
        <v>19179</v>
      </c>
      <c r="F281" s="25">
        <f t="shared" si="60"/>
        <v>19018.625</v>
      </c>
      <c r="G281" s="25">
        <f t="shared" si="49"/>
        <v>1.1296820879532563</v>
      </c>
      <c r="H281" s="25">
        <f t="shared" si="56"/>
        <v>1.0009303667898801</v>
      </c>
      <c r="I281" s="4">
        <f t="shared" si="50"/>
        <v>21465.029649270527</v>
      </c>
      <c r="J281" s="25">
        <f t="shared" si="57"/>
        <v>22268.142338443835</v>
      </c>
      <c r="K281" s="15">
        <f t="shared" si="51"/>
        <v>22288.859878547846</v>
      </c>
      <c r="L281" s="36">
        <f t="shared" si="52"/>
        <v>-803.85987854784617</v>
      </c>
      <c r="M281" s="36">
        <f t="shared" si="53"/>
        <v>803.85987854784617</v>
      </c>
      <c r="N281" s="36">
        <f t="shared" si="54"/>
        <v>3.7414935003390562E-2</v>
      </c>
      <c r="O281" s="36">
        <f t="shared" si="55"/>
        <v>646190.70433895802</v>
      </c>
      <c r="P281" s="35">
        <f t="shared" si="58"/>
        <v>646190.70433895802</v>
      </c>
    </row>
    <row r="282" spans="1:16" x14ac:dyDescent="0.4">
      <c r="A282" s="1">
        <v>281</v>
      </c>
      <c r="B282" s="21">
        <v>40094</v>
      </c>
      <c r="C282" s="43">
        <v>1</v>
      </c>
      <c r="D282" s="23">
        <v>15896</v>
      </c>
      <c r="E282" s="25">
        <f t="shared" si="59"/>
        <v>18858.25</v>
      </c>
      <c r="F282" s="25">
        <f t="shared" si="60"/>
        <v>19504.75</v>
      </c>
      <c r="G282" s="25">
        <f t="shared" si="49"/>
        <v>0.81498096617490612</v>
      </c>
      <c r="H282" s="25">
        <f t="shared" si="56"/>
        <v>0.99907416981837271</v>
      </c>
      <c r="I282" s="4">
        <f t="shared" si="50"/>
        <v>15910.730634633286</v>
      </c>
      <c r="J282" s="25">
        <f t="shared" si="57"/>
        <v>22268.168878557881</v>
      </c>
      <c r="K282" s="15">
        <f t="shared" si="51"/>
        <v>22247.552335720538</v>
      </c>
      <c r="L282" s="36">
        <f t="shared" si="52"/>
        <v>-6351.5523357205384</v>
      </c>
      <c r="M282" s="36">
        <f t="shared" si="53"/>
        <v>6351.5523357205384</v>
      </c>
      <c r="N282" s="36">
        <f t="shared" si="54"/>
        <v>0.39956922091850394</v>
      </c>
      <c r="O282" s="36">
        <f t="shared" si="55"/>
        <v>40342217.073397025</v>
      </c>
      <c r="P282" s="35">
        <f t="shared" si="58"/>
        <v>40342217.073397025</v>
      </c>
    </row>
    <row r="283" spans="1:16" x14ac:dyDescent="0.4">
      <c r="A283" s="1">
        <v>282</v>
      </c>
      <c r="B283" s="21">
        <v>40095</v>
      </c>
      <c r="C283" s="43">
        <v>2</v>
      </c>
      <c r="D283" s="23">
        <v>19435</v>
      </c>
      <c r="E283" s="25">
        <f t="shared" si="59"/>
        <v>20151.25</v>
      </c>
      <c r="F283" s="25">
        <f t="shared" si="60"/>
        <v>19951</v>
      </c>
      <c r="G283" s="25">
        <f t="shared" si="49"/>
        <v>0.97413663475515011</v>
      </c>
      <c r="H283" s="25">
        <f t="shared" si="56"/>
        <v>0.99956921328865256</v>
      </c>
      <c r="I283" s="4">
        <f t="shared" si="50"/>
        <v>19443.375947982124</v>
      </c>
      <c r="J283" s="25">
        <f t="shared" si="57"/>
        <v>22268.195418671923</v>
      </c>
      <c r="K283" s="15">
        <f t="shared" si="51"/>
        <v>22258.60257599987</v>
      </c>
      <c r="L283" s="36">
        <f t="shared" si="52"/>
        <v>-2823.6025759998702</v>
      </c>
      <c r="M283" s="36">
        <f t="shared" si="53"/>
        <v>2823.6025759998702</v>
      </c>
      <c r="N283" s="36">
        <f t="shared" si="54"/>
        <v>0.14528441348082688</v>
      </c>
      <c r="O283" s="36">
        <f t="shared" si="55"/>
        <v>7972731.5071931025</v>
      </c>
      <c r="P283" s="35">
        <f t="shared" si="58"/>
        <v>7972731.5071931025</v>
      </c>
    </row>
    <row r="284" spans="1:16" x14ac:dyDescent="0.4">
      <c r="A284" s="1">
        <v>283</v>
      </c>
      <c r="B284" s="21">
        <v>40096</v>
      </c>
      <c r="C284" s="43">
        <v>3</v>
      </c>
      <c r="D284" s="23">
        <v>23789</v>
      </c>
      <c r="E284" s="25">
        <f t="shared" si="59"/>
        <v>19750.75</v>
      </c>
      <c r="F284" s="25">
        <f t="shared" si="60"/>
        <v>20932.75</v>
      </c>
      <c r="G284" s="25">
        <f t="shared" si="49"/>
        <v>1.1364488660113936</v>
      </c>
      <c r="H284" s="25">
        <f t="shared" si="56"/>
        <v>1.0004262501030945</v>
      </c>
      <c r="I284" s="4">
        <f t="shared" si="50"/>
        <v>23778.86425665913</v>
      </c>
      <c r="J284" s="25">
        <f t="shared" si="57"/>
        <v>22268.221958785965</v>
      </c>
      <c r="K284" s="15">
        <f t="shared" si="51"/>
        <v>22277.713790691629</v>
      </c>
      <c r="L284" s="36">
        <f t="shared" si="52"/>
        <v>1511.2862093083713</v>
      </c>
      <c r="M284" s="36">
        <f t="shared" si="53"/>
        <v>1511.2862093083713</v>
      </c>
      <c r="N284" s="36">
        <f t="shared" si="54"/>
        <v>6.3528782601554132E-2</v>
      </c>
      <c r="O284" s="36">
        <f t="shared" si="55"/>
        <v>2283986.0064456663</v>
      </c>
      <c r="P284" s="35">
        <f t="shared" si="58"/>
        <v>2283986.0064456663</v>
      </c>
    </row>
    <row r="285" spans="1:16" x14ac:dyDescent="0.4">
      <c r="A285" s="1">
        <v>284</v>
      </c>
      <c r="B285" s="21">
        <v>40097</v>
      </c>
      <c r="C285" s="43">
        <v>4</v>
      </c>
      <c r="D285" s="23">
        <v>19883</v>
      </c>
      <c r="E285" s="25">
        <f t="shared" si="59"/>
        <v>22114.75</v>
      </c>
      <c r="F285" s="25">
        <f t="shared" si="60"/>
        <v>22229.75</v>
      </c>
      <c r="G285" s="25">
        <f t="shared" si="49"/>
        <v>0.89443201115622084</v>
      </c>
      <c r="H285" s="25">
        <f t="shared" si="56"/>
        <v>1.0009303667898801</v>
      </c>
      <c r="I285" s="4">
        <f t="shared" si="50"/>
        <v>19864.518711493874</v>
      </c>
      <c r="J285" s="25">
        <f t="shared" si="57"/>
        <v>22268.248498900011</v>
      </c>
      <c r="K285" s="15">
        <f t="shared" si="51"/>
        <v>22288.966137772186</v>
      </c>
      <c r="L285" s="36">
        <f t="shared" si="52"/>
        <v>-2405.9661377721859</v>
      </c>
      <c r="M285" s="36">
        <f t="shared" si="53"/>
        <v>2405.9661377721859</v>
      </c>
      <c r="N285" s="36">
        <f t="shared" si="54"/>
        <v>0.12100619311835165</v>
      </c>
      <c r="O285" s="36">
        <f t="shared" si="55"/>
        <v>5788673.0561064091</v>
      </c>
      <c r="P285" s="35">
        <f t="shared" si="58"/>
        <v>5788673.0561064091</v>
      </c>
    </row>
    <row r="286" spans="1:16" x14ac:dyDescent="0.4">
      <c r="A286" s="1">
        <v>285</v>
      </c>
      <c r="B286" s="21">
        <v>40098</v>
      </c>
      <c r="C286" s="43">
        <v>1</v>
      </c>
      <c r="D286" s="23">
        <v>25352</v>
      </c>
      <c r="E286" s="25">
        <f t="shared" si="59"/>
        <v>22344.75</v>
      </c>
      <c r="F286" s="25">
        <f t="shared" si="60"/>
        <v>21946.75</v>
      </c>
      <c r="G286" s="25">
        <f t="shared" si="49"/>
        <v>1.1551596477838404</v>
      </c>
      <c r="H286" s="25">
        <f t="shared" si="56"/>
        <v>0.99907416981837271</v>
      </c>
      <c r="I286" s="4">
        <f t="shared" si="50"/>
        <v>25375.493397661237</v>
      </c>
      <c r="J286" s="25">
        <f t="shared" si="57"/>
        <v>22268.275039014054</v>
      </c>
      <c r="K286" s="15">
        <f t="shared" si="51"/>
        <v>22247.658397890158</v>
      </c>
      <c r="L286" s="36">
        <f t="shared" si="52"/>
        <v>3104.3416021098419</v>
      </c>
      <c r="M286" s="36">
        <f t="shared" si="53"/>
        <v>3104.3416021098419</v>
      </c>
      <c r="N286" s="36">
        <f t="shared" si="54"/>
        <v>0.12244957408132857</v>
      </c>
      <c r="O286" s="36">
        <f t="shared" si="55"/>
        <v>9636936.7825898994</v>
      </c>
      <c r="P286" s="35">
        <f t="shared" si="58"/>
        <v>9636936.7825898994</v>
      </c>
    </row>
    <row r="287" spans="1:16" x14ac:dyDescent="0.4">
      <c r="A287" s="1">
        <v>286</v>
      </c>
      <c r="B287" s="21">
        <v>40099</v>
      </c>
      <c r="C287" s="43">
        <v>2</v>
      </c>
      <c r="D287" s="23">
        <v>20355</v>
      </c>
      <c r="E287" s="25">
        <f t="shared" si="59"/>
        <v>21548.75</v>
      </c>
      <c r="F287" s="25">
        <f t="shared" si="60"/>
        <v>21418.5</v>
      </c>
      <c r="G287" s="25">
        <f t="shared" si="49"/>
        <v>0.95034666293157788</v>
      </c>
      <c r="H287" s="25">
        <f t="shared" si="56"/>
        <v>0.99956921328865256</v>
      </c>
      <c r="I287" s="4">
        <f t="shared" si="50"/>
        <v>20363.77244256116</v>
      </c>
      <c r="J287" s="25">
        <f t="shared" si="57"/>
        <v>22268.3015791281</v>
      </c>
      <c r="K287" s="15">
        <f t="shared" si="51"/>
        <v>22258.708690723535</v>
      </c>
      <c r="L287" s="36">
        <f t="shared" si="52"/>
        <v>-1903.7086907235353</v>
      </c>
      <c r="M287" s="36">
        <f t="shared" si="53"/>
        <v>1903.7086907235353</v>
      </c>
      <c r="N287" s="36">
        <f t="shared" si="54"/>
        <v>9.3525359406707698E-2</v>
      </c>
      <c r="O287" s="36">
        <f t="shared" si="55"/>
        <v>3624106.7791363169</v>
      </c>
      <c r="P287" s="35">
        <f t="shared" si="58"/>
        <v>3624106.7791363169</v>
      </c>
    </row>
    <row r="288" spans="1:16" x14ac:dyDescent="0.4">
      <c r="A288" s="1">
        <v>287</v>
      </c>
      <c r="B288" s="21">
        <v>40100</v>
      </c>
      <c r="C288" s="43">
        <v>3</v>
      </c>
      <c r="D288" s="23">
        <v>20605</v>
      </c>
      <c r="E288" s="25">
        <f t="shared" si="59"/>
        <v>21288.25</v>
      </c>
      <c r="F288" s="25">
        <f t="shared" si="60"/>
        <v>20750.375</v>
      </c>
      <c r="G288" s="25">
        <f t="shared" si="49"/>
        <v>0.99299410251621956</v>
      </c>
      <c r="H288" s="25">
        <f t="shared" si="56"/>
        <v>1.0004262501030945</v>
      </c>
      <c r="I288" s="4">
        <f t="shared" si="50"/>
        <v>20596.220858735607</v>
      </c>
      <c r="J288" s="25">
        <f t="shared" si="57"/>
        <v>22268.328119242142</v>
      </c>
      <c r="K288" s="15">
        <f t="shared" si="51"/>
        <v>22277.81999639871</v>
      </c>
      <c r="L288" s="36">
        <f t="shared" si="52"/>
        <v>-1672.8199963987099</v>
      </c>
      <c r="M288" s="36">
        <f t="shared" si="53"/>
        <v>1672.8199963987099</v>
      </c>
      <c r="N288" s="36">
        <f t="shared" si="54"/>
        <v>8.1185149060844938E-2</v>
      </c>
      <c r="O288" s="36">
        <f t="shared" si="55"/>
        <v>2798326.7403513798</v>
      </c>
      <c r="P288" s="35">
        <f t="shared" si="58"/>
        <v>2798326.7403513798</v>
      </c>
    </row>
    <row r="289" spans="1:16" x14ac:dyDescent="0.4">
      <c r="A289" s="1">
        <v>288</v>
      </c>
      <c r="B289" s="21">
        <v>40101</v>
      </c>
      <c r="C289" s="43">
        <v>4</v>
      </c>
      <c r="D289" s="23">
        <v>18841</v>
      </c>
      <c r="E289" s="25">
        <f t="shared" si="59"/>
        <v>20212.5</v>
      </c>
      <c r="F289" s="25">
        <f t="shared" si="60"/>
        <v>20727.625</v>
      </c>
      <c r="G289" s="25">
        <f t="shared" si="49"/>
        <v>0.9089801653590317</v>
      </c>
      <c r="H289" s="25">
        <f t="shared" si="56"/>
        <v>1.0009303667898801</v>
      </c>
      <c r="I289" s="4">
        <f t="shared" si="50"/>
        <v>18823.487252590458</v>
      </c>
      <c r="J289" s="25">
        <f t="shared" si="57"/>
        <v>22268.354659356188</v>
      </c>
      <c r="K289" s="15">
        <f t="shared" si="51"/>
        <v>22289.072396996526</v>
      </c>
      <c r="L289" s="36">
        <f t="shared" si="52"/>
        <v>-3448.0723969965256</v>
      </c>
      <c r="M289" s="36">
        <f t="shared" si="53"/>
        <v>3448.0723969965256</v>
      </c>
      <c r="N289" s="36">
        <f t="shared" si="54"/>
        <v>0.18300899087078848</v>
      </c>
      <c r="O289" s="36">
        <f t="shared" si="55"/>
        <v>11889203.254929366</v>
      </c>
      <c r="P289" s="35">
        <f t="shared" si="58"/>
        <v>11889203.254929366</v>
      </c>
    </row>
    <row r="290" spans="1:16" x14ac:dyDescent="0.4">
      <c r="A290" s="1">
        <v>289</v>
      </c>
      <c r="B290" s="21">
        <v>40102</v>
      </c>
      <c r="C290" s="43">
        <v>1</v>
      </c>
      <c r="D290" s="23">
        <v>21049</v>
      </c>
      <c r="E290" s="25">
        <f t="shared" si="59"/>
        <v>21242.75</v>
      </c>
      <c r="F290" s="25">
        <f t="shared" si="60"/>
        <v>21444.5</v>
      </c>
      <c r="G290" s="25">
        <f t="shared" si="49"/>
        <v>0.98155704259833521</v>
      </c>
      <c r="H290" s="25">
        <f t="shared" si="56"/>
        <v>0.99907416981837271</v>
      </c>
      <c r="I290" s="4">
        <f t="shared" si="50"/>
        <v>21068.505858605688</v>
      </c>
      <c r="J290" s="25">
        <f t="shared" si="57"/>
        <v>22268.38119947023</v>
      </c>
      <c r="K290" s="15">
        <f t="shared" si="51"/>
        <v>22247.764460059778</v>
      </c>
      <c r="L290" s="36">
        <f t="shared" si="52"/>
        <v>-1198.7644600597778</v>
      </c>
      <c r="M290" s="36">
        <f t="shared" si="53"/>
        <v>1198.7644600597778</v>
      </c>
      <c r="N290" s="36">
        <f t="shared" si="54"/>
        <v>5.6951135923786297E-2</v>
      </c>
      <c r="O290" s="36">
        <f t="shared" si="55"/>
        <v>1437036.2307024105</v>
      </c>
      <c r="P290" s="35">
        <f t="shared" si="58"/>
        <v>1437036.2307024105</v>
      </c>
    </row>
    <row r="291" spans="1:16" x14ac:dyDescent="0.4">
      <c r="A291" s="1">
        <v>290</v>
      </c>
      <c r="B291" s="21">
        <v>40103</v>
      </c>
      <c r="C291" s="43">
        <v>2</v>
      </c>
      <c r="D291" s="23">
        <v>24476</v>
      </c>
      <c r="E291" s="25">
        <f t="shared" si="59"/>
        <v>21646.25</v>
      </c>
      <c r="F291" s="25">
        <f t="shared" si="60"/>
        <v>22373.625</v>
      </c>
      <c r="G291" s="25">
        <f t="shared" si="49"/>
        <v>1.0939666683427474</v>
      </c>
      <c r="H291" s="25">
        <f t="shared" si="56"/>
        <v>0.99956921328865256</v>
      </c>
      <c r="I291" s="4">
        <f t="shared" si="50"/>
        <v>24486.548479691817</v>
      </c>
      <c r="J291" s="25">
        <f t="shared" si="57"/>
        <v>22268.407739584276</v>
      </c>
      <c r="K291" s="15">
        <f t="shared" si="51"/>
        <v>22258.814805447197</v>
      </c>
      <c r="L291" s="36">
        <f t="shared" si="52"/>
        <v>2217.1851945528033</v>
      </c>
      <c r="M291" s="36">
        <f t="shared" si="53"/>
        <v>2217.1851945528033</v>
      </c>
      <c r="N291" s="36">
        <f t="shared" si="54"/>
        <v>9.0586092276221733E-2</v>
      </c>
      <c r="O291" s="36">
        <f t="shared" si="55"/>
        <v>4915910.1869441522</v>
      </c>
      <c r="P291" s="35">
        <f t="shared" si="58"/>
        <v>4915910.1869441522</v>
      </c>
    </row>
    <row r="292" spans="1:16" x14ac:dyDescent="0.4">
      <c r="A292" s="1">
        <v>291</v>
      </c>
      <c r="B292" s="21">
        <v>40104</v>
      </c>
      <c r="C292" s="43">
        <v>3</v>
      </c>
      <c r="D292" s="23">
        <v>22219</v>
      </c>
      <c r="E292" s="25">
        <f t="shared" si="59"/>
        <v>23101</v>
      </c>
      <c r="F292" s="25">
        <f t="shared" si="60"/>
        <v>23284.625</v>
      </c>
      <c r="G292" s="25">
        <f t="shared" si="49"/>
        <v>0.95423482233448043</v>
      </c>
      <c r="H292" s="25">
        <f t="shared" si="56"/>
        <v>1.0004262501030945</v>
      </c>
      <c r="I292" s="4">
        <f t="shared" si="50"/>
        <v>22209.533184190557</v>
      </c>
      <c r="J292" s="25">
        <f t="shared" si="57"/>
        <v>22268.434279698318</v>
      </c>
      <c r="K292" s="15">
        <f t="shared" si="51"/>
        <v>22277.926202105791</v>
      </c>
      <c r="L292" s="36">
        <f t="shared" si="52"/>
        <v>-58.926202105791162</v>
      </c>
      <c r="M292" s="36">
        <f t="shared" si="53"/>
        <v>58.926202105791162</v>
      </c>
      <c r="N292" s="36">
        <f t="shared" si="54"/>
        <v>2.6520636439889807E-3</v>
      </c>
      <c r="O292" s="36">
        <f t="shared" si="55"/>
        <v>3472.2972946125469</v>
      </c>
      <c r="P292" s="35">
        <f t="shared" si="58"/>
        <v>3472.2972946125469</v>
      </c>
    </row>
    <row r="293" spans="1:16" x14ac:dyDescent="0.4">
      <c r="A293" s="1">
        <v>292</v>
      </c>
      <c r="B293" s="21">
        <v>40105</v>
      </c>
      <c r="C293" s="43">
        <v>4</v>
      </c>
      <c r="D293" s="23">
        <v>24660</v>
      </c>
      <c r="E293" s="25">
        <f t="shared" si="59"/>
        <v>23468.25</v>
      </c>
      <c r="F293" s="25">
        <f t="shared" si="60"/>
        <v>22945.875</v>
      </c>
      <c r="G293" s="25">
        <f t="shared" si="49"/>
        <v>1.0747029694879799</v>
      </c>
      <c r="H293" s="25">
        <f t="shared" si="56"/>
        <v>1.0009303667898801</v>
      </c>
      <c r="I293" s="4">
        <f t="shared" si="50"/>
        <v>24637.078480382181</v>
      </c>
      <c r="J293" s="25">
        <f t="shared" si="57"/>
        <v>22268.460819812364</v>
      </c>
      <c r="K293" s="15">
        <f t="shared" si="51"/>
        <v>22289.178656220865</v>
      </c>
      <c r="L293" s="36">
        <f t="shared" si="52"/>
        <v>2370.8213437791346</v>
      </c>
      <c r="M293" s="36">
        <f t="shared" si="53"/>
        <v>2370.8213437791346</v>
      </c>
      <c r="N293" s="36">
        <f t="shared" si="54"/>
        <v>9.6140362683663202E-2</v>
      </c>
      <c r="O293" s="36">
        <f t="shared" si="55"/>
        <v>5620793.8441187013</v>
      </c>
      <c r="P293" s="35">
        <f t="shared" si="58"/>
        <v>5620793.8441187013</v>
      </c>
    </row>
    <row r="294" spans="1:16" x14ac:dyDescent="0.4">
      <c r="A294" s="1">
        <v>293</v>
      </c>
      <c r="B294" s="21">
        <v>40106</v>
      </c>
      <c r="C294" s="43">
        <v>1</v>
      </c>
      <c r="D294" s="23">
        <v>22518</v>
      </c>
      <c r="E294" s="25">
        <f t="shared" si="59"/>
        <v>22423.5</v>
      </c>
      <c r="F294" s="25">
        <f t="shared" si="60"/>
        <v>22216.25</v>
      </c>
      <c r="G294" s="25">
        <f t="shared" si="49"/>
        <v>1.0135824002700726</v>
      </c>
      <c r="H294" s="25">
        <f t="shared" si="56"/>
        <v>0.99907416981837271</v>
      </c>
      <c r="I294" s="4">
        <f t="shared" si="50"/>
        <v>22538.867163479637</v>
      </c>
      <c r="J294" s="25">
        <f t="shared" si="57"/>
        <v>22268.487359926406</v>
      </c>
      <c r="K294" s="15">
        <f t="shared" si="51"/>
        <v>22247.870522229401</v>
      </c>
      <c r="L294" s="36">
        <f t="shared" si="52"/>
        <v>270.1294777705989</v>
      </c>
      <c r="M294" s="36">
        <f t="shared" si="53"/>
        <v>270.1294777705989</v>
      </c>
      <c r="N294" s="36">
        <f t="shared" si="54"/>
        <v>1.1996157641468998E-2</v>
      </c>
      <c r="O294" s="36">
        <f t="shared" si="55"/>
        <v>72969.934760616481</v>
      </c>
      <c r="P294" s="35">
        <f t="shared" si="58"/>
        <v>72969.934760616481</v>
      </c>
    </row>
    <row r="295" spans="1:16" x14ac:dyDescent="0.4">
      <c r="A295" s="1">
        <v>294</v>
      </c>
      <c r="B295" s="21">
        <v>40107</v>
      </c>
      <c r="C295" s="43">
        <v>2</v>
      </c>
      <c r="D295" s="23">
        <v>20297</v>
      </c>
      <c r="E295" s="25">
        <f t="shared" si="59"/>
        <v>22009</v>
      </c>
      <c r="F295" s="25">
        <f t="shared" si="60"/>
        <v>21600</v>
      </c>
      <c r="G295" s="25">
        <f t="shared" si="49"/>
        <v>0.93967592592592597</v>
      </c>
      <c r="H295" s="25">
        <f t="shared" si="56"/>
        <v>0.99956921328865256</v>
      </c>
      <c r="I295" s="4">
        <f t="shared" si="50"/>
        <v>20305.747446163783</v>
      </c>
      <c r="J295" s="25">
        <f t="shared" si="57"/>
        <v>22268.513900040452</v>
      </c>
      <c r="K295" s="15">
        <f t="shared" si="51"/>
        <v>22258.920920170858</v>
      </c>
      <c r="L295" s="36">
        <f t="shared" si="52"/>
        <v>-1961.9209201708582</v>
      </c>
      <c r="M295" s="36">
        <f t="shared" si="53"/>
        <v>1961.9209201708582</v>
      </c>
      <c r="N295" s="36">
        <f t="shared" si="54"/>
        <v>9.6660635570323603E-2</v>
      </c>
      <c r="O295" s="36">
        <f t="shared" si="55"/>
        <v>3849133.6970040668</v>
      </c>
      <c r="P295" s="35">
        <f t="shared" si="58"/>
        <v>3849133.6970040668</v>
      </c>
    </row>
    <row r="296" spans="1:16" x14ac:dyDescent="0.4">
      <c r="A296" s="1">
        <v>295</v>
      </c>
      <c r="B296" s="21">
        <v>40108</v>
      </c>
      <c r="C296" s="43">
        <v>3</v>
      </c>
      <c r="D296" s="23">
        <v>20561</v>
      </c>
      <c r="E296" s="25">
        <f t="shared" si="59"/>
        <v>21191</v>
      </c>
      <c r="F296" s="25">
        <f t="shared" si="60"/>
        <v>21913.25</v>
      </c>
      <c r="G296" s="25">
        <f t="shared" si="49"/>
        <v>0.93829076015652635</v>
      </c>
      <c r="H296" s="25">
        <f t="shared" si="56"/>
        <v>1.0004262501030945</v>
      </c>
      <c r="I296" s="4">
        <f t="shared" si="50"/>
        <v>20552.239605749226</v>
      </c>
      <c r="J296" s="25">
        <f t="shared" si="57"/>
        <v>22268.540440154495</v>
      </c>
      <c r="K296" s="15">
        <f t="shared" si="51"/>
        <v>22278.032407812876</v>
      </c>
      <c r="L296" s="36">
        <f t="shared" si="52"/>
        <v>-1717.032407812876</v>
      </c>
      <c r="M296" s="36">
        <f t="shared" si="53"/>
        <v>1717.032407812876</v>
      </c>
      <c r="N296" s="36">
        <f t="shared" si="54"/>
        <v>8.3509187676322941E-2</v>
      </c>
      <c r="O296" s="36">
        <f t="shared" si="55"/>
        <v>2948200.2894796827</v>
      </c>
      <c r="P296" s="35">
        <f t="shared" si="58"/>
        <v>2948200.2894796827</v>
      </c>
    </row>
    <row r="297" spans="1:16" x14ac:dyDescent="0.4">
      <c r="A297" s="1">
        <v>296</v>
      </c>
      <c r="B297" s="21">
        <v>40109</v>
      </c>
      <c r="C297" s="43">
        <v>4</v>
      </c>
      <c r="D297" s="23">
        <v>21388</v>
      </c>
      <c r="E297" s="25">
        <f t="shared" si="59"/>
        <v>22635.5</v>
      </c>
      <c r="F297" s="25">
        <f t="shared" si="60"/>
        <v>22620.125</v>
      </c>
      <c r="G297" s="25">
        <f t="shared" si="49"/>
        <v>0.94552969976956358</v>
      </c>
      <c r="H297" s="25">
        <f t="shared" si="56"/>
        <v>1.0009303667898801</v>
      </c>
      <c r="I297" s="4">
        <f t="shared" si="50"/>
        <v>21368.119810965698</v>
      </c>
      <c r="J297" s="25">
        <f t="shared" si="57"/>
        <v>22268.566980268541</v>
      </c>
      <c r="K297" s="15">
        <f t="shared" si="51"/>
        <v>22289.284915445205</v>
      </c>
      <c r="L297" s="36">
        <f t="shared" si="52"/>
        <v>-901.28491544520512</v>
      </c>
      <c r="M297" s="36">
        <f t="shared" si="53"/>
        <v>901.28491544520512</v>
      </c>
      <c r="N297" s="36">
        <f t="shared" si="54"/>
        <v>4.2139747309014638E-2</v>
      </c>
      <c r="O297" s="36">
        <f t="shared" si="55"/>
        <v>812314.49880907056</v>
      </c>
      <c r="P297" s="35">
        <f t="shared" si="58"/>
        <v>812314.49880907056</v>
      </c>
    </row>
    <row r="298" spans="1:16" x14ac:dyDescent="0.4">
      <c r="A298" s="1">
        <v>297</v>
      </c>
      <c r="B298" s="21">
        <v>40110</v>
      </c>
      <c r="C298" s="43">
        <v>1</v>
      </c>
      <c r="D298" s="23">
        <v>28296</v>
      </c>
      <c r="E298" s="25">
        <f t="shared" si="59"/>
        <v>22604.75</v>
      </c>
      <c r="F298" s="25">
        <f t="shared" si="60"/>
        <v>22339.5</v>
      </c>
      <c r="G298" s="25">
        <f t="shared" si="49"/>
        <v>1.2666353320351844</v>
      </c>
      <c r="H298" s="25">
        <f t="shared" si="56"/>
        <v>0.99907416981837271</v>
      </c>
      <c r="I298" s="4">
        <f t="shared" si="50"/>
        <v>28322.221567537963</v>
      </c>
      <c r="J298" s="25">
        <f t="shared" si="57"/>
        <v>22268.593520382583</v>
      </c>
      <c r="K298" s="15">
        <f t="shared" si="51"/>
        <v>22247.976584399024</v>
      </c>
      <c r="L298" s="36">
        <f t="shared" si="52"/>
        <v>6048.0234156009756</v>
      </c>
      <c r="M298" s="36">
        <f t="shared" si="53"/>
        <v>6048.0234156009756</v>
      </c>
      <c r="N298" s="36">
        <f t="shared" si="54"/>
        <v>0.21374128553862651</v>
      </c>
      <c r="O298" s="36">
        <f t="shared" si="55"/>
        <v>36578587.235657692</v>
      </c>
      <c r="P298" s="35">
        <f t="shared" si="58"/>
        <v>36578587.235657692</v>
      </c>
    </row>
    <row r="299" spans="1:16" x14ac:dyDescent="0.4">
      <c r="A299" s="1">
        <v>298</v>
      </c>
      <c r="B299" s="21">
        <v>40111</v>
      </c>
      <c r="C299" s="43">
        <v>2</v>
      </c>
      <c r="D299" s="23">
        <v>20174</v>
      </c>
      <c r="E299" s="25">
        <f t="shared" si="59"/>
        <v>22074.25</v>
      </c>
      <c r="F299" s="25">
        <f t="shared" si="60"/>
        <v>21703.875</v>
      </c>
      <c r="G299" s="25">
        <f t="shared" si="49"/>
        <v>0.92951143516998691</v>
      </c>
      <c r="H299" s="25">
        <f t="shared" si="56"/>
        <v>0.99956921328865256</v>
      </c>
      <c r="I299" s="4">
        <f t="shared" si="50"/>
        <v>20182.694436562459</v>
      </c>
      <c r="J299" s="25">
        <f t="shared" si="57"/>
        <v>22268.620060496625</v>
      </c>
      <c r="K299" s="15">
        <f t="shared" si="51"/>
        <v>22259.02703489452</v>
      </c>
      <c r="L299" s="36">
        <f t="shared" si="52"/>
        <v>-2085.0270348945196</v>
      </c>
      <c r="M299" s="36">
        <f t="shared" si="53"/>
        <v>2085.0270348945196</v>
      </c>
      <c r="N299" s="36">
        <f t="shared" si="54"/>
        <v>0.10335218771163476</v>
      </c>
      <c r="O299" s="36">
        <f t="shared" si="55"/>
        <v>4347337.7362410324</v>
      </c>
      <c r="P299" s="35">
        <f t="shared" si="58"/>
        <v>4347337.7362410324</v>
      </c>
    </row>
    <row r="300" spans="1:16" x14ac:dyDescent="0.4">
      <c r="A300" s="1">
        <v>299</v>
      </c>
      <c r="B300" s="21">
        <v>40112</v>
      </c>
      <c r="C300" s="43">
        <v>3</v>
      </c>
      <c r="D300" s="23">
        <v>18439</v>
      </c>
      <c r="E300" s="25">
        <f t="shared" si="59"/>
        <v>21333.5</v>
      </c>
      <c r="F300" s="25">
        <f t="shared" si="60"/>
        <v>20444</v>
      </c>
      <c r="G300" s="25">
        <f t="shared" si="49"/>
        <v>0.90192721580903934</v>
      </c>
      <c r="H300" s="25">
        <f t="shared" si="56"/>
        <v>1.0004262501030945</v>
      </c>
      <c r="I300" s="4">
        <f t="shared" si="50"/>
        <v>18431.143723087884</v>
      </c>
      <c r="J300" s="25">
        <f t="shared" si="57"/>
        <v>22268.646600610671</v>
      </c>
      <c r="K300" s="15">
        <f t="shared" si="51"/>
        <v>22278.138613519957</v>
      </c>
      <c r="L300" s="36">
        <f t="shared" si="52"/>
        <v>-3839.1386135199573</v>
      </c>
      <c r="M300" s="36">
        <f t="shared" si="53"/>
        <v>3839.1386135199573</v>
      </c>
      <c r="N300" s="36">
        <f t="shared" si="54"/>
        <v>0.20820752825641073</v>
      </c>
      <c r="O300" s="36">
        <f t="shared" si="55"/>
        <v>14738985.29381994</v>
      </c>
      <c r="P300" s="35">
        <f t="shared" si="58"/>
        <v>14738985.29381994</v>
      </c>
    </row>
    <row r="301" spans="1:16" x14ac:dyDescent="0.4">
      <c r="A301" s="1">
        <v>300</v>
      </c>
      <c r="B301" s="21">
        <v>40113</v>
      </c>
      <c r="C301" s="43">
        <v>4</v>
      </c>
      <c r="D301" s="23">
        <v>18425</v>
      </c>
      <c r="E301" s="25">
        <f t="shared" si="59"/>
        <v>19554.5</v>
      </c>
      <c r="F301" s="25">
        <f t="shared" si="60"/>
        <v>19092.625</v>
      </c>
      <c r="G301" s="25">
        <f t="shared" ref="G301:G364" si="61">D301/F301</f>
        <v>0.96503230959598274</v>
      </c>
      <c r="H301" s="25">
        <f t="shared" si="56"/>
        <v>1.0009303667898801</v>
      </c>
      <c r="I301" s="4">
        <f t="shared" ref="I301:I364" si="62">D301/H301</f>
        <v>18407.873925427481</v>
      </c>
      <c r="J301" s="25">
        <f t="shared" si="57"/>
        <v>22268.673140724713</v>
      </c>
      <c r="K301" s="15">
        <f t="shared" ref="K301:K364" si="63">H301*J301</f>
        <v>22289.391174669538</v>
      </c>
      <c r="L301" s="36">
        <f t="shared" ref="L301:L364" si="64">D301-K301</f>
        <v>-3864.3911746695376</v>
      </c>
      <c r="M301" s="36">
        <f t="shared" ref="M301:M364" si="65">ABS(L301)</f>
        <v>3864.3911746695376</v>
      </c>
      <c r="N301" s="36">
        <f t="shared" ref="N301:N364" si="66">M301/D301</f>
        <v>0.20973629170526661</v>
      </c>
      <c r="O301" s="36">
        <f t="shared" ref="O301:O364" si="67">L301^2</f>
        <v>14933519.150863808</v>
      </c>
      <c r="P301" s="35">
        <f t="shared" si="58"/>
        <v>14933519.150863808</v>
      </c>
    </row>
    <row r="302" spans="1:16" x14ac:dyDescent="0.4">
      <c r="A302" s="1">
        <v>301</v>
      </c>
      <c r="B302" s="21">
        <v>40114</v>
      </c>
      <c r="C302" s="43">
        <v>1</v>
      </c>
      <c r="D302" s="23">
        <v>21180</v>
      </c>
      <c r="E302" s="25">
        <f t="shared" si="59"/>
        <v>18630.75</v>
      </c>
      <c r="F302" s="25">
        <f t="shared" si="60"/>
        <v>19046.125</v>
      </c>
      <c r="G302" s="25">
        <f t="shared" si="61"/>
        <v>1.1120372254198689</v>
      </c>
      <c r="H302" s="25">
        <f t="shared" si="56"/>
        <v>0.99907416981837271</v>
      </c>
      <c r="I302" s="4">
        <f t="shared" si="62"/>
        <v>21199.627254751696</v>
      </c>
      <c r="J302" s="25">
        <f t="shared" si="57"/>
        <v>22268.699680838759</v>
      </c>
      <c r="K302" s="15">
        <f t="shared" si="63"/>
        <v>22248.082646568644</v>
      </c>
      <c r="L302" s="36">
        <f t="shared" si="64"/>
        <v>-1068.0826465686441</v>
      </c>
      <c r="M302" s="36">
        <f t="shared" si="65"/>
        <v>1068.0826465686441</v>
      </c>
      <c r="N302" s="36">
        <f t="shared" si="66"/>
        <v>5.0428831282749956E-2</v>
      </c>
      <c r="O302" s="36">
        <f t="shared" si="67"/>
        <v>1140800.5399010791</v>
      </c>
      <c r="P302" s="35">
        <f t="shared" si="58"/>
        <v>1140800.5399010791</v>
      </c>
    </row>
    <row r="303" spans="1:16" x14ac:dyDescent="0.4">
      <c r="A303" s="1">
        <v>302</v>
      </c>
      <c r="B303" s="21">
        <v>40115</v>
      </c>
      <c r="C303" s="43">
        <v>2</v>
      </c>
      <c r="D303" s="23">
        <v>16479</v>
      </c>
      <c r="E303" s="25">
        <f t="shared" si="59"/>
        <v>19461.5</v>
      </c>
      <c r="F303" s="25">
        <f t="shared" si="60"/>
        <v>19611.875</v>
      </c>
      <c r="G303" s="25">
        <f t="shared" si="61"/>
        <v>0.84025622231428665</v>
      </c>
      <c r="H303" s="25">
        <f t="shared" si="56"/>
        <v>0.99956921328865256</v>
      </c>
      <c r="I303" s="4">
        <f t="shared" si="62"/>
        <v>16486.101993660788</v>
      </c>
      <c r="J303" s="25">
        <f t="shared" si="57"/>
        <v>22268.726220952802</v>
      </c>
      <c r="K303" s="15">
        <f t="shared" si="63"/>
        <v>22259.133149618181</v>
      </c>
      <c r="L303" s="36">
        <f t="shared" si="64"/>
        <v>-5780.1331496181811</v>
      </c>
      <c r="M303" s="36">
        <f t="shared" si="65"/>
        <v>5780.1331496181811</v>
      </c>
      <c r="N303" s="36">
        <f t="shared" si="66"/>
        <v>0.35075751863694282</v>
      </c>
      <c r="O303" s="36">
        <f t="shared" si="67"/>
        <v>33409939.227314994</v>
      </c>
      <c r="P303" s="35">
        <f t="shared" si="58"/>
        <v>33409939.227314994</v>
      </c>
    </row>
    <row r="304" spans="1:16" x14ac:dyDescent="0.4">
      <c r="A304" s="1">
        <v>303</v>
      </c>
      <c r="B304" s="21">
        <v>40116</v>
      </c>
      <c r="C304" s="43">
        <v>3</v>
      </c>
      <c r="D304" s="23">
        <v>21762</v>
      </c>
      <c r="E304" s="25">
        <f t="shared" si="59"/>
        <v>19762.25</v>
      </c>
      <c r="F304" s="25">
        <f t="shared" si="60"/>
        <v>19898.75</v>
      </c>
      <c r="G304" s="25">
        <f t="shared" si="61"/>
        <v>1.093636534958226</v>
      </c>
      <c r="H304" s="25">
        <f t="shared" si="56"/>
        <v>1.0004262501030945</v>
      </c>
      <c r="I304" s="4">
        <f t="shared" si="62"/>
        <v>21752.72789749111</v>
      </c>
      <c r="J304" s="25">
        <f t="shared" si="57"/>
        <v>22268.752761066848</v>
      </c>
      <c r="K304" s="15">
        <f t="shared" si="63"/>
        <v>22278.244819227039</v>
      </c>
      <c r="L304" s="36">
        <f t="shared" si="64"/>
        <v>-516.24481922703853</v>
      </c>
      <c r="M304" s="36">
        <f t="shared" si="65"/>
        <v>516.24481922703853</v>
      </c>
      <c r="N304" s="36">
        <f t="shared" si="66"/>
        <v>2.3722305818722478E-2</v>
      </c>
      <c r="O304" s="36">
        <f t="shared" si="67"/>
        <v>266508.7133787577</v>
      </c>
      <c r="P304" s="35">
        <f t="shared" si="58"/>
        <v>266508.7133787577</v>
      </c>
    </row>
    <row r="305" spans="1:16" x14ac:dyDescent="0.4">
      <c r="A305" s="1">
        <v>304</v>
      </c>
      <c r="B305" s="21">
        <v>40117</v>
      </c>
      <c r="C305" s="43">
        <v>4</v>
      </c>
      <c r="D305" s="23">
        <v>19628</v>
      </c>
      <c r="E305" s="25">
        <f t="shared" si="59"/>
        <v>20035.25</v>
      </c>
      <c r="F305" s="25">
        <f t="shared" si="60"/>
        <v>20593.375</v>
      </c>
      <c r="G305" s="25">
        <f t="shared" si="61"/>
        <v>0.95312205988576426</v>
      </c>
      <c r="H305" s="25">
        <f t="shared" si="56"/>
        <v>1.0009303667898801</v>
      </c>
      <c r="I305" s="4">
        <f t="shared" si="62"/>
        <v>19609.755734506954</v>
      </c>
      <c r="J305" s="25">
        <f t="shared" si="57"/>
        <v>22268.77930118089</v>
      </c>
      <c r="K305" s="15">
        <f t="shared" si="63"/>
        <v>22289.497433893877</v>
      </c>
      <c r="L305" s="36">
        <f t="shared" si="64"/>
        <v>-2661.4974338938773</v>
      </c>
      <c r="M305" s="36">
        <f t="shared" si="65"/>
        <v>2661.4974338938773</v>
      </c>
      <c r="N305" s="36">
        <f t="shared" si="66"/>
        <v>0.13559697543783764</v>
      </c>
      <c r="O305" s="36">
        <f t="shared" si="67"/>
        <v>7083568.5906236935</v>
      </c>
      <c r="P305" s="35">
        <f t="shared" si="58"/>
        <v>7083568.5906236935</v>
      </c>
    </row>
    <row r="306" spans="1:16" x14ac:dyDescent="0.4">
      <c r="A306" s="1">
        <v>305</v>
      </c>
      <c r="B306" s="21">
        <v>40118</v>
      </c>
      <c r="C306" s="43">
        <v>1</v>
      </c>
      <c r="D306" s="23">
        <v>22272</v>
      </c>
      <c r="E306" s="25">
        <f t="shared" si="59"/>
        <v>21151.5</v>
      </c>
      <c r="F306" s="25">
        <f t="shared" si="60"/>
        <v>21043.25</v>
      </c>
      <c r="G306" s="25">
        <f t="shared" si="61"/>
        <v>1.0583916457771494</v>
      </c>
      <c r="H306" s="25">
        <f t="shared" si="56"/>
        <v>0.99907416981837271</v>
      </c>
      <c r="I306" s="4">
        <f t="shared" si="62"/>
        <v>22292.639198197819</v>
      </c>
      <c r="J306" s="25">
        <f t="shared" si="57"/>
        <v>22268.805841294936</v>
      </c>
      <c r="K306" s="15">
        <f t="shared" si="63"/>
        <v>22248.188708738267</v>
      </c>
      <c r="L306" s="36">
        <f t="shared" si="64"/>
        <v>23.811291261732549</v>
      </c>
      <c r="M306" s="36">
        <f t="shared" si="65"/>
        <v>23.811291261732549</v>
      </c>
      <c r="N306" s="36">
        <f t="shared" si="66"/>
        <v>1.069113293001641E-3</v>
      </c>
      <c r="O306" s="36">
        <f t="shared" si="67"/>
        <v>566.97759155106087</v>
      </c>
      <c r="P306" s="35">
        <f t="shared" si="58"/>
        <v>566.97759155106087</v>
      </c>
    </row>
    <row r="307" spans="1:16" x14ac:dyDescent="0.4">
      <c r="A307" s="1">
        <v>306</v>
      </c>
      <c r="B307" s="21">
        <v>40119</v>
      </c>
      <c r="C307" s="43">
        <v>2</v>
      </c>
      <c r="D307" s="23">
        <v>20944</v>
      </c>
      <c r="E307" s="25">
        <f t="shared" si="59"/>
        <v>20935</v>
      </c>
      <c r="F307" s="25">
        <f t="shared" si="60"/>
        <v>21687.25</v>
      </c>
      <c r="G307" s="25">
        <f t="shared" si="61"/>
        <v>0.96572871157016216</v>
      </c>
      <c r="H307" s="25">
        <f t="shared" si="56"/>
        <v>0.99956921328865256</v>
      </c>
      <c r="I307" s="4">
        <f t="shared" si="62"/>
        <v>20953.026285286214</v>
      </c>
      <c r="J307" s="25">
        <f t="shared" si="57"/>
        <v>22268.832381408978</v>
      </c>
      <c r="K307" s="15">
        <f t="shared" si="63"/>
        <v>22259.239264341842</v>
      </c>
      <c r="L307" s="36">
        <f t="shared" si="64"/>
        <v>-1315.2392643418425</v>
      </c>
      <c r="M307" s="36">
        <f t="shared" si="65"/>
        <v>1315.2392643418425</v>
      </c>
      <c r="N307" s="36">
        <f t="shared" si="66"/>
        <v>6.2797902231753369E-2</v>
      </c>
      <c r="O307" s="36">
        <f t="shared" si="67"/>
        <v>1729854.322466471</v>
      </c>
      <c r="P307" s="35">
        <f t="shared" si="58"/>
        <v>1729854.322466471</v>
      </c>
    </row>
    <row r="308" spans="1:16" x14ac:dyDescent="0.4">
      <c r="A308" s="1">
        <v>307</v>
      </c>
      <c r="B308" s="21">
        <v>40120</v>
      </c>
      <c r="C308" s="43">
        <v>3</v>
      </c>
      <c r="D308" s="23">
        <v>20896</v>
      </c>
      <c r="E308" s="25">
        <f t="shared" si="59"/>
        <v>22439.5</v>
      </c>
      <c r="F308" s="25">
        <f t="shared" si="60"/>
        <v>21794.125</v>
      </c>
      <c r="G308" s="25">
        <f t="shared" si="61"/>
        <v>0.95879049973329966</v>
      </c>
      <c r="H308" s="25">
        <f t="shared" si="56"/>
        <v>1.0004262501030945</v>
      </c>
      <c r="I308" s="4">
        <f t="shared" si="62"/>
        <v>20887.096872804621</v>
      </c>
      <c r="J308" s="25">
        <f t="shared" si="57"/>
        <v>22268.858921523024</v>
      </c>
      <c r="K308" s="15">
        <f t="shared" si="63"/>
        <v>22278.35102493412</v>
      </c>
      <c r="L308" s="36">
        <f t="shared" si="64"/>
        <v>-1382.3510249341198</v>
      </c>
      <c r="M308" s="36">
        <f t="shared" si="65"/>
        <v>1382.3510249341198</v>
      </c>
      <c r="N308" s="36">
        <f t="shared" si="66"/>
        <v>6.6153858390798223E-2</v>
      </c>
      <c r="O308" s="36">
        <f t="shared" si="67"/>
        <v>1910894.3561364114</v>
      </c>
      <c r="P308" s="35">
        <f t="shared" si="58"/>
        <v>1910894.3561364114</v>
      </c>
    </row>
    <row r="309" spans="1:16" x14ac:dyDescent="0.4">
      <c r="A309" s="1">
        <v>308</v>
      </c>
      <c r="B309" s="21">
        <v>40121</v>
      </c>
      <c r="C309" s="43">
        <v>4</v>
      </c>
      <c r="D309" s="23">
        <v>25646</v>
      </c>
      <c r="E309" s="25">
        <f t="shared" si="59"/>
        <v>21148.75</v>
      </c>
      <c r="F309" s="25">
        <f t="shared" si="60"/>
        <v>22002.875</v>
      </c>
      <c r="G309" s="25">
        <f t="shared" si="61"/>
        <v>1.1655749532731519</v>
      </c>
      <c r="H309" s="25">
        <f t="shared" si="56"/>
        <v>1.0009303667898801</v>
      </c>
      <c r="I309" s="4">
        <f t="shared" si="62"/>
        <v>25622.161991398276</v>
      </c>
      <c r="J309" s="25">
        <f t="shared" si="57"/>
        <v>22268.885461637066</v>
      </c>
      <c r="K309" s="15">
        <f t="shared" si="63"/>
        <v>22289.603693118217</v>
      </c>
      <c r="L309" s="36">
        <f t="shared" si="64"/>
        <v>3356.3963068817829</v>
      </c>
      <c r="M309" s="36">
        <f t="shared" si="65"/>
        <v>3356.3963068817829</v>
      </c>
      <c r="N309" s="36">
        <f t="shared" si="66"/>
        <v>0.13087406639950802</v>
      </c>
      <c r="O309" s="36">
        <f t="shared" si="67"/>
        <v>11265396.168849671</v>
      </c>
      <c r="P309" s="35">
        <f t="shared" si="58"/>
        <v>11265396.168849671</v>
      </c>
    </row>
    <row r="310" spans="1:16" x14ac:dyDescent="0.4">
      <c r="A310" s="1">
        <v>309</v>
      </c>
      <c r="B310" s="21">
        <v>40122</v>
      </c>
      <c r="C310" s="43">
        <v>1</v>
      </c>
      <c r="D310" s="23">
        <v>17109</v>
      </c>
      <c r="E310" s="25">
        <f t="shared" si="59"/>
        <v>22857</v>
      </c>
      <c r="F310" s="25">
        <f t="shared" si="60"/>
        <v>22797.375</v>
      </c>
      <c r="G310" s="25">
        <f t="shared" si="61"/>
        <v>0.75048114092082974</v>
      </c>
      <c r="H310" s="25">
        <f t="shared" si="56"/>
        <v>0.99907416981837271</v>
      </c>
      <c r="I310" s="4">
        <f t="shared" si="62"/>
        <v>17124.854707344042</v>
      </c>
      <c r="J310" s="25">
        <f t="shared" si="57"/>
        <v>22268.912001751112</v>
      </c>
      <c r="K310" s="15">
        <f t="shared" si="63"/>
        <v>22248.294770907891</v>
      </c>
      <c r="L310" s="36">
        <f t="shared" si="64"/>
        <v>-5139.2947709078908</v>
      </c>
      <c r="M310" s="36">
        <f t="shared" si="65"/>
        <v>5139.2947709078908</v>
      </c>
      <c r="N310" s="36">
        <f t="shared" si="66"/>
        <v>0.30038545624571222</v>
      </c>
      <c r="O310" s="36">
        <f t="shared" si="67"/>
        <v>26412350.742281191</v>
      </c>
      <c r="P310" s="35">
        <f t="shared" si="58"/>
        <v>26412350.742281191</v>
      </c>
    </row>
    <row r="311" spans="1:16" x14ac:dyDescent="0.4">
      <c r="A311" s="1">
        <v>310</v>
      </c>
      <c r="B311" s="21">
        <v>40123</v>
      </c>
      <c r="C311" s="43">
        <v>2</v>
      </c>
      <c r="D311" s="23">
        <v>27777</v>
      </c>
      <c r="E311" s="25">
        <f t="shared" si="59"/>
        <v>22737.75</v>
      </c>
      <c r="F311" s="25">
        <f t="shared" si="60"/>
        <v>22301</v>
      </c>
      <c r="G311" s="25">
        <f t="shared" si="61"/>
        <v>1.2455495269270436</v>
      </c>
      <c r="H311" s="25">
        <f t="shared" si="56"/>
        <v>0.99956921328865256</v>
      </c>
      <c r="I311" s="4">
        <f t="shared" si="62"/>
        <v>27788.971119480291</v>
      </c>
      <c r="J311" s="25">
        <f t="shared" si="57"/>
        <v>22268.938541865155</v>
      </c>
      <c r="K311" s="15">
        <f t="shared" si="63"/>
        <v>22259.345379065508</v>
      </c>
      <c r="L311" s="36">
        <f t="shared" si="64"/>
        <v>5517.6546209344924</v>
      </c>
      <c r="M311" s="36">
        <f t="shared" si="65"/>
        <v>5517.6546209344924</v>
      </c>
      <c r="N311" s="36">
        <f t="shared" si="66"/>
        <v>0.19864112830523428</v>
      </c>
      <c r="O311" s="36">
        <f t="shared" si="67"/>
        <v>30444512.515919756</v>
      </c>
      <c r="P311" s="35">
        <f t="shared" si="58"/>
        <v>30444512.515919756</v>
      </c>
    </row>
    <row r="312" spans="1:16" x14ac:dyDescent="0.4">
      <c r="A312" s="1">
        <v>311</v>
      </c>
      <c r="B312" s="21">
        <v>40124</v>
      </c>
      <c r="C312" s="43">
        <v>3</v>
      </c>
      <c r="D312" s="23">
        <v>20419</v>
      </c>
      <c r="E312" s="25">
        <f t="shared" si="59"/>
        <v>21864.25</v>
      </c>
      <c r="F312" s="25">
        <f t="shared" si="60"/>
        <v>21855.875</v>
      </c>
      <c r="G312" s="25">
        <f t="shared" si="61"/>
        <v>0.9342568073801667</v>
      </c>
      <c r="H312" s="25">
        <f t="shared" si="56"/>
        <v>1.0004262501030945</v>
      </c>
      <c r="I312" s="4">
        <f t="shared" si="62"/>
        <v>20410.300107474999</v>
      </c>
      <c r="J312" s="25">
        <f t="shared" si="57"/>
        <v>22268.9650819792</v>
      </c>
      <c r="K312" s="15">
        <f t="shared" si="63"/>
        <v>22278.457230641201</v>
      </c>
      <c r="L312" s="36">
        <f t="shared" si="64"/>
        <v>-1859.457230641201</v>
      </c>
      <c r="M312" s="36">
        <f t="shared" si="65"/>
        <v>1859.457230641201</v>
      </c>
      <c r="N312" s="36">
        <f t="shared" si="66"/>
        <v>9.1065048760527012E-2</v>
      </c>
      <c r="O312" s="36">
        <f t="shared" si="67"/>
        <v>3457581.1925838445</v>
      </c>
      <c r="P312" s="35">
        <f t="shared" si="58"/>
        <v>3457581.1925838445</v>
      </c>
    </row>
    <row r="313" spans="1:16" x14ac:dyDescent="0.4">
      <c r="A313" s="1">
        <v>312</v>
      </c>
      <c r="B313" s="21">
        <v>40125</v>
      </c>
      <c r="C313" s="43">
        <v>4</v>
      </c>
      <c r="D313" s="23">
        <v>22152</v>
      </c>
      <c r="E313" s="25">
        <f t="shared" si="59"/>
        <v>21847.5</v>
      </c>
      <c r="F313" s="25">
        <f t="shared" si="60"/>
        <v>20521.25</v>
      </c>
      <c r="G313" s="25">
        <f t="shared" si="61"/>
        <v>1.0794664067734665</v>
      </c>
      <c r="H313" s="25">
        <f t="shared" si="56"/>
        <v>1.0009303667898801</v>
      </c>
      <c r="I313" s="4">
        <f t="shared" si="62"/>
        <v>22131.409671428471</v>
      </c>
      <c r="J313" s="25">
        <f t="shared" si="57"/>
        <v>22268.991622093243</v>
      </c>
      <c r="K313" s="15">
        <f t="shared" si="63"/>
        <v>22289.709952342557</v>
      </c>
      <c r="L313" s="36">
        <f t="shared" si="64"/>
        <v>-137.70995234255679</v>
      </c>
      <c r="M313" s="36">
        <f t="shared" si="65"/>
        <v>137.70995234255679</v>
      </c>
      <c r="N313" s="36">
        <f t="shared" si="66"/>
        <v>6.2165922870421088E-3</v>
      </c>
      <c r="O313" s="36">
        <f t="shared" si="67"/>
        <v>18964.030974189263</v>
      </c>
      <c r="P313" s="35">
        <f t="shared" si="58"/>
        <v>18964.030974189263</v>
      </c>
    </row>
    <row r="314" spans="1:16" x14ac:dyDescent="0.4">
      <c r="A314" s="1">
        <v>313</v>
      </c>
      <c r="B314" s="21">
        <v>40126</v>
      </c>
      <c r="C314" s="43">
        <v>1</v>
      </c>
      <c r="D314" s="23">
        <v>17042</v>
      </c>
      <c r="E314" s="25">
        <f t="shared" si="59"/>
        <v>19195</v>
      </c>
      <c r="F314" s="25">
        <f t="shared" si="60"/>
        <v>20332.75</v>
      </c>
      <c r="G314" s="25">
        <f t="shared" si="61"/>
        <v>0.83815519297684771</v>
      </c>
      <c r="H314" s="25">
        <f t="shared" si="56"/>
        <v>0.99907416981837271</v>
      </c>
      <c r="I314" s="4">
        <f t="shared" si="62"/>
        <v>17057.79261923883</v>
      </c>
      <c r="J314" s="25">
        <f t="shared" si="57"/>
        <v>22269.018162207289</v>
      </c>
      <c r="K314" s="15">
        <f t="shared" si="63"/>
        <v>22248.40083307751</v>
      </c>
      <c r="L314" s="36">
        <f t="shared" si="64"/>
        <v>-5206.4008330775105</v>
      </c>
      <c r="M314" s="36">
        <f t="shared" si="65"/>
        <v>5206.4008330775105</v>
      </c>
      <c r="N314" s="36">
        <f t="shared" si="66"/>
        <v>0.30550409770434872</v>
      </c>
      <c r="O314" s="36">
        <f t="shared" si="67"/>
        <v>27106609.634670194</v>
      </c>
      <c r="P314" s="35">
        <f t="shared" si="58"/>
        <v>27106609.634670194</v>
      </c>
    </row>
    <row r="315" spans="1:16" x14ac:dyDescent="0.4">
      <c r="A315" s="1">
        <v>314</v>
      </c>
      <c r="B315" s="21">
        <v>40127</v>
      </c>
      <c r="C315" s="43">
        <v>2</v>
      </c>
      <c r="D315" s="23">
        <v>17167</v>
      </c>
      <c r="E315" s="25">
        <f t="shared" si="59"/>
        <v>21470.5</v>
      </c>
      <c r="F315" s="25">
        <f t="shared" si="60"/>
        <v>20896.25</v>
      </c>
      <c r="G315" s="25">
        <f t="shared" si="61"/>
        <v>0.82153496440748941</v>
      </c>
      <c r="H315" s="25">
        <f t="shared" si="56"/>
        <v>0.99956921328865256</v>
      </c>
      <c r="I315" s="4">
        <f t="shared" si="62"/>
        <v>17174.398502650329</v>
      </c>
      <c r="J315" s="25">
        <f t="shared" si="57"/>
        <v>22269.044702321331</v>
      </c>
      <c r="K315" s="15">
        <f t="shared" si="63"/>
        <v>22259.451493789169</v>
      </c>
      <c r="L315" s="36">
        <f t="shared" si="64"/>
        <v>-5092.451493789169</v>
      </c>
      <c r="M315" s="36">
        <f t="shared" si="65"/>
        <v>5092.451493789169</v>
      </c>
      <c r="N315" s="36">
        <f t="shared" si="66"/>
        <v>0.29664189979548955</v>
      </c>
      <c r="O315" s="36">
        <f t="shared" si="67"/>
        <v>25933062.216595538</v>
      </c>
      <c r="P315" s="35">
        <f t="shared" si="58"/>
        <v>25933062.216595538</v>
      </c>
    </row>
    <row r="316" spans="1:16" x14ac:dyDescent="0.4">
      <c r="A316" s="1">
        <v>315</v>
      </c>
      <c r="B316" s="21">
        <v>40128</v>
      </c>
      <c r="C316" s="43">
        <v>3</v>
      </c>
      <c r="D316" s="23">
        <v>29521</v>
      </c>
      <c r="E316" s="25">
        <f t="shared" si="59"/>
        <v>20322</v>
      </c>
      <c r="F316" s="25">
        <f t="shared" si="60"/>
        <v>21194.25</v>
      </c>
      <c r="G316" s="25">
        <f t="shared" si="61"/>
        <v>1.3928777852483574</v>
      </c>
      <c r="H316" s="25">
        <f t="shared" si="56"/>
        <v>1.0004262501030945</v>
      </c>
      <c r="I316" s="4">
        <f t="shared" si="62"/>
        <v>29508.422032066675</v>
      </c>
      <c r="J316" s="25">
        <f t="shared" si="57"/>
        <v>22269.071242435373</v>
      </c>
      <c r="K316" s="15">
        <f t="shared" si="63"/>
        <v>22278.563436348279</v>
      </c>
      <c r="L316" s="36">
        <f t="shared" si="64"/>
        <v>7242.4365636517214</v>
      </c>
      <c r="M316" s="36">
        <f t="shared" si="65"/>
        <v>7242.4365636517214</v>
      </c>
      <c r="N316" s="36">
        <f t="shared" si="66"/>
        <v>0.24533168129981103</v>
      </c>
      <c r="O316" s="36">
        <f t="shared" si="67"/>
        <v>52452887.378519356</v>
      </c>
      <c r="P316" s="35">
        <f t="shared" si="58"/>
        <v>52452887.378519356</v>
      </c>
    </row>
    <row r="317" spans="1:16" x14ac:dyDescent="0.4">
      <c r="A317" s="1">
        <v>316</v>
      </c>
      <c r="B317" s="21">
        <v>40129</v>
      </c>
      <c r="C317" s="43">
        <v>4</v>
      </c>
      <c r="D317" s="23">
        <v>17558</v>
      </c>
      <c r="E317" s="25">
        <f t="shared" si="59"/>
        <v>22066.5</v>
      </c>
      <c r="F317" s="25">
        <f t="shared" si="60"/>
        <v>22931.375</v>
      </c>
      <c r="G317" s="25">
        <f t="shared" si="61"/>
        <v>0.76567584804661737</v>
      </c>
      <c r="H317" s="25">
        <f t="shared" si="56"/>
        <v>1.0009303667898801</v>
      </c>
      <c r="I317" s="4">
        <f t="shared" si="62"/>
        <v>17541.679803671952</v>
      </c>
      <c r="J317" s="25">
        <f t="shared" si="57"/>
        <v>22269.097782549419</v>
      </c>
      <c r="K317" s="15">
        <f t="shared" si="63"/>
        <v>22289.816211566897</v>
      </c>
      <c r="L317" s="36">
        <f t="shared" si="64"/>
        <v>-4731.8162115668965</v>
      </c>
      <c r="M317" s="36">
        <f t="shared" si="65"/>
        <v>4731.8162115668965</v>
      </c>
      <c r="N317" s="36">
        <f t="shared" si="66"/>
        <v>0.26949631003342617</v>
      </c>
      <c r="O317" s="36">
        <f t="shared" si="67"/>
        <v>22390084.660047296</v>
      </c>
      <c r="P317" s="35">
        <f t="shared" si="58"/>
        <v>22390084.660047296</v>
      </c>
    </row>
    <row r="318" spans="1:16" x14ac:dyDescent="0.4">
      <c r="A318" s="1">
        <v>317</v>
      </c>
      <c r="B318" s="21">
        <v>40130</v>
      </c>
      <c r="C318" s="43">
        <v>1</v>
      </c>
      <c r="D318" s="23">
        <v>24020</v>
      </c>
      <c r="E318" s="25">
        <f t="shared" si="59"/>
        <v>23796.25</v>
      </c>
      <c r="F318" s="25">
        <f t="shared" si="60"/>
        <v>23449.625</v>
      </c>
      <c r="G318" s="25">
        <f t="shared" si="61"/>
        <v>1.024323416685768</v>
      </c>
      <c r="H318" s="25">
        <f t="shared" si="56"/>
        <v>0.99907416981837271</v>
      </c>
      <c r="I318" s="4">
        <f t="shared" si="62"/>
        <v>24042.259049062122</v>
      </c>
      <c r="J318" s="25">
        <f t="shared" si="57"/>
        <v>22269.124322663461</v>
      </c>
      <c r="K318" s="15">
        <f t="shared" si="63"/>
        <v>22248.50689524713</v>
      </c>
      <c r="L318" s="36">
        <f t="shared" si="64"/>
        <v>1771.4931047528698</v>
      </c>
      <c r="M318" s="36">
        <f t="shared" si="65"/>
        <v>1771.4931047528698</v>
      </c>
      <c r="N318" s="36">
        <f t="shared" si="66"/>
        <v>7.3750753736589084E-2</v>
      </c>
      <c r="O318" s="36">
        <f t="shared" si="67"/>
        <v>3138187.8201869624</v>
      </c>
      <c r="P318" s="35">
        <f t="shared" si="58"/>
        <v>3138187.8201869624</v>
      </c>
    </row>
    <row r="319" spans="1:16" x14ac:dyDescent="0.4">
      <c r="A319" s="1">
        <v>318</v>
      </c>
      <c r="B319" s="21">
        <v>40131</v>
      </c>
      <c r="C319" s="43">
        <v>2</v>
      </c>
      <c r="D319" s="23">
        <v>24086</v>
      </c>
      <c r="E319" s="25">
        <f t="shared" si="59"/>
        <v>23103</v>
      </c>
      <c r="F319" s="25">
        <f t="shared" si="60"/>
        <v>23877.125</v>
      </c>
      <c r="G319" s="25">
        <f t="shared" si="61"/>
        <v>1.0087479124894643</v>
      </c>
      <c r="H319" s="25">
        <f t="shared" si="56"/>
        <v>0.99956921328865256</v>
      </c>
      <c r="I319" s="4">
        <f t="shared" si="62"/>
        <v>24096.380400468093</v>
      </c>
      <c r="J319" s="25">
        <f t="shared" si="57"/>
        <v>22269.150862777507</v>
      </c>
      <c r="K319" s="15">
        <f t="shared" si="63"/>
        <v>22259.55760851283</v>
      </c>
      <c r="L319" s="36">
        <f t="shared" si="64"/>
        <v>1826.4423914871695</v>
      </c>
      <c r="M319" s="36">
        <f t="shared" si="65"/>
        <v>1826.4423914871695</v>
      </c>
      <c r="N319" s="36">
        <f t="shared" si="66"/>
        <v>7.5830041994817299E-2</v>
      </c>
      <c r="O319" s="36">
        <f t="shared" si="67"/>
        <v>3335891.8094213712</v>
      </c>
      <c r="P319" s="35">
        <f t="shared" si="58"/>
        <v>3335891.8094213712</v>
      </c>
    </row>
    <row r="320" spans="1:16" x14ac:dyDescent="0.4">
      <c r="A320" s="1">
        <v>319</v>
      </c>
      <c r="B320" s="21">
        <v>40132</v>
      </c>
      <c r="C320" s="43">
        <v>3</v>
      </c>
      <c r="D320" s="23">
        <v>26748</v>
      </c>
      <c r="E320" s="25">
        <f t="shared" si="59"/>
        <v>24651.25</v>
      </c>
      <c r="F320" s="25">
        <f t="shared" si="60"/>
        <v>24970.5</v>
      </c>
      <c r="G320" s="25">
        <f t="shared" si="61"/>
        <v>1.0711839971165975</v>
      </c>
      <c r="H320" s="25">
        <f t="shared" si="56"/>
        <v>1.0004262501030945</v>
      </c>
      <c r="I320" s="4">
        <f t="shared" si="62"/>
        <v>26736.603519993205</v>
      </c>
      <c r="J320" s="25">
        <f t="shared" si="57"/>
        <v>22269.17740289155</v>
      </c>
      <c r="K320" s="15">
        <f t="shared" si="63"/>
        <v>22278.669642055364</v>
      </c>
      <c r="L320" s="36">
        <f t="shared" si="64"/>
        <v>4469.3303579446365</v>
      </c>
      <c r="M320" s="36">
        <f t="shared" si="65"/>
        <v>4469.3303579446365</v>
      </c>
      <c r="N320" s="36">
        <f t="shared" si="66"/>
        <v>0.16709026312040662</v>
      </c>
      <c r="O320" s="36">
        <f t="shared" si="67"/>
        <v>19974913.848445531</v>
      </c>
      <c r="P320" s="35">
        <f t="shared" si="58"/>
        <v>19974913.848445531</v>
      </c>
    </row>
    <row r="321" spans="1:16" x14ac:dyDescent="0.4">
      <c r="A321" s="1">
        <v>320</v>
      </c>
      <c r="B321" s="21">
        <v>40133</v>
      </c>
      <c r="C321" s="43">
        <v>4</v>
      </c>
      <c r="D321" s="23">
        <v>23751</v>
      </c>
      <c r="E321" s="25">
        <f t="shared" si="59"/>
        <v>25289.75</v>
      </c>
      <c r="F321" s="25">
        <f t="shared" si="60"/>
        <v>25184.75</v>
      </c>
      <c r="G321" s="25">
        <f t="shared" si="61"/>
        <v>0.94307070747178356</v>
      </c>
      <c r="H321" s="25">
        <f t="shared" si="56"/>
        <v>1.0009303667898801</v>
      </c>
      <c r="I321" s="4">
        <f t="shared" si="62"/>
        <v>23728.923397711162</v>
      </c>
      <c r="J321" s="25">
        <f t="shared" si="57"/>
        <v>22269.203943005596</v>
      </c>
      <c r="K321" s="15">
        <f t="shared" si="63"/>
        <v>22289.922470791236</v>
      </c>
      <c r="L321" s="36">
        <f t="shared" si="64"/>
        <v>1461.0775292087637</v>
      </c>
      <c r="M321" s="36">
        <f t="shared" si="65"/>
        <v>1461.0775292087637</v>
      </c>
      <c r="N321" s="36">
        <f t="shared" si="66"/>
        <v>6.1516463694529233E-2</v>
      </c>
      <c r="O321" s="36">
        <f t="shared" si="67"/>
        <v>2134747.5463587861</v>
      </c>
      <c r="P321" s="35">
        <f t="shared" si="58"/>
        <v>2134747.5463587861</v>
      </c>
    </row>
    <row r="322" spans="1:16" x14ac:dyDescent="0.4">
      <c r="A322" s="1">
        <v>321</v>
      </c>
      <c r="B322" s="21">
        <v>40134</v>
      </c>
      <c r="C322" s="43">
        <v>1</v>
      </c>
      <c r="D322" s="23">
        <v>26574</v>
      </c>
      <c r="E322" s="25">
        <f t="shared" si="59"/>
        <v>25079.75</v>
      </c>
      <c r="F322" s="25">
        <f t="shared" si="60"/>
        <v>23940.125</v>
      </c>
      <c r="G322" s="25">
        <f t="shared" si="61"/>
        <v>1.1100192668166937</v>
      </c>
      <c r="H322" s="25">
        <f t="shared" ref="H322:H385" si="68">VLOOKUP(C322,$Q$38:$S$42,3,FALSE)</f>
        <v>0.99907416981837271</v>
      </c>
      <c r="I322" s="4">
        <f t="shared" si="62"/>
        <v>26598.62581056523</v>
      </c>
      <c r="J322" s="25">
        <f t="shared" si="57"/>
        <v>22269.230483119638</v>
      </c>
      <c r="K322" s="15">
        <f t="shared" si="63"/>
        <v>22248.61295741675</v>
      </c>
      <c r="L322" s="36">
        <f t="shared" si="64"/>
        <v>4325.3870425832501</v>
      </c>
      <c r="M322" s="36">
        <f t="shared" si="65"/>
        <v>4325.3870425832501</v>
      </c>
      <c r="N322" s="36">
        <f t="shared" si="66"/>
        <v>0.16276763161674004</v>
      </c>
      <c r="O322" s="36">
        <f t="shared" si="67"/>
        <v>18708973.068147074</v>
      </c>
      <c r="P322" s="35">
        <f t="shared" si="58"/>
        <v>18708973.068147074</v>
      </c>
    </row>
    <row r="323" spans="1:16" x14ac:dyDescent="0.4">
      <c r="A323" s="1">
        <v>322</v>
      </c>
      <c r="B323" s="21">
        <v>40135</v>
      </c>
      <c r="C323" s="43">
        <v>2</v>
      </c>
      <c r="D323" s="23">
        <v>23246</v>
      </c>
      <c r="E323" s="25">
        <f t="shared" si="59"/>
        <v>22800.5</v>
      </c>
      <c r="F323" s="25">
        <f t="shared" si="60"/>
        <v>23664.125</v>
      </c>
      <c r="G323" s="25">
        <f t="shared" si="61"/>
        <v>0.98233084891159084</v>
      </c>
      <c r="H323" s="25">
        <f t="shared" si="68"/>
        <v>0.99956921328865256</v>
      </c>
      <c r="I323" s="4">
        <f t="shared" si="62"/>
        <v>23256.01838367854</v>
      </c>
      <c r="J323" s="25">
        <f t="shared" ref="J323:J386" si="69">INTERCEPT($I$2:$I$3896,$A$2:$A$3896)+SLOPE($I$2:$I$3896,$A$2:$A$3896)*A323</f>
        <v>22269.257023233684</v>
      </c>
      <c r="K323" s="15">
        <f t="shared" si="63"/>
        <v>22259.663723236496</v>
      </c>
      <c r="L323" s="36">
        <f t="shared" si="64"/>
        <v>986.33627676350443</v>
      </c>
      <c r="M323" s="36">
        <f t="shared" si="65"/>
        <v>986.33627676350443</v>
      </c>
      <c r="N323" s="36">
        <f t="shared" si="66"/>
        <v>4.2430365515078054E-2</v>
      </c>
      <c r="O323" s="36">
        <f t="shared" si="67"/>
        <v>972859.25085969246</v>
      </c>
      <c r="P323" s="35">
        <f t="shared" ref="P323:P386" si="70">(D323-K323)^2</f>
        <v>972859.25085969246</v>
      </c>
    </row>
    <row r="324" spans="1:16" x14ac:dyDescent="0.4">
      <c r="A324" s="1">
        <v>323</v>
      </c>
      <c r="B324" s="21">
        <v>40136</v>
      </c>
      <c r="C324" s="43">
        <v>3</v>
      </c>
      <c r="D324" s="23">
        <v>17631</v>
      </c>
      <c r="E324" s="25">
        <f t="shared" si="59"/>
        <v>24527.75</v>
      </c>
      <c r="F324" s="25">
        <f t="shared" si="60"/>
        <v>23721.25</v>
      </c>
      <c r="G324" s="25">
        <f t="shared" si="61"/>
        <v>0.74325762765452918</v>
      </c>
      <c r="H324" s="25">
        <f t="shared" si="68"/>
        <v>1.0004262501030945</v>
      </c>
      <c r="I324" s="4">
        <f t="shared" si="62"/>
        <v>17623.4879864289</v>
      </c>
      <c r="J324" s="25">
        <f t="shared" si="69"/>
        <v>22269.283563347726</v>
      </c>
      <c r="K324" s="15">
        <f t="shared" si="63"/>
        <v>22278.775847762445</v>
      </c>
      <c r="L324" s="36">
        <f t="shared" si="64"/>
        <v>-4647.7758477624448</v>
      </c>
      <c r="M324" s="36">
        <f t="shared" si="65"/>
        <v>4647.7758477624448</v>
      </c>
      <c r="N324" s="36">
        <f t="shared" si="66"/>
        <v>0.26361385331305343</v>
      </c>
      <c r="O324" s="36">
        <f t="shared" si="67"/>
        <v>21601820.33104391</v>
      </c>
      <c r="P324" s="35">
        <f t="shared" si="70"/>
        <v>21601820.33104391</v>
      </c>
    </row>
    <row r="325" spans="1:16" x14ac:dyDescent="0.4">
      <c r="A325" s="1">
        <v>324</v>
      </c>
      <c r="B325" s="21">
        <v>40137</v>
      </c>
      <c r="C325" s="43">
        <v>4</v>
      </c>
      <c r="D325" s="23">
        <v>30660</v>
      </c>
      <c r="E325" s="25">
        <f t="shared" ref="E325:E388" si="71">AVERAGE(D323:D326)</f>
        <v>22914.75</v>
      </c>
      <c r="F325" s="25">
        <f t="shared" ref="F325:F388" si="72">AVERAGE(E325:E326)</f>
        <v>22794.5</v>
      </c>
      <c r="G325" s="25">
        <f t="shared" si="61"/>
        <v>1.3450613086490162</v>
      </c>
      <c r="H325" s="25">
        <f t="shared" si="68"/>
        <v>1.0009303667898801</v>
      </c>
      <c r="I325" s="4">
        <f t="shared" si="62"/>
        <v>30631.501468309722</v>
      </c>
      <c r="J325" s="25">
        <f t="shared" si="69"/>
        <v>22269.310103461772</v>
      </c>
      <c r="K325" s="15">
        <f t="shared" si="63"/>
        <v>22290.028730015576</v>
      </c>
      <c r="L325" s="36">
        <f t="shared" si="64"/>
        <v>8369.971269984424</v>
      </c>
      <c r="M325" s="36">
        <f t="shared" si="65"/>
        <v>8369.971269984424</v>
      </c>
      <c r="N325" s="36">
        <f t="shared" si="66"/>
        <v>0.27299319210647177</v>
      </c>
      <c r="O325" s="36">
        <f t="shared" si="67"/>
        <v>70056419.060364679</v>
      </c>
      <c r="P325" s="35">
        <f t="shared" si="70"/>
        <v>70056419.060364679</v>
      </c>
    </row>
    <row r="326" spans="1:16" x14ac:dyDescent="0.4">
      <c r="A326" s="1">
        <v>325</v>
      </c>
      <c r="B326" s="21">
        <v>40138</v>
      </c>
      <c r="C326" s="43">
        <v>1</v>
      </c>
      <c r="D326" s="23">
        <v>20122</v>
      </c>
      <c r="E326" s="25">
        <f t="shared" si="71"/>
        <v>22674.25</v>
      </c>
      <c r="F326" s="25">
        <f t="shared" si="72"/>
        <v>22619.375</v>
      </c>
      <c r="G326" s="25">
        <f t="shared" si="61"/>
        <v>0.88959133486225861</v>
      </c>
      <c r="H326" s="25">
        <f t="shared" si="68"/>
        <v>0.99907416981837271</v>
      </c>
      <c r="I326" s="4">
        <f t="shared" si="62"/>
        <v>20140.646818702251</v>
      </c>
      <c r="J326" s="25">
        <f t="shared" si="69"/>
        <v>22269.336643575814</v>
      </c>
      <c r="K326" s="15">
        <f t="shared" si="63"/>
        <v>22248.719019586373</v>
      </c>
      <c r="L326" s="36">
        <f t="shared" si="64"/>
        <v>-2126.7190195863732</v>
      </c>
      <c r="M326" s="36">
        <f t="shared" si="65"/>
        <v>2126.7190195863732</v>
      </c>
      <c r="N326" s="36">
        <f t="shared" si="66"/>
        <v>0.10569123444917868</v>
      </c>
      <c r="O326" s="36">
        <f t="shared" si="67"/>
        <v>4522933.7882704241</v>
      </c>
      <c r="P326" s="35">
        <f t="shared" si="70"/>
        <v>4522933.7882704241</v>
      </c>
    </row>
    <row r="327" spans="1:16" x14ac:dyDescent="0.4">
      <c r="A327" s="1">
        <v>326</v>
      </c>
      <c r="B327" s="21">
        <v>40139</v>
      </c>
      <c r="C327" s="43">
        <v>2</v>
      </c>
      <c r="D327" s="23">
        <v>22284</v>
      </c>
      <c r="E327" s="25">
        <f t="shared" si="71"/>
        <v>22564.5</v>
      </c>
      <c r="F327" s="25">
        <f t="shared" si="72"/>
        <v>21579.75</v>
      </c>
      <c r="G327" s="25">
        <f t="shared" si="61"/>
        <v>1.0326347617558127</v>
      </c>
      <c r="H327" s="25">
        <f t="shared" si="68"/>
        <v>0.99956921328865256</v>
      </c>
      <c r="I327" s="4">
        <f t="shared" si="62"/>
        <v>22293.603788260029</v>
      </c>
      <c r="J327" s="25">
        <f t="shared" si="69"/>
        <v>22269.36318368986</v>
      </c>
      <c r="K327" s="15">
        <f t="shared" si="63"/>
        <v>22259.769837960157</v>
      </c>
      <c r="L327" s="36">
        <f t="shared" si="64"/>
        <v>24.23016203984298</v>
      </c>
      <c r="M327" s="36">
        <f t="shared" si="65"/>
        <v>24.23016203984298</v>
      </c>
      <c r="N327" s="36">
        <f t="shared" si="66"/>
        <v>1.087334501877714E-3</v>
      </c>
      <c r="O327" s="36">
        <f t="shared" si="67"/>
        <v>587.10075247704776</v>
      </c>
      <c r="P327" s="35">
        <f t="shared" si="70"/>
        <v>587.10075247704776</v>
      </c>
    </row>
    <row r="328" spans="1:16" x14ac:dyDescent="0.4">
      <c r="A328" s="1">
        <v>327</v>
      </c>
      <c r="B328" s="21">
        <v>40140</v>
      </c>
      <c r="C328" s="43">
        <v>3</v>
      </c>
      <c r="D328" s="23">
        <v>17192</v>
      </c>
      <c r="E328" s="25">
        <f t="shared" si="71"/>
        <v>20595</v>
      </c>
      <c r="F328" s="25">
        <f t="shared" si="72"/>
        <v>20678.875</v>
      </c>
      <c r="G328" s="25">
        <f t="shared" si="61"/>
        <v>0.83137985020945293</v>
      </c>
      <c r="H328" s="25">
        <f t="shared" si="68"/>
        <v>1.0004262501030945</v>
      </c>
      <c r="I328" s="4">
        <f t="shared" si="62"/>
        <v>17184.675030496604</v>
      </c>
      <c r="J328" s="25">
        <f t="shared" si="69"/>
        <v>22269.389723803903</v>
      </c>
      <c r="K328" s="15">
        <f t="shared" si="63"/>
        <v>22278.882053469526</v>
      </c>
      <c r="L328" s="36">
        <f t="shared" si="64"/>
        <v>-5086.882053469526</v>
      </c>
      <c r="M328" s="36">
        <f t="shared" si="65"/>
        <v>5086.882053469526</v>
      </c>
      <c r="N328" s="36">
        <f t="shared" si="66"/>
        <v>0.2958865782613731</v>
      </c>
      <c r="O328" s="36">
        <f t="shared" si="67"/>
        <v>25876369.02591034</v>
      </c>
      <c r="P328" s="35">
        <f t="shared" si="70"/>
        <v>25876369.02591034</v>
      </c>
    </row>
    <row r="329" spans="1:16" x14ac:dyDescent="0.4">
      <c r="A329" s="1">
        <v>328</v>
      </c>
      <c r="B329" s="21">
        <v>40141</v>
      </c>
      <c r="C329" s="43">
        <v>4</v>
      </c>
      <c r="D329" s="23">
        <v>22782</v>
      </c>
      <c r="E329" s="25">
        <f t="shared" si="71"/>
        <v>20762.75</v>
      </c>
      <c r="F329" s="25">
        <f t="shared" si="72"/>
        <v>20246.125</v>
      </c>
      <c r="G329" s="25">
        <f t="shared" si="61"/>
        <v>1.1252523631065203</v>
      </c>
      <c r="H329" s="25">
        <f t="shared" si="68"/>
        <v>1.0009303667898801</v>
      </c>
      <c r="I329" s="4">
        <f t="shared" si="62"/>
        <v>22760.824085160864</v>
      </c>
      <c r="J329" s="25">
        <f t="shared" si="69"/>
        <v>22269.416263917949</v>
      </c>
      <c r="K329" s="15">
        <f t="shared" si="63"/>
        <v>22290.134989239916</v>
      </c>
      <c r="L329" s="36">
        <f t="shared" si="64"/>
        <v>491.86501076008426</v>
      </c>
      <c r="M329" s="36">
        <f t="shared" si="65"/>
        <v>491.86501076008426</v>
      </c>
      <c r="N329" s="36">
        <f t="shared" si="66"/>
        <v>2.1590071581076474E-2</v>
      </c>
      <c r="O329" s="36">
        <f t="shared" si="67"/>
        <v>241931.1888100178</v>
      </c>
      <c r="P329" s="35">
        <f t="shared" si="70"/>
        <v>241931.1888100178</v>
      </c>
    </row>
    <row r="330" spans="1:16" x14ac:dyDescent="0.4">
      <c r="A330" s="1">
        <v>329</v>
      </c>
      <c r="B330" s="21">
        <v>40142</v>
      </c>
      <c r="C330" s="43">
        <v>1</v>
      </c>
      <c r="D330" s="23">
        <v>20793</v>
      </c>
      <c r="E330" s="25">
        <f t="shared" si="71"/>
        <v>19729.5</v>
      </c>
      <c r="F330" s="25">
        <f t="shared" si="72"/>
        <v>20220</v>
      </c>
      <c r="G330" s="25">
        <f t="shared" si="61"/>
        <v>1.0283382789317508</v>
      </c>
      <c r="H330" s="25">
        <f t="shared" si="68"/>
        <v>0.99907416981837271</v>
      </c>
      <c r="I330" s="4">
        <f t="shared" si="62"/>
        <v>20812.268626442496</v>
      </c>
      <c r="J330" s="25">
        <f t="shared" si="69"/>
        <v>22269.442804031991</v>
      </c>
      <c r="K330" s="15">
        <f t="shared" si="63"/>
        <v>22248.825081755997</v>
      </c>
      <c r="L330" s="36">
        <f t="shared" si="64"/>
        <v>-1455.8250817559965</v>
      </c>
      <c r="M330" s="36">
        <f t="shared" si="65"/>
        <v>1455.8250817559965</v>
      </c>
      <c r="N330" s="36">
        <f t="shared" si="66"/>
        <v>7.0015153261001134E-2</v>
      </c>
      <c r="O330" s="36">
        <f t="shared" si="67"/>
        <v>2119426.6686698538</v>
      </c>
      <c r="P330" s="35">
        <f t="shared" si="70"/>
        <v>2119426.6686698538</v>
      </c>
    </row>
    <row r="331" spans="1:16" x14ac:dyDescent="0.4">
      <c r="A331" s="1">
        <v>330</v>
      </c>
      <c r="B331" s="21">
        <v>40143</v>
      </c>
      <c r="C331" s="43">
        <v>2</v>
      </c>
      <c r="D331" s="23">
        <v>18151</v>
      </c>
      <c r="E331" s="25">
        <f t="shared" si="71"/>
        <v>20710.5</v>
      </c>
      <c r="F331" s="25">
        <f t="shared" si="72"/>
        <v>20423</v>
      </c>
      <c r="G331" s="25">
        <f t="shared" si="61"/>
        <v>0.8887528766586692</v>
      </c>
      <c r="H331" s="25">
        <f t="shared" si="68"/>
        <v>0.99956921328865256</v>
      </c>
      <c r="I331" s="4">
        <f t="shared" si="62"/>
        <v>18158.822579460946</v>
      </c>
      <c r="J331" s="25">
        <f t="shared" si="69"/>
        <v>22269.469344146033</v>
      </c>
      <c r="K331" s="15">
        <f t="shared" si="63"/>
        <v>22259.875952683815</v>
      </c>
      <c r="L331" s="36">
        <f t="shared" si="64"/>
        <v>-4108.8759526838148</v>
      </c>
      <c r="M331" s="36">
        <f t="shared" si="65"/>
        <v>4108.8759526838148</v>
      </c>
      <c r="N331" s="36">
        <f t="shared" si="66"/>
        <v>0.22637187773036277</v>
      </c>
      <c r="O331" s="36">
        <f t="shared" si="67"/>
        <v>16882861.594543327</v>
      </c>
      <c r="P331" s="35">
        <f t="shared" si="70"/>
        <v>16882861.594543327</v>
      </c>
    </row>
    <row r="332" spans="1:16" x14ac:dyDescent="0.4">
      <c r="A332" s="1">
        <v>331</v>
      </c>
      <c r="B332" s="21">
        <v>40144</v>
      </c>
      <c r="C332" s="43">
        <v>3</v>
      </c>
      <c r="D332" s="23">
        <v>21116</v>
      </c>
      <c r="E332" s="25">
        <f t="shared" si="71"/>
        <v>20135.5</v>
      </c>
      <c r="F332" s="25">
        <f t="shared" si="72"/>
        <v>20621.125</v>
      </c>
      <c r="G332" s="25">
        <f t="shared" si="61"/>
        <v>1.0239984481932969</v>
      </c>
      <c r="H332" s="25">
        <f t="shared" si="68"/>
        <v>1.0004262501030945</v>
      </c>
      <c r="I332" s="4">
        <f t="shared" si="62"/>
        <v>21107.003137736523</v>
      </c>
      <c r="J332" s="25">
        <f t="shared" si="69"/>
        <v>22269.495884260079</v>
      </c>
      <c r="K332" s="15">
        <f t="shared" si="63"/>
        <v>22278.988259176607</v>
      </c>
      <c r="L332" s="36">
        <f t="shared" si="64"/>
        <v>-1162.9882591766072</v>
      </c>
      <c r="M332" s="36">
        <f t="shared" si="65"/>
        <v>1162.9882591766072</v>
      </c>
      <c r="N332" s="36">
        <f t="shared" si="66"/>
        <v>5.5076163060078009E-2</v>
      </c>
      <c r="O332" s="36">
        <f t="shared" si="67"/>
        <v>1352541.6909826354</v>
      </c>
      <c r="P332" s="35">
        <f t="shared" si="70"/>
        <v>1352541.6909826354</v>
      </c>
    </row>
    <row r="333" spans="1:16" x14ac:dyDescent="0.4">
      <c r="A333" s="1">
        <v>332</v>
      </c>
      <c r="B333" s="21">
        <v>40145</v>
      </c>
      <c r="C333" s="43">
        <v>4</v>
      </c>
      <c r="D333" s="23">
        <v>20482</v>
      </c>
      <c r="E333" s="25">
        <f t="shared" si="71"/>
        <v>21106.75</v>
      </c>
      <c r="F333" s="25">
        <f t="shared" si="72"/>
        <v>21464.25</v>
      </c>
      <c r="G333" s="25">
        <f t="shared" si="61"/>
        <v>0.95423786062871985</v>
      </c>
      <c r="H333" s="25">
        <f t="shared" si="68"/>
        <v>1.0009303667898801</v>
      </c>
      <c r="I333" s="4">
        <f t="shared" si="62"/>
        <v>20462.961939788638</v>
      </c>
      <c r="J333" s="25">
        <f t="shared" si="69"/>
        <v>22269.522424374121</v>
      </c>
      <c r="K333" s="15">
        <f t="shared" si="63"/>
        <v>22290.241248464248</v>
      </c>
      <c r="L333" s="36">
        <f t="shared" si="64"/>
        <v>-1808.2412484642482</v>
      </c>
      <c r="M333" s="36">
        <f t="shared" si="65"/>
        <v>1808.2412484642482</v>
      </c>
      <c r="N333" s="36">
        <f t="shared" si="66"/>
        <v>8.8284408185931459E-2</v>
      </c>
      <c r="O333" s="36">
        <f t="shared" si="67"/>
        <v>3269736.412647543</v>
      </c>
      <c r="P333" s="35">
        <f t="shared" si="70"/>
        <v>3269736.412647543</v>
      </c>
    </row>
    <row r="334" spans="1:16" x14ac:dyDescent="0.4">
      <c r="A334" s="1">
        <v>333</v>
      </c>
      <c r="B334" s="21">
        <v>40146</v>
      </c>
      <c r="C334" s="43">
        <v>1</v>
      </c>
      <c r="D334" s="23">
        <v>24678</v>
      </c>
      <c r="E334" s="25">
        <f t="shared" si="71"/>
        <v>21821.75</v>
      </c>
      <c r="F334" s="25">
        <f t="shared" si="72"/>
        <v>21861.375</v>
      </c>
      <c r="G334" s="25">
        <f t="shared" si="61"/>
        <v>1.1288402490694205</v>
      </c>
      <c r="H334" s="25">
        <f t="shared" si="68"/>
        <v>0.99907416981837271</v>
      </c>
      <c r="I334" s="4">
        <f t="shared" si="62"/>
        <v>24700.86880985658</v>
      </c>
      <c r="J334" s="25">
        <f t="shared" si="69"/>
        <v>22269.548964488167</v>
      </c>
      <c r="K334" s="15">
        <f t="shared" si="63"/>
        <v>22248.931143925616</v>
      </c>
      <c r="L334" s="36">
        <f t="shared" si="64"/>
        <v>2429.0688560743838</v>
      </c>
      <c r="M334" s="36">
        <f t="shared" si="65"/>
        <v>2429.0688560743838</v>
      </c>
      <c r="N334" s="36">
        <f t="shared" si="66"/>
        <v>9.8430539592932326E-2</v>
      </c>
      <c r="O334" s="36">
        <f t="shared" si="67"/>
        <v>5900375.5075505152</v>
      </c>
      <c r="P334" s="35">
        <f t="shared" si="70"/>
        <v>5900375.5075505152</v>
      </c>
    </row>
    <row r="335" spans="1:16" x14ac:dyDescent="0.4">
      <c r="A335" s="1">
        <v>334</v>
      </c>
      <c r="B335" s="21">
        <v>40147</v>
      </c>
      <c r="C335" s="43">
        <v>2</v>
      </c>
      <c r="D335" s="23">
        <v>21011</v>
      </c>
      <c r="E335" s="25">
        <f t="shared" si="71"/>
        <v>21901</v>
      </c>
      <c r="F335" s="25">
        <f t="shared" si="72"/>
        <v>21921.5</v>
      </c>
      <c r="G335" s="25">
        <f t="shared" si="61"/>
        <v>0.95846543347854851</v>
      </c>
      <c r="H335" s="25">
        <f t="shared" si="68"/>
        <v>0.99956921328865256</v>
      </c>
      <c r="I335" s="4">
        <f t="shared" si="62"/>
        <v>21020.055160434906</v>
      </c>
      <c r="J335" s="25">
        <f t="shared" si="69"/>
        <v>22269.57550460221</v>
      </c>
      <c r="K335" s="15">
        <f t="shared" si="63"/>
        <v>22259.98206740748</v>
      </c>
      <c r="L335" s="36">
        <f t="shared" si="64"/>
        <v>-1248.9820674074799</v>
      </c>
      <c r="M335" s="36">
        <f t="shared" si="65"/>
        <v>1248.9820674074799</v>
      </c>
      <c r="N335" s="36">
        <f t="shared" si="66"/>
        <v>5.9444199105586591E-2</v>
      </c>
      <c r="O335" s="36">
        <f t="shared" si="67"/>
        <v>1559956.2047054628</v>
      </c>
      <c r="P335" s="35">
        <f t="shared" si="70"/>
        <v>1559956.2047054628</v>
      </c>
    </row>
    <row r="336" spans="1:16" x14ac:dyDescent="0.4">
      <c r="A336" s="1">
        <v>335</v>
      </c>
      <c r="B336" s="21">
        <v>40148</v>
      </c>
      <c r="C336" s="43">
        <v>3</v>
      </c>
      <c r="D336" s="23">
        <v>21433</v>
      </c>
      <c r="E336" s="25">
        <f t="shared" si="71"/>
        <v>21942</v>
      </c>
      <c r="F336" s="25">
        <f t="shared" si="72"/>
        <v>21058</v>
      </c>
      <c r="G336" s="25">
        <f t="shared" si="61"/>
        <v>1.0178079589704625</v>
      </c>
      <c r="H336" s="25">
        <f t="shared" si="68"/>
        <v>1.0004262501030945</v>
      </c>
      <c r="I336" s="4">
        <f t="shared" si="62"/>
        <v>21423.868074024766</v>
      </c>
      <c r="J336" s="25">
        <f t="shared" si="69"/>
        <v>22269.602044716255</v>
      </c>
      <c r="K336" s="15">
        <f t="shared" si="63"/>
        <v>22279.094464883688</v>
      </c>
      <c r="L336" s="36">
        <f t="shared" si="64"/>
        <v>-846.09446488368849</v>
      </c>
      <c r="M336" s="36">
        <f t="shared" si="65"/>
        <v>846.09446488368849</v>
      </c>
      <c r="N336" s="36">
        <f t="shared" si="66"/>
        <v>3.947624993625197E-2</v>
      </c>
      <c r="O336" s="36">
        <f t="shared" si="67"/>
        <v>715875.84350681514</v>
      </c>
      <c r="P336" s="35">
        <f t="shared" si="70"/>
        <v>715875.84350681514</v>
      </c>
    </row>
    <row r="337" spans="1:16" x14ac:dyDescent="0.4">
      <c r="A337" s="1">
        <v>336</v>
      </c>
      <c r="B337" s="21">
        <v>40149</v>
      </c>
      <c r="C337" s="43">
        <v>4</v>
      </c>
      <c r="D337" s="23">
        <v>20646</v>
      </c>
      <c r="E337" s="25">
        <f t="shared" si="71"/>
        <v>20174</v>
      </c>
      <c r="F337" s="25">
        <f t="shared" si="72"/>
        <v>19993.875</v>
      </c>
      <c r="G337" s="25">
        <f t="shared" si="61"/>
        <v>1.032616238723109</v>
      </c>
      <c r="H337" s="25">
        <f t="shared" si="68"/>
        <v>1.0009303667898801</v>
      </c>
      <c r="I337" s="4">
        <f t="shared" si="62"/>
        <v>20626.809501458658</v>
      </c>
      <c r="J337" s="25">
        <f t="shared" si="69"/>
        <v>22269.628584830298</v>
      </c>
      <c r="K337" s="15">
        <f t="shared" si="63"/>
        <v>22290.347507688588</v>
      </c>
      <c r="L337" s="36">
        <f t="shared" si="64"/>
        <v>-1644.3475076885879</v>
      </c>
      <c r="M337" s="36">
        <f t="shared" si="65"/>
        <v>1644.3475076885879</v>
      </c>
      <c r="N337" s="36">
        <f t="shared" si="66"/>
        <v>7.9644846831763441E-2</v>
      </c>
      <c r="O337" s="36">
        <f t="shared" si="67"/>
        <v>2703878.7260416709</v>
      </c>
      <c r="P337" s="35">
        <f t="shared" si="70"/>
        <v>2703878.7260416709</v>
      </c>
    </row>
    <row r="338" spans="1:16" x14ac:dyDescent="0.4">
      <c r="A338" s="1">
        <v>337</v>
      </c>
      <c r="B338" s="21">
        <v>40150</v>
      </c>
      <c r="C338" s="43">
        <v>1</v>
      </c>
      <c r="D338" s="23">
        <v>17606</v>
      </c>
      <c r="E338" s="25">
        <f t="shared" si="71"/>
        <v>19813.75</v>
      </c>
      <c r="F338" s="25">
        <f t="shared" si="72"/>
        <v>19592.125</v>
      </c>
      <c r="G338" s="25">
        <f t="shared" si="61"/>
        <v>0.89862636135692275</v>
      </c>
      <c r="H338" s="25">
        <f t="shared" si="68"/>
        <v>0.99907416981837271</v>
      </c>
      <c r="I338" s="4">
        <f t="shared" si="62"/>
        <v>17622.315271348365</v>
      </c>
      <c r="J338" s="25">
        <f t="shared" si="69"/>
        <v>22269.655124944344</v>
      </c>
      <c r="K338" s="15">
        <f t="shared" si="63"/>
        <v>22249.03720609524</v>
      </c>
      <c r="L338" s="36">
        <f t="shared" si="64"/>
        <v>-4643.0372060952395</v>
      </c>
      <c r="M338" s="36">
        <f t="shared" si="65"/>
        <v>4643.0372060952395</v>
      </c>
      <c r="N338" s="36">
        <f t="shared" si="66"/>
        <v>0.26371902795042823</v>
      </c>
      <c r="O338" s="36">
        <f t="shared" si="67"/>
        <v>21557794.497184686</v>
      </c>
      <c r="P338" s="35">
        <f t="shared" si="70"/>
        <v>21557794.497184686</v>
      </c>
    </row>
    <row r="339" spans="1:16" x14ac:dyDescent="0.4">
      <c r="A339" s="1">
        <v>338</v>
      </c>
      <c r="B339" s="21">
        <v>40151</v>
      </c>
      <c r="C339" s="43">
        <v>2</v>
      </c>
      <c r="D339" s="23">
        <v>19570</v>
      </c>
      <c r="E339" s="25">
        <f t="shared" si="71"/>
        <v>19370.5</v>
      </c>
      <c r="F339" s="25">
        <f t="shared" si="72"/>
        <v>19582</v>
      </c>
      <c r="G339" s="25">
        <f t="shared" si="61"/>
        <v>0.99938719231947704</v>
      </c>
      <c r="H339" s="25">
        <f t="shared" si="68"/>
        <v>0.99956921328865256</v>
      </c>
      <c r="I339" s="4">
        <f t="shared" si="62"/>
        <v>19578.434129251873</v>
      </c>
      <c r="J339" s="25">
        <f t="shared" si="69"/>
        <v>22269.681665058386</v>
      </c>
      <c r="K339" s="15">
        <f t="shared" si="63"/>
        <v>22260.088182131141</v>
      </c>
      <c r="L339" s="36">
        <f t="shared" si="64"/>
        <v>-2690.0881821311414</v>
      </c>
      <c r="M339" s="36">
        <f t="shared" si="65"/>
        <v>2690.0881821311414</v>
      </c>
      <c r="N339" s="36">
        <f t="shared" si="66"/>
        <v>0.13745979469244463</v>
      </c>
      <c r="O339" s="36">
        <f t="shared" si="67"/>
        <v>7236574.4276416292</v>
      </c>
      <c r="P339" s="35">
        <f t="shared" si="70"/>
        <v>7236574.4276416292</v>
      </c>
    </row>
    <row r="340" spans="1:16" x14ac:dyDescent="0.4">
      <c r="A340" s="1">
        <v>339</v>
      </c>
      <c r="B340" s="21">
        <v>40152</v>
      </c>
      <c r="C340" s="43">
        <v>3</v>
      </c>
      <c r="D340" s="23">
        <v>19660</v>
      </c>
      <c r="E340" s="25">
        <f t="shared" si="71"/>
        <v>19793.5</v>
      </c>
      <c r="F340" s="25">
        <f t="shared" si="72"/>
        <v>20688</v>
      </c>
      <c r="G340" s="25">
        <f t="shared" si="61"/>
        <v>0.95030935808197992</v>
      </c>
      <c r="H340" s="25">
        <f t="shared" si="68"/>
        <v>1.0004262501030945</v>
      </c>
      <c r="I340" s="4">
        <f t="shared" si="62"/>
        <v>19651.623493459938</v>
      </c>
      <c r="J340" s="25">
        <f t="shared" si="69"/>
        <v>22269.708205172432</v>
      </c>
      <c r="K340" s="15">
        <f t="shared" si="63"/>
        <v>22279.20067059077</v>
      </c>
      <c r="L340" s="36">
        <f t="shared" si="64"/>
        <v>-2619.2006705907697</v>
      </c>
      <c r="M340" s="36">
        <f t="shared" si="65"/>
        <v>2619.2006705907697</v>
      </c>
      <c r="N340" s="36">
        <f t="shared" si="66"/>
        <v>0.13322485608294862</v>
      </c>
      <c r="O340" s="36">
        <f t="shared" si="67"/>
        <v>6860212.1528231381</v>
      </c>
      <c r="P340" s="35">
        <f t="shared" si="70"/>
        <v>6860212.1528231381</v>
      </c>
    </row>
    <row r="341" spans="1:16" x14ac:dyDescent="0.4">
      <c r="A341" s="1">
        <v>340</v>
      </c>
      <c r="B341" s="21">
        <v>40153</v>
      </c>
      <c r="C341" s="43">
        <v>4</v>
      </c>
      <c r="D341" s="23">
        <v>22338</v>
      </c>
      <c r="E341" s="25">
        <f t="shared" si="71"/>
        <v>21582.5</v>
      </c>
      <c r="F341" s="25">
        <f t="shared" si="72"/>
        <v>22138.25</v>
      </c>
      <c r="G341" s="25">
        <f t="shared" si="61"/>
        <v>1.0090228450758303</v>
      </c>
      <c r="H341" s="25">
        <f t="shared" si="68"/>
        <v>1.0009303667898801</v>
      </c>
      <c r="I341" s="4">
        <f t="shared" si="62"/>
        <v>22317.236784054225</v>
      </c>
      <c r="J341" s="25">
        <f t="shared" si="69"/>
        <v>22269.734745286474</v>
      </c>
      <c r="K341" s="15">
        <f t="shared" si="63"/>
        <v>22290.453766912928</v>
      </c>
      <c r="L341" s="36">
        <f t="shared" si="64"/>
        <v>47.546233087072324</v>
      </c>
      <c r="M341" s="36">
        <f t="shared" si="65"/>
        <v>47.546233087072324</v>
      </c>
      <c r="N341" s="36">
        <f t="shared" si="66"/>
        <v>2.1284910505449156E-3</v>
      </c>
      <c r="O341" s="36">
        <f t="shared" si="67"/>
        <v>2260.644280770211</v>
      </c>
      <c r="P341" s="35">
        <f t="shared" si="70"/>
        <v>2260.644280770211</v>
      </c>
    </row>
    <row r="342" spans="1:16" x14ac:dyDescent="0.4">
      <c r="A342" s="1">
        <v>341</v>
      </c>
      <c r="B342" s="21">
        <v>40154</v>
      </c>
      <c r="C342" s="43">
        <v>1</v>
      </c>
      <c r="D342" s="23">
        <v>24762</v>
      </c>
      <c r="E342" s="25">
        <f t="shared" si="71"/>
        <v>22694</v>
      </c>
      <c r="F342" s="25">
        <f t="shared" si="72"/>
        <v>23170.125</v>
      </c>
      <c r="G342" s="25">
        <f t="shared" si="61"/>
        <v>1.0687037726382573</v>
      </c>
      <c r="H342" s="25">
        <f t="shared" si="68"/>
        <v>0.99907416981837271</v>
      </c>
      <c r="I342" s="4">
        <f t="shared" si="62"/>
        <v>24784.946651660128</v>
      </c>
      <c r="J342" s="25">
        <f t="shared" si="69"/>
        <v>22269.76128540052</v>
      </c>
      <c r="K342" s="15">
        <f t="shared" si="63"/>
        <v>22249.143268264863</v>
      </c>
      <c r="L342" s="36">
        <f t="shared" si="64"/>
        <v>2512.8567317351371</v>
      </c>
      <c r="M342" s="36">
        <f t="shared" si="65"/>
        <v>2512.8567317351371</v>
      </c>
      <c r="N342" s="36">
        <f t="shared" si="66"/>
        <v>0.10148036231867931</v>
      </c>
      <c r="O342" s="36">
        <f t="shared" si="67"/>
        <v>6314448.9542265953</v>
      </c>
      <c r="P342" s="35">
        <f t="shared" si="70"/>
        <v>6314448.9542265953</v>
      </c>
    </row>
    <row r="343" spans="1:16" x14ac:dyDescent="0.4">
      <c r="A343" s="1">
        <v>342</v>
      </c>
      <c r="B343" s="21">
        <v>40155</v>
      </c>
      <c r="C343" s="43">
        <v>2</v>
      </c>
      <c r="D343" s="23">
        <v>24016</v>
      </c>
      <c r="E343" s="25">
        <f t="shared" si="71"/>
        <v>23646.25</v>
      </c>
      <c r="F343" s="25">
        <f t="shared" si="72"/>
        <v>23209.25</v>
      </c>
      <c r="G343" s="25">
        <f t="shared" si="61"/>
        <v>1.0347598479054687</v>
      </c>
      <c r="H343" s="25">
        <f t="shared" si="68"/>
        <v>0.99956921328865256</v>
      </c>
      <c r="I343" s="4">
        <f t="shared" si="62"/>
        <v>24026.350232402299</v>
      </c>
      <c r="J343" s="25">
        <f t="shared" si="69"/>
        <v>22269.787825514562</v>
      </c>
      <c r="K343" s="15">
        <f t="shared" si="63"/>
        <v>22260.194296854803</v>
      </c>
      <c r="L343" s="36">
        <f t="shared" si="64"/>
        <v>1755.8057031451972</v>
      </c>
      <c r="M343" s="36">
        <f t="shared" si="65"/>
        <v>1755.8057031451972</v>
      </c>
      <c r="N343" s="36">
        <f t="shared" si="66"/>
        <v>7.3109831076998547E-2</v>
      </c>
      <c r="O343" s="36">
        <f t="shared" si="67"/>
        <v>3082853.6671972005</v>
      </c>
      <c r="P343" s="35">
        <f t="shared" si="70"/>
        <v>3082853.6671972005</v>
      </c>
    </row>
    <row r="344" spans="1:16" x14ac:dyDescent="0.4">
      <c r="A344" s="1">
        <v>343</v>
      </c>
      <c r="B344" s="21">
        <v>40156</v>
      </c>
      <c r="C344" s="43">
        <v>3</v>
      </c>
      <c r="D344" s="23">
        <v>23469</v>
      </c>
      <c r="E344" s="25">
        <f t="shared" si="71"/>
        <v>22772.25</v>
      </c>
      <c r="F344" s="25">
        <f t="shared" si="72"/>
        <v>22269.5</v>
      </c>
      <c r="G344" s="25">
        <f t="shared" si="61"/>
        <v>1.0538629066660679</v>
      </c>
      <c r="H344" s="25">
        <f t="shared" si="68"/>
        <v>1.0004262501030945</v>
      </c>
      <c r="I344" s="4">
        <f t="shared" si="62"/>
        <v>23459.000598576364</v>
      </c>
      <c r="J344" s="25">
        <f t="shared" si="69"/>
        <v>22269.814365628608</v>
      </c>
      <c r="K344" s="15">
        <f t="shared" si="63"/>
        <v>22279.306876297855</v>
      </c>
      <c r="L344" s="36">
        <f t="shared" si="64"/>
        <v>1189.6931237021454</v>
      </c>
      <c r="M344" s="36">
        <f t="shared" si="65"/>
        <v>1189.6931237021454</v>
      </c>
      <c r="N344" s="36">
        <f t="shared" si="66"/>
        <v>5.0692109749122048E-2</v>
      </c>
      <c r="O344" s="36">
        <f t="shared" si="67"/>
        <v>1415369.7285841682</v>
      </c>
      <c r="P344" s="35">
        <f t="shared" si="70"/>
        <v>1415369.7285841682</v>
      </c>
    </row>
    <row r="345" spans="1:16" x14ac:dyDescent="0.4">
      <c r="A345" s="1">
        <v>344</v>
      </c>
      <c r="B345" s="21">
        <v>40157</v>
      </c>
      <c r="C345" s="43">
        <v>4</v>
      </c>
      <c r="D345" s="23">
        <v>18842</v>
      </c>
      <c r="E345" s="25">
        <f t="shared" si="71"/>
        <v>21766.75</v>
      </c>
      <c r="F345" s="25">
        <f t="shared" si="72"/>
        <v>21669.5</v>
      </c>
      <c r="G345" s="25">
        <f t="shared" si="61"/>
        <v>0.86951706315327992</v>
      </c>
      <c r="H345" s="25">
        <f t="shared" si="68"/>
        <v>1.0009303667898801</v>
      </c>
      <c r="I345" s="4">
        <f t="shared" si="62"/>
        <v>18824.486323088448</v>
      </c>
      <c r="J345" s="25">
        <f t="shared" si="69"/>
        <v>22269.840905742651</v>
      </c>
      <c r="K345" s="15">
        <f t="shared" si="63"/>
        <v>22290.560026137267</v>
      </c>
      <c r="L345" s="36">
        <f t="shared" si="64"/>
        <v>-3448.5600261372674</v>
      </c>
      <c r="M345" s="36">
        <f t="shared" si="65"/>
        <v>3448.5600261372674</v>
      </c>
      <c r="N345" s="36">
        <f t="shared" si="66"/>
        <v>0.18302515795230165</v>
      </c>
      <c r="O345" s="36">
        <f t="shared" si="67"/>
        <v>11892566.253871871</v>
      </c>
      <c r="P345" s="35">
        <f t="shared" si="70"/>
        <v>11892566.253871871</v>
      </c>
    </row>
    <row r="346" spans="1:16" x14ac:dyDescent="0.4">
      <c r="A346" s="1">
        <v>345</v>
      </c>
      <c r="B346" s="21">
        <v>40158</v>
      </c>
      <c r="C346" s="43">
        <v>1</v>
      </c>
      <c r="D346" s="23">
        <v>20740</v>
      </c>
      <c r="E346" s="25">
        <f t="shared" si="71"/>
        <v>21572.25</v>
      </c>
      <c r="F346" s="25">
        <f t="shared" si="72"/>
        <v>21089.625</v>
      </c>
      <c r="G346" s="25">
        <f t="shared" si="61"/>
        <v>0.98342194325408816</v>
      </c>
      <c r="H346" s="25">
        <f t="shared" si="68"/>
        <v>0.99907416981837271</v>
      </c>
      <c r="I346" s="4">
        <f t="shared" si="62"/>
        <v>20759.219511971209</v>
      </c>
      <c r="J346" s="25">
        <f t="shared" si="69"/>
        <v>22269.867445856693</v>
      </c>
      <c r="K346" s="15">
        <f t="shared" si="63"/>
        <v>22249.249330434479</v>
      </c>
      <c r="L346" s="36">
        <f t="shared" si="64"/>
        <v>-1509.2493304344789</v>
      </c>
      <c r="M346" s="36">
        <f t="shared" si="65"/>
        <v>1509.2493304344789</v>
      </c>
      <c r="N346" s="36">
        <f t="shared" si="66"/>
        <v>7.2769977359425211E-2</v>
      </c>
      <c r="O346" s="36">
        <f t="shared" si="67"/>
        <v>2277833.541416923</v>
      </c>
      <c r="P346" s="35">
        <f t="shared" si="70"/>
        <v>2277833.541416923</v>
      </c>
    </row>
    <row r="347" spans="1:16" x14ac:dyDescent="0.4">
      <c r="A347" s="1">
        <v>346</v>
      </c>
      <c r="B347" s="21">
        <v>40159</v>
      </c>
      <c r="C347" s="43">
        <v>2</v>
      </c>
      <c r="D347" s="23">
        <v>23238</v>
      </c>
      <c r="E347" s="25">
        <f t="shared" si="71"/>
        <v>20607</v>
      </c>
      <c r="F347" s="25">
        <f t="shared" si="72"/>
        <v>21344.125</v>
      </c>
      <c r="G347" s="25">
        <f t="shared" si="61"/>
        <v>1.0887305054669612</v>
      </c>
      <c r="H347" s="25">
        <f t="shared" si="68"/>
        <v>0.99956921328865256</v>
      </c>
      <c r="I347" s="4">
        <f t="shared" si="62"/>
        <v>23248.014935899591</v>
      </c>
      <c r="J347" s="25">
        <f t="shared" si="69"/>
        <v>22269.893985970739</v>
      </c>
      <c r="K347" s="15">
        <f t="shared" si="63"/>
        <v>22260.300411578468</v>
      </c>
      <c r="L347" s="36">
        <f t="shared" si="64"/>
        <v>977.6995884215321</v>
      </c>
      <c r="M347" s="36">
        <f t="shared" si="65"/>
        <v>977.6995884215321</v>
      </c>
      <c r="N347" s="36">
        <f t="shared" si="66"/>
        <v>4.2073310457936657E-2</v>
      </c>
      <c r="O347" s="36">
        <f t="shared" si="67"/>
        <v>955896.48519963329</v>
      </c>
      <c r="P347" s="35">
        <f t="shared" si="70"/>
        <v>955896.48519963329</v>
      </c>
    </row>
    <row r="348" spans="1:16" x14ac:dyDescent="0.4">
      <c r="A348" s="1">
        <v>347</v>
      </c>
      <c r="B348" s="21">
        <v>40160</v>
      </c>
      <c r="C348" s="43">
        <v>3</v>
      </c>
      <c r="D348" s="23">
        <v>19608</v>
      </c>
      <c r="E348" s="25">
        <f t="shared" si="71"/>
        <v>22081.25</v>
      </c>
      <c r="F348" s="25">
        <f t="shared" si="72"/>
        <v>22170.375</v>
      </c>
      <c r="G348" s="25">
        <f t="shared" si="61"/>
        <v>0.88442347050963277</v>
      </c>
      <c r="H348" s="25">
        <f t="shared" si="68"/>
        <v>1.0004262501030945</v>
      </c>
      <c r="I348" s="4">
        <f t="shared" si="62"/>
        <v>19599.645649021488</v>
      </c>
      <c r="J348" s="25">
        <f t="shared" si="69"/>
        <v>22269.920526084781</v>
      </c>
      <c r="K348" s="15">
        <f t="shared" si="63"/>
        <v>22279.413082004932</v>
      </c>
      <c r="L348" s="36">
        <f t="shared" si="64"/>
        <v>-2671.4130820049322</v>
      </c>
      <c r="M348" s="36">
        <f t="shared" si="65"/>
        <v>2671.4130820049322</v>
      </c>
      <c r="N348" s="36">
        <f t="shared" si="66"/>
        <v>0.13624097725443352</v>
      </c>
      <c r="O348" s="36">
        <f t="shared" si="67"/>
        <v>7136447.8547070911</v>
      </c>
      <c r="P348" s="35">
        <f t="shared" si="70"/>
        <v>7136447.8547070911</v>
      </c>
    </row>
    <row r="349" spans="1:16" x14ac:dyDescent="0.4">
      <c r="A349" s="1">
        <v>348</v>
      </c>
      <c r="B349" s="21">
        <v>40161</v>
      </c>
      <c r="C349" s="43">
        <v>4</v>
      </c>
      <c r="D349" s="23">
        <v>24739</v>
      </c>
      <c r="E349" s="25">
        <f t="shared" si="71"/>
        <v>22259.5</v>
      </c>
      <c r="F349" s="25">
        <f t="shared" si="72"/>
        <v>21936.375</v>
      </c>
      <c r="G349" s="25">
        <f t="shared" si="61"/>
        <v>1.1277615376287102</v>
      </c>
      <c r="H349" s="25">
        <f t="shared" si="68"/>
        <v>1.0009303667898801</v>
      </c>
      <c r="I349" s="4">
        <f t="shared" si="62"/>
        <v>24716.00504972323</v>
      </c>
      <c r="J349" s="25">
        <f t="shared" si="69"/>
        <v>22269.947066198827</v>
      </c>
      <c r="K349" s="15">
        <f t="shared" si="63"/>
        <v>22290.666285361607</v>
      </c>
      <c r="L349" s="36">
        <f t="shared" si="64"/>
        <v>2448.3337146383928</v>
      </c>
      <c r="M349" s="36">
        <f t="shared" si="65"/>
        <v>2448.3337146383928</v>
      </c>
      <c r="N349" s="36">
        <f t="shared" si="66"/>
        <v>9.8966559466364554E-2</v>
      </c>
      <c r="O349" s="36">
        <f t="shared" si="67"/>
        <v>5994337.9782350315</v>
      </c>
      <c r="P349" s="35">
        <f t="shared" si="70"/>
        <v>5994337.9782350315</v>
      </c>
    </row>
    <row r="350" spans="1:16" x14ac:dyDescent="0.4">
      <c r="A350" s="1">
        <v>349</v>
      </c>
      <c r="B350" s="21">
        <v>40162</v>
      </c>
      <c r="C350" s="43">
        <v>1</v>
      </c>
      <c r="D350" s="23">
        <v>21453</v>
      </c>
      <c r="E350" s="25">
        <f t="shared" si="71"/>
        <v>21613.25</v>
      </c>
      <c r="F350" s="25">
        <f t="shared" si="72"/>
        <v>21335.75</v>
      </c>
      <c r="G350" s="25">
        <f t="shared" si="61"/>
        <v>1.0054954712161512</v>
      </c>
      <c r="H350" s="25">
        <f t="shared" si="68"/>
        <v>0.99907416981837271</v>
      </c>
      <c r="I350" s="4">
        <f t="shared" si="62"/>
        <v>21472.880240613227</v>
      </c>
      <c r="J350" s="25">
        <f t="shared" si="69"/>
        <v>22269.973606312869</v>
      </c>
      <c r="K350" s="15">
        <f t="shared" si="63"/>
        <v>22249.355392604102</v>
      </c>
      <c r="L350" s="36">
        <f t="shared" si="64"/>
        <v>-796.35539260410224</v>
      </c>
      <c r="M350" s="36">
        <f t="shared" si="65"/>
        <v>796.35539260410224</v>
      </c>
      <c r="N350" s="36">
        <f t="shared" si="66"/>
        <v>3.7120933790337117E-2</v>
      </c>
      <c r="O350" s="36">
        <f t="shared" si="67"/>
        <v>634181.91132963379</v>
      </c>
      <c r="P350" s="35">
        <f t="shared" si="70"/>
        <v>634181.91132963379</v>
      </c>
    </row>
    <row r="351" spans="1:16" x14ac:dyDescent="0.4">
      <c r="A351" s="1">
        <v>350</v>
      </c>
      <c r="B351" s="21">
        <v>40163</v>
      </c>
      <c r="C351" s="43">
        <v>2</v>
      </c>
      <c r="D351" s="23">
        <v>20653</v>
      </c>
      <c r="E351" s="25">
        <f t="shared" si="71"/>
        <v>21058.25</v>
      </c>
      <c r="F351" s="25">
        <f t="shared" si="72"/>
        <v>20839.5</v>
      </c>
      <c r="G351" s="25">
        <f t="shared" si="61"/>
        <v>0.99105064900789364</v>
      </c>
      <c r="H351" s="25">
        <f t="shared" si="68"/>
        <v>0.99956921328865256</v>
      </c>
      <c r="I351" s="4">
        <f t="shared" si="62"/>
        <v>20661.900872326976</v>
      </c>
      <c r="J351" s="25">
        <f t="shared" si="69"/>
        <v>22270.000146426915</v>
      </c>
      <c r="K351" s="15">
        <f t="shared" si="63"/>
        <v>22260.406526302129</v>
      </c>
      <c r="L351" s="36">
        <f t="shared" si="64"/>
        <v>-1607.4065263021294</v>
      </c>
      <c r="M351" s="36">
        <f t="shared" si="65"/>
        <v>1607.4065263021294</v>
      </c>
      <c r="N351" s="36">
        <f t="shared" si="66"/>
        <v>7.7829202842305198E-2</v>
      </c>
      <c r="O351" s="36">
        <f t="shared" si="67"/>
        <v>2583755.7407986782</v>
      </c>
      <c r="P351" s="35">
        <f t="shared" si="70"/>
        <v>2583755.7407986782</v>
      </c>
    </row>
    <row r="352" spans="1:16" x14ac:dyDescent="0.4">
      <c r="A352" s="1">
        <v>351</v>
      </c>
      <c r="B352" s="21">
        <v>40164</v>
      </c>
      <c r="C352" s="43">
        <v>3</v>
      </c>
      <c r="D352" s="23">
        <v>17388</v>
      </c>
      <c r="E352" s="25">
        <f t="shared" si="71"/>
        <v>20620.75</v>
      </c>
      <c r="F352" s="25">
        <f t="shared" si="72"/>
        <v>20404.375</v>
      </c>
      <c r="G352" s="25">
        <f t="shared" si="61"/>
        <v>0.85217018409042178</v>
      </c>
      <c r="H352" s="25">
        <f t="shared" si="68"/>
        <v>1.0004262501030945</v>
      </c>
      <c r="I352" s="4">
        <f t="shared" si="62"/>
        <v>17380.5915210723</v>
      </c>
      <c r="J352" s="25">
        <f t="shared" si="69"/>
        <v>22270.026686540958</v>
      </c>
      <c r="K352" s="15">
        <f t="shared" si="63"/>
        <v>22279.519287712013</v>
      </c>
      <c r="L352" s="36">
        <f t="shared" si="64"/>
        <v>-4891.5192877120135</v>
      </c>
      <c r="M352" s="36">
        <f t="shared" si="65"/>
        <v>4891.5192877120135</v>
      </c>
      <c r="N352" s="36">
        <f t="shared" si="66"/>
        <v>0.28131580904715975</v>
      </c>
      <c r="O352" s="36">
        <f t="shared" si="67"/>
        <v>23926960.942058645</v>
      </c>
      <c r="P352" s="35">
        <f t="shared" si="70"/>
        <v>23926960.942058645</v>
      </c>
    </row>
    <row r="353" spans="1:16" x14ac:dyDescent="0.4">
      <c r="A353" s="1">
        <v>352</v>
      </c>
      <c r="B353" s="21">
        <v>40165</v>
      </c>
      <c r="C353" s="43">
        <v>4</v>
      </c>
      <c r="D353" s="23">
        <v>22989</v>
      </c>
      <c r="E353" s="25">
        <f t="shared" si="71"/>
        <v>20188</v>
      </c>
      <c r="F353" s="25">
        <f t="shared" si="72"/>
        <v>20457.875</v>
      </c>
      <c r="G353" s="25">
        <f t="shared" si="61"/>
        <v>1.1237237494119012</v>
      </c>
      <c r="H353" s="25">
        <f t="shared" si="68"/>
        <v>1.0009303667898801</v>
      </c>
      <c r="I353" s="4">
        <f t="shared" si="62"/>
        <v>22967.631678244365</v>
      </c>
      <c r="J353" s="25">
        <f t="shared" si="69"/>
        <v>22270.053226655004</v>
      </c>
      <c r="K353" s="15">
        <f t="shared" si="63"/>
        <v>22290.772544585947</v>
      </c>
      <c r="L353" s="36">
        <f t="shared" si="64"/>
        <v>698.22745541405311</v>
      </c>
      <c r="M353" s="36">
        <f t="shared" si="65"/>
        <v>698.22745541405311</v>
      </c>
      <c r="N353" s="36">
        <f t="shared" si="66"/>
        <v>3.0372241307323203E-2</v>
      </c>
      <c r="O353" s="36">
        <f t="shared" si="67"/>
        <v>487521.57949398353</v>
      </c>
      <c r="P353" s="35">
        <f t="shared" si="70"/>
        <v>487521.57949398353</v>
      </c>
    </row>
    <row r="354" spans="1:16" x14ac:dyDescent="0.4">
      <c r="A354" s="1">
        <v>353</v>
      </c>
      <c r="B354" s="21">
        <v>40166</v>
      </c>
      <c r="C354" s="43">
        <v>1</v>
      </c>
      <c r="D354" s="23">
        <v>19722</v>
      </c>
      <c r="E354" s="25">
        <f t="shared" si="71"/>
        <v>20727.75</v>
      </c>
      <c r="F354" s="25">
        <f t="shared" si="72"/>
        <v>21014.5</v>
      </c>
      <c r="G354" s="25">
        <f t="shared" si="61"/>
        <v>0.93849484879487977</v>
      </c>
      <c r="H354" s="25">
        <f t="shared" si="68"/>
        <v>0.99907416981837271</v>
      </c>
      <c r="I354" s="4">
        <f t="shared" si="62"/>
        <v>19740.27614344726</v>
      </c>
      <c r="J354" s="25">
        <f t="shared" si="69"/>
        <v>22270.079766769046</v>
      </c>
      <c r="K354" s="15">
        <f t="shared" si="63"/>
        <v>22249.461454773726</v>
      </c>
      <c r="L354" s="36">
        <f t="shared" si="64"/>
        <v>-2527.4614547737256</v>
      </c>
      <c r="M354" s="36">
        <f t="shared" si="65"/>
        <v>2527.4614547737256</v>
      </c>
      <c r="N354" s="36">
        <f t="shared" si="66"/>
        <v>0.12815441916508091</v>
      </c>
      <c r="O354" s="36">
        <f t="shared" si="67"/>
        <v>6388061.4053669171</v>
      </c>
      <c r="P354" s="35">
        <f t="shared" si="70"/>
        <v>6388061.4053669171</v>
      </c>
    </row>
    <row r="355" spans="1:16" x14ac:dyDescent="0.4">
      <c r="A355" s="1">
        <v>354</v>
      </c>
      <c r="B355" s="21">
        <v>40167</v>
      </c>
      <c r="C355" s="43">
        <v>2</v>
      </c>
      <c r="D355" s="23">
        <v>22812</v>
      </c>
      <c r="E355" s="25">
        <f t="shared" si="71"/>
        <v>21301.25</v>
      </c>
      <c r="F355" s="25">
        <f t="shared" si="72"/>
        <v>21268.75</v>
      </c>
      <c r="G355" s="25">
        <f t="shared" si="61"/>
        <v>1.0725595063179547</v>
      </c>
      <c r="H355" s="25">
        <f t="shared" si="68"/>
        <v>0.99956921328865256</v>
      </c>
      <c r="I355" s="4">
        <f t="shared" si="62"/>
        <v>22821.831341670604</v>
      </c>
      <c r="J355" s="25">
        <f t="shared" si="69"/>
        <v>22270.106306883092</v>
      </c>
      <c r="K355" s="15">
        <f t="shared" si="63"/>
        <v>22260.512641025791</v>
      </c>
      <c r="L355" s="36">
        <f t="shared" si="64"/>
        <v>551.4873589742092</v>
      </c>
      <c r="M355" s="36">
        <f t="shared" si="65"/>
        <v>551.4873589742092</v>
      </c>
      <c r="N355" s="36">
        <f t="shared" si="66"/>
        <v>2.4175318208583606E-2</v>
      </c>
      <c r="O355" s="36">
        <f t="shared" si="67"/>
        <v>304138.30710834829</v>
      </c>
      <c r="P355" s="35">
        <f t="shared" si="70"/>
        <v>304138.30710834829</v>
      </c>
    </row>
    <row r="356" spans="1:16" x14ac:dyDescent="0.4">
      <c r="A356" s="1">
        <v>355</v>
      </c>
      <c r="B356" s="21">
        <v>40168</v>
      </c>
      <c r="C356" s="43">
        <v>3</v>
      </c>
      <c r="D356" s="23">
        <v>19682</v>
      </c>
      <c r="E356" s="25">
        <f t="shared" si="71"/>
        <v>21236.25</v>
      </c>
      <c r="F356" s="25">
        <f t="shared" si="72"/>
        <v>21518.875</v>
      </c>
      <c r="G356" s="25">
        <f t="shared" si="61"/>
        <v>0.91463889260010112</v>
      </c>
      <c r="H356" s="25">
        <f t="shared" si="68"/>
        <v>1.0004262501030945</v>
      </c>
      <c r="I356" s="4">
        <f t="shared" si="62"/>
        <v>19673.61411995313</v>
      </c>
      <c r="J356" s="25">
        <f t="shared" si="69"/>
        <v>22270.132846997134</v>
      </c>
      <c r="K356" s="15">
        <f t="shared" si="63"/>
        <v>22279.625493419095</v>
      </c>
      <c r="L356" s="36">
        <f t="shared" si="64"/>
        <v>-2597.6254934190947</v>
      </c>
      <c r="M356" s="36">
        <f t="shared" si="65"/>
        <v>2597.6254934190947</v>
      </c>
      <c r="N356" s="36">
        <f t="shared" si="66"/>
        <v>0.13197975273951298</v>
      </c>
      <c r="O356" s="36">
        <f t="shared" si="67"/>
        <v>6747658.2040607957</v>
      </c>
      <c r="P356" s="35">
        <f t="shared" si="70"/>
        <v>6747658.2040607957</v>
      </c>
    </row>
    <row r="357" spans="1:16" x14ac:dyDescent="0.4">
      <c r="A357" s="1">
        <v>356</v>
      </c>
      <c r="B357" s="21">
        <v>40169</v>
      </c>
      <c r="C357" s="43">
        <v>4</v>
      </c>
      <c r="D357" s="23">
        <v>22729</v>
      </c>
      <c r="E357" s="25">
        <f t="shared" si="71"/>
        <v>21801.5</v>
      </c>
      <c r="F357" s="25">
        <f t="shared" si="72"/>
        <v>21028.25</v>
      </c>
      <c r="G357" s="25">
        <f t="shared" si="61"/>
        <v>1.0808792933315896</v>
      </c>
      <c r="H357" s="25">
        <f t="shared" si="68"/>
        <v>1.0009303667898801</v>
      </c>
      <c r="I357" s="4">
        <f t="shared" si="62"/>
        <v>22707.873348767502</v>
      </c>
      <c r="J357" s="25">
        <f t="shared" si="69"/>
        <v>22270.15938711118</v>
      </c>
      <c r="K357" s="15">
        <f t="shared" si="63"/>
        <v>22290.878803810287</v>
      </c>
      <c r="L357" s="36">
        <f t="shared" si="64"/>
        <v>438.12119618971337</v>
      </c>
      <c r="M357" s="36">
        <f t="shared" si="65"/>
        <v>438.12119618971337</v>
      </c>
      <c r="N357" s="36">
        <f t="shared" si="66"/>
        <v>1.9275867666404743E-2</v>
      </c>
      <c r="O357" s="36">
        <f t="shared" si="67"/>
        <v>191950.18255070533</v>
      </c>
      <c r="P357" s="35">
        <f t="shared" si="70"/>
        <v>191950.18255070533</v>
      </c>
    </row>
    <row r="358" spans="1:16" x14ac:dyDescent="0.4">
      <c r="A358" s="1">
        <v>357</v>
      </c>
      <c r="B358" s="21">
        <v>40170</v>
      </c>
      <c r="C358" s="43">
        <v>1</v>
      </c>
      <c r="D358" s="23">
        <v>21983</v>
      </c>
      <c r="E358" s="25">
        <f t="shared" si="71"/>
        <v>20255</v>
      </c>
      <c r="F358" s="25">
        <f t="shared" si="72"/>
        <v>21094</v>
      </c>
      <c r="G358" s="25">
        <f t="shared" si="61"/>
        <v>1.042144685692614</v>
      </c>
      <c r="H358" s="25">
        <f t="shared" si="68"/>
        <v>0.99907416981837271</v>
      </c>
      <c r="I358" s="4">
        <f t="shared" si="62"/>
        <v>22003.371385326089</v>
      </c>
      <c r="J358" s="25">
        <f t="shared" si="69"/>
        <v>22270.185927225222</v>
      </c>
      <c r="K358" s="15">
        <f t="shared" si="63"/>
        <v>22249.567516943345</v>
      </c>
      <c r="L358" s="36">
        <f t="shared" si="64"/>
        <v>-266.56751694334525</v>
      </c>
      <c r="M358" s="36">
        <f t="shared" si="65"/>
        <v>266.56751694334525</v>
      </c>
      <c r="N358" s="36">
        <f t="shared" si="66"/>
        <v>1.2126075464829425E-2</v>
      </c>
      <c r="O358" s="36">
        <f t="shared" si="67"/>
        <v>71058.241089340663</v>
      </c>
      <c r="P358" s="35">
        <f t="shared" si="70"/>
        <v>71058.241089340663</v>
      </c>
    </row>
    <row r="359" spans="1:16" x14ac:dyDescent="0.4">
      <c r="A359" s="1">
        <v>358</v>
      </c>
      <c r="B359" s="21">
        <v>40171</v>
      </c>
      <c r="C359" s="43">
        <v>2</v>
      </c>
      <c r="D359" s="23">
        <v>16626</v>
      </c>
      <c r="E359" s="25">
        <f t="shared" si="71"/>
        <v>21933</v>
      </c>
      <c r="F359" s="25">
        <f t="shared" si="72"/>
        <v>21860.5</v>
      </c>
      <c r="G359" s="25">
        <f t="shared" si="61"/>
        <v>0.7605498501864093</v>
      </c>
      <c r="H359" s="25">
        <f t="shared" si="68"/>
        <v>0.99956921328865256</v>
      </c>
      <c r="I359" s="4">
        <f t="shared" si="62"/>
        <v>16633.165346598958</v>
      </c>
      <c r="J359" s="25">
        <f t="shared" si="69"/>
        <v>22270.212467339268</v>
      </c>
      <c r="K359" s="15">
        <f t="shared" si="63"/>
        <v>22260.618755749456</v>
      </c>
      <c r="L359" s="36">
        <f t="shared" si="64"/>
        <v>-5634.6187557494559</v>
      </c>
      <c r="M359" s="36">
        <f t="shared" si="65"/>
        <v>5634.6187557494559</v>
      </c>
      <c r="N359" s="36">
        <f t="shared" si="66"/>
        <v>0.33890405122996847</v>
      </c>
      <c r="O359" s="36">
        <f t="shared" si="67"/>
        <v>31748928.522643548</v>
      </c>
      <c r="P359" s="35">
        <f t="shared" si="70"/>
        <v>31748928.522643548</v>
      </c>
    </row>
    <row r="360" spans="1:16" x14ac:dyDescent="0.4">
      <c r="A360" s="1">
        <v>359</v>
      </c>
      <c r="B360" s="21">
        <v>40172</v>
      </c>
      <c r="C360" s="43">
        <v>3</v>
      </c>
      <c r="D360" s="23">
        <v>26394</v>
      </c>
      <c r="E360" s="25">
        <f t="shared" si="71"/>
        <v>21788</v>
      </c>
      <c r="F360" s="25">
        <f t="shared" si="72"/>
        <v>22732.625</v>
      </c>
      <c r="G360" s="25">
        <f t="shared" si="61"/>
        <v>1.1610625697648205</v>
      </c>
      <c r="H360" s="25">
        <f t="shared" si="68"/>
        <v>1.0004262501030945</v>
      </c>
      <c r="I360" s="4">
        <f t="shared" si="62"/>
        <v>26382.754348239145</v>
      </c>
      <c r="J360" s="25">
        <f t="shared" si="69"/>
        <v>22270.23900745331</v>
      </c>
      <c r="K360" s="15">
        <f t="shared" si="63"/>
        <v>22279.731699126176</v>
      </c>
      <c r="L360" s="36">
        <f t="shared" si="64"/>
        <v>4114.268300873824</v>
      </c>
      <c r="M360" s="36">
        <f t="shared" si="65"/>
        <v>4114.268300873824</v>
      </c>
      <c r="N360" s="36">
        <f t="shared" si="66"/>
        <v>0.15587892327323724</v>
      </c>
      <c r="O360" s="36">
        <f t="shared" si="67"/>
        <v>16927203.651575182</v>
      </c>
      <c r="P360" s="35">
        <f t="shared" si="70"/>
        <v>16927203.651575182</v>
      </c>
    </row>
    <row r="361" spans="1:16" x14ac:dyDescent="0.4">
      <c r="A361" s="1">
        <v>360</v>
      </c>
      <c r="B361" s="21">
        <v>40173</v>
      </c>
      <c r="C361" s="43">
        <v>4</v>
      </c>
      <c r="D361" s="23">
        <v>22149</v>
      </c>
      <c r="E361" s="25">
        <f t="shared" si="71"/>
        <v>23677.25</v>
      </c>
      <c r="F361" s="25">
        <f t="shared" si="72"/>
        <v>24413</v>
      </c>
      <c r="G361" s="25">
        <f t="shared" si="61"/>
        <v>0.90726252406504726</v>
      </c>
      <c r="H361" s="25">
        <f t="shared" si="68"/>
        <v>1.0009303667898801</v>
      </c>
      <c r="I361" s="4">
        <f t="shared" si="62"/>
        <v>22128.412459934509</v>
      </c>
      <c r="J361" s="25">
        <f t="shared" si="69"/>
        <v>22270.265547567356</v>
      </c>
      <c r="K361" s="15">
        <f t="shared" si="63"/>
        <v>22290.985063034623</v>
      </c>
      <c r="L361" s="36">
        <f t="shared" si="64"/>
        <v>-141.98506303462273</v>
      </c>
      <c r="M361" s="36">
        <f t="shared" si="65"/>
        <v>141.98506303462273</v>
      </c>
      <c r="N361" s="36">
        <f t="shared" si="66"/>
        <v>6.4104502701983262E-3</v>
      </c>
      <c r="O361" s="36">
        <f t="shared" si="67"/>
        <v>20159.758124945787</v>
      </c>
      <c r="P361" s="35">
        <f t="shared" si="70"/>
        <v>20159.758124945787</v>
      </c>
    </row>
    <row r="362" spans="1:16" x14ac:dyDescent="0.4">
      <c r="A362" s="1">
        <v>361</v>
      </c>
      <c r="B362" s="21">
        <v>40174</v>
      </c>
      <c r="C362" s="43">
        <v>1</v>
      </c>
      <c r="D362" s="23">
        <v>29540</v>
      </c>
      <c r="E362" s="25">
        <f t="shared" si="71"/>
        <v>25148.75</v>
      </c>
      <c r="F362" s="25">
        <f t="shared" si="72"/>
        <v>24695.75</v>
      </c>
      <c r="G362" s="25">
        <f t="shared" si="61"/>
        <v>1.1961572335320856</v>
      </c>
      <c r="H362" s="25">
        <f t="shared" si="68"/>
        <v>0.99907416981837271</v>
      </c>
      <c r="I362" s="4">
        <f t="shared" si="62"/>
        <v>29567.374367580978</v>
      </c>
      <c r="J362" s="25">
        <f t="shared" si="69"/>
        <v>22270.292087681399</v>
      </c>
      <c r="K362" s="15">
        <f t="shared" si="63"/>
        <v>22249.673579112969</v>
      </c>
      <c r="L362" s="36">
        <f t="shared" si="64"/>
        <v>7290.3264208870314</v>
      </c>
      <c r="M362" s="36">
        <f t="shared" si="65"/>
        <v>7290.3264208870314</v>
      </c>
      <c r="N362" s="36">
        <f t="shared" si="66"/>
        <v>0.24679507179712362</v>
      </c>
      <c r="O362" s="36">
        <f t="shared" si="67"/>
        <v>53148859.323083512</v>
      </c>
      <c r="P362" s="35">
        <f t="shared" si="70"/>
        <v>53148859.323083512</v>
      </c>
    </row>
    <row r="363" spans="1:16" x14ac:dyDescent="0.4">
      <c r="A363" s="1">
        <v>362</v>
      </c>
      <c r="B363" s="21">
        <v>40175</v>
      </c>
      <c r="C363" s="43">
        <v>2</v>
      </c>
      <c r="D363" s="23">
        <v>22512</v>
      </c>
      <c r="E363" s="25">
        <f t="shared" si="71"/>
        <v>24242.75</v>
      </c>
      <c r="F363" s="25">
        <f t="shared" si="72"/>
        <v>24541.25</v>
      </c>
      <c r="G363" s="25">
        <f t="shared" si="61"/>
        <v>0.91731268782152497</v>
      </c>
      <c r="H363" s="25">
        <f t="shared" si="68"/>
        <v>0.99956921328865256</v>
      </c>
      <c r="I363" s="4">
        <f t="shared" si="62"/>
        <v>22521.702049960048</v>
      </c>
      <c r="J363" s="25">
        <f t="shared" si="69"/>
        <v>22270.318627795441</v>
      </c>
      <c r="K363" s="15">
        <f t="shared" si="63"/>
        <v>22260.724870473114</v>
      </c>
      <c r="L363" s="36">
        <f t="shared" si="64"/>
        <v>251.2751295268863</v>
      </c>
      <c r="M363" s="36">
        <f t="shared" si="65"/>
        <v>251.2751295268863</v>
      </c>
      <c r="N363" s="36">
        <f t="shared" si="66"/>
        <v>1.1161830558230557E-2</v>
      </c>
      <c r="O363" s="36">
        <f t="shared" si="67"/>
        <v>63139.190718753489</v>
      </c>
      <c r="P363" s="35">
        <f t="shared" si="70"/>
        <v>63139.190718753489</v>
      </c>
    </row>
    <row r="364" spans="1:16" x14ac:dyDescent="0.4">
      <c r="A364" s="1">
        <v>363</v>
      </c>
      <c r="B364" s="21">
        <v>40176</v>
      </c>
      <c r="C364" s="43">
        <v>3</v>
      </c>
      <c r="D364" s="23">
        <v>22770</v>
      </c>
      <c r="E364" s="25">
        <f t="shared" si="71"/>
        <v>24839.75</v>
      </c>
      <c r="F364" s="25">
        <f t="shared" si="72"/>
        <v>23831.875</v>
      </c>
      <c r="G364" s="25">
        <f t="shared" si="61"/>
        <v>0.95544307781070525</v>
      </c>
      <c r="H364" s="25">
        <f t="shared" si="68"/>
        <v>1.0004262501030945</v>
      </c>
      <c r="I364" s="4">
        <f t="shared" si="62"/>
        <v>22760.298420451822</v>
      </c>
      <c r="J364" s="25">
        <f t="shared" si="69"/>
        <v>22270.345167909487</v>
      </c>
      <c r="K364" s="15">
        <f t="shared" si="63"/>
        <v>22279.837904833257</v>
      </c>
      <c r="L364" s="36">
        <f t="shared" si="64"/>
        <v>490.1620951667428</v>
      </c>
      <c r="M364" s="36">
        <f t="shared" si="65"/>
        <v>490.1620951667428</v>
      </c>
      <c r="N364" s="36">
        <f t="shared" si="66"/>
        <v>2.1526662062658884E-2</v>
      </c>
      <c r="O364" s="36">
        <f t="shared" si="67"/>
        <v>240258.87953825103</v>
      </c>
      <c r="P364" s="35">
        <f t="shared" si="70"/>
        <v>240258.87953825103</v>
      </c>
    </row>
    <row r="365" spans="1:16" x14ac:dyDescent="0.4">
      <c r="A365" s="1">
        <v>364</v>
      </c>
      <c r="B365" s="21">
        <v>40177</v>
      </c>
      <c r="C365" s="43">
        <v>4</v>
      </c>
      <c r="D365" s="23">
        <v>24537</v>
      </c>
      <c r="E365" s="25">
        <f t="shared" si="71"/>
        <v>22824</v>
      </c>
      <c r="F365" s="25">
        <f t="shared" si="72"/>
        <v>22660.375</v>
      </c>
      <c r="G365" s="25">
        <f t="shared" ref="G365:G428" si="73">D365/F365</f>
        <v>1.0828152667376423</v>
      </c>
      <c r="H365" s="25">
        <f t="shared" si="68"/>
        <v>1.0009303667898801</v>
      </c>
      <c r="I365" s="4">
        <f t="shared" ref="I365:I428" si="74">D365/H365</f>
        <v>24514.192809129669</v>
      </c>
      <c r="J365" s="25">
        <f t="shared" si="69"/>
        <v>22270.371708023529</v>
      </c>
      <c r="K365" s="15">
        <f t="shared" ref="K365:K428" si="75">H365*J365</f>
        <v>22291.091322258959</v>
      </c>
      <c r="L365" s="36">
        <f t="shared" ref="L365:L428" si="76">D365-K365</f>
        <v>2245.9086777410412</v>
      </c>
      <c r="M365" s="36">
        <f t="shared" ref="M365:M428" si="77">ABS(L365)</f>
        <v>2245.9086777410412</v>
      </c>
      <c r="N365" s="36">
        <f t="shared" ref="N365:N428" si="78">M365/D365</f>
        <v>9.1531510687575549E-2</v>
      </c>
      <c r="O365" s="36">
        <f t="shared" ref="O365:O428" si="79">L365^2</f>
        <v>5044105.7887525121</v>
      </c>
      <c r="P365" s="35">
        <f t="shared" si="70"/>
        <v>5044105.7887525121</v>
      </c>
    </row>
    <row r="366" spans="1:16" x14ac:dyDescent="0.4">
      <c r="A366" s="1">
        <v>365</v>
      </c>
      <c r="B366" s="21">
        <v>40178</v>
      </c>
      <c r="C366" s="43">
        <v>1</v>
      </c>
      <c r="D366" s="23">
        <v>21477</v>
      </c>
      <c r="E366" s="25">
        <f t="shared" si="71"/>
        <v>22496.75</v>
      </c>
      <c r="F366" s="25">
        <f t="shared" si="72"/>
        <v>22485.625</v>
      </c>
      <c r="G366" s="25">
        <f t="shared" si="73"/>
        <v>0.95514356394363065</v>
      </c>
      <c r="H366" s="25">
        <f t="shared" si="68"/>
        <v>0.99907416981837271</v>
      </c>
      <c r="I366" s="4">
        <f t="shared" si="74"/>
        <v>21496.902481128527</v>
      </c>
      <c r="J366" s="25">
        <f t="shared" si="69"/>
        <v>22270.398248137575</v>
      </c>
      <c r="K366" s="15">
        <f t="shared" si="75"/>
        <v>22249.779641282588</v>
      </c>
      <c r="L366" s="36">
        <f t="shared" si="76"/>
        <v>-772.77964128258827</v>
      </c>
      <c r="M366" s="36">
        <f t="shared" si="77"/>
        <v>772.77964128258827</v>
      </c>
      <c r="N366" s="36">
        <f t="shared" si="78"/>
        <v>3.59817312139772E-2</v>
      </c>
      <c r="O366" s="36">
        <f t="shared" si="79"/>
        <v>597188.37398084579</v>
      </c>
      <c r="P366" s="35">
        <f t="shared" si="70"/>
        <v>597188.37398084579</v>
      </c>
    </row>
    <row r="367" spans="1:16" x14ac:dyDescent="0.4">
      <c r="A367" s="1">
        <v>366</v>
      </c>
      <c r="B367" s="21">
        <v>40179</v>
      </c>
      <c r="C367" s="43">
        <v>2</v>
      </c>
      <c r="D367" s="23">
        <v>21203</v>
      </c>
      <c r="E367" s="25">
        <f t="shared" si="71"/>
        <v>22474.5</v>
      </c>
      <c r="F367" s="25">
        <f t="shared" si="72"/>
        <v>22386.875</v>
      </c>
      <c r="G367" s="25">
        <f t="shared" si="73"/>
        <v>0.94711745163181549</v>
      </c>
      <c r="H367" s="25">
        <f t="shared" si="68"/>
        <v>0.99956921328865256</v>
      </c>
      <c r="I367" s="4">
        <f t="shared" si="74"/>
        <v>21212.137907129661</v>
      </c>
      <c r="J367" s="25">
        <f t="shared" si="69"/>
        <v>22270.424788251617</v>
      </c>
      <c r="K367" s="15">
        <f t="shared" si="75"/>
        <v>22260.830985196775</v>
      </c>
      <c r="L367" s="36">
        <f t="shared" si="76"/>
        <v>-1057.8309851967751</v>
      </c>
      <c r="M367" s="36">
        <f t="shared" si="77"/>
        <v>1057.8309851967751</v>
      </c>
      <c r="N367" s="36">
        <f t="shared" si="78"/>
        <v>4.9890627986453571E-2</v>
      </c>
      <c r="O367" s="36">
        <f t="shared" si="79"/>
        <v>1119006.3932423799</v>
      </c>
      <c r="P367" s="35">
        <f t="shared" si="70"/>
        <v>1119006.3932423799</v>
      </c>
    </row>
    <row r="368" spans="1:16" x14ac:dyDescent="0.4">
      <c r="A368" s="1">
        <v>367</v>
      </c>
      <c r="B368" s="21">
        <v>40180</v>
      </c>
      <c r="C368" s="43">
        <v>3</v>
      </c>
      <c r="D368" s="23">
        <v>22681</v>
      </c>
      <c r="E368" s="25">
        <f t="shared" si="71"/>
        <v>22299.25</v>
      </c>
      <c r="F368" s="25">
        <f t="shared" si="72"/>
        <v>22508.375</v>
      </c>
      <c r="G368" s="25">
        <f t="shared" si="73"/>
        <v>1.0076693675132034</v>
      </c>
      <c r="H368" s="25">
        <f t="shared" si="68"/>
        <v>1.0004262501030945</v>
      </c>
      <c r="I368" s="4">
        <f t="shared" si="74"/>
        <v>22671.33634054755</v>
      </c>
      <c r="J368" s="25">
        <f t="shared" si="69"/>
        <v>22270.451328365663</v>
      </c>
      <c r="K368" s="15">
        <f t="shared" si="75"/>
        <v>22279.944110540338</v>
      </c>
      <c r="L368" s="36">
        <f t="shared" si="76"/>
        <v>401.05588945966156</v>
      </c>
      <c r="M368" s="36">
        <f t="shared" si="77"/>
        <v>401.05588945966156</v>
      </c>
      <c r="N368" s="36">
        <f t="shared" si="78"/>
        <v>1.7682460626059767E-2</v>
      </c>
      <c r="O368" s="36">
        <f t="shared" si="79"/>
        <v>160845.82647028027</v>
      </c>
      <c r="P368" s="35">
        <f t="shared" si="70"/>
        <v>160845.82647028027</v>
      </c>
    </row>
    <row r="369" spans="1:16" x14ac:dyDescent="0.4">
      <c r="A369" s="1">
        <v>368</v>
      </c>
      <c r="B369" s="21">
        <v>40181</v>
      </c>
      <c r="C369" s="43">
        <v>4</v>
      </c>
      <c r="D369" s="23">
        <v>23836</v>
      </c>
      <c r="E369" s="25">
        <f t="shared" si="71"/>
        <v>22717.5</v>
      </c>
      <c r="F369" s="25">
        <f t="shared" si="72"/>
        <v>23876.5</v>
      </c>
      <c r="G369" s="25">
        <f t="shared" si="73"/>
        <v>0.99830377149079641</v>
      </c>
      <c r="H369" s="25">
        <f t="shared" si="68"/>
        <v>1.0009303667898801</v>
      </c>
      <c r="I369" s="4">
        <f t="shared" si="74"/>
        <v>23813.844390040133</v>
      </c>
      <c r="J369" s="25">
        <f t="shared" si="69"/>
        <v>22270.477868479706</v>
      </c>
      <c r="K369" s="15">
        <f t="shared" si="75"/>
        <v>22291.197581483299</v>
      </c>
      <c r="L369" s="36">
        <f t="shared" si="76"/>
        <v>1544.8024185167014</v>
      </c>
      <c r="M369" s="36">
        <f t="shared" si="77"/>
        <v>1544.8024185167014</v>
      </c>
      <c r="N369" s="36">
        <f t="shared" si="78"/>
        <v>6.4809633265510216E-2</v>
      </c>
      <c r="O369" s="36">
        <f t="shared" si="79"/>
        <v>2386414.5122550498</v>
      </c>
      <c r="P369" s="35">
        <f t="shared" si="70"/>
        <v>2386414.5122550498</v>
      </c>
    </row>
    <row r="370" spans="1:16" x14ac:dyDescent="0.4">
      <c r="A370" s="1">
        <v>369</v>
      </c>
      <c r="B370" s="21">
        <v>40182</v>
      </c>
      <c r="C370" s="43">
        <v>1</v>
      </c>
      <c r="D370" s="23">
        <v>23150</v>
      </c>
      <c r="E370" s="25">
        <f t="shared" si="71"/>
        <v>25035.5</v>
      </c>
      <c r="F370" s="25">
        <f t="shared" si="72"/>
        <v>25192.25</v>
      </c>
      <c r="G370" s="25">
        <f t="shared" si="73"/>
        <v>0.91893340213756214</v>
      </c>
      <c r="H370" s="25">
        <f t="shared" si="68"/>
        <v>0.99907416981837271</v>
      </c>
      <c r="I370" s="4">
        <f t="shared" si="74"/>
        <v>23171.452830382521</v>
      </c>
      <c r="J370" s="25">
        <f t="shared" si="69"/>
        <v>22270.504408593752</v>
      </c>
      <c r="K370" s="15">
        <f t="shared" si="75"/>
        <v>22249.885703452212</v>
      </c>
      <c r="L370" s="36">
        <f t="shared" si="76"/>
        <v>900.1142965477884</v>
      </c>
      <c r="M370" s="36">
        <f t="shared" si="77"/>
        <v>900.1142965477884</v>
      </c>
      <c r="N370" s="36">
        <f t="shared" si="78"/>
        <v>3.8881827064699281E-2</v>
      </c>
      <c r="O370" s="36">
        <f t="shared" si="79"/>
        <v>810205.7468497199</v>
      </c>
      <c r="P370" s="35">
        <f t="shared" si="70"/>
        <v>810205.7468497199</v>
      </c>
    </row>
    <row r="371" spans="1:16" x14ac:dyDescent="0.4">
      <c r="A371" s="1">
        <v>370</v>
      </c>
      <c r="B371" s="21">
        <v>40183</v>
      </c>
      <c r="C371" s="43">
        <v>2</v>
      </c>
      <c r="D371" s="23">
        <v>30475</v>
      </c>
      <c r="E371" s="25">
        <f t="shared" si="71"/>
        <v>25349</v>
      </c>
      <c r="F371" s="25">
        <f t="shared" si="72"/>
        <v>25319.75</v>
      </c>
      <c r="G371" s="25">
        <f t="shared" si="73"/>
        <v>1.2036058807847629</v>
      </c>
      <c r="H371" s="25">
        <f t="shared" si="68"/>
        <v>0.99956921328865256</v>
      </c>
      <c r="I371" s="4">
        <f t="shared" si="74"/>
        <v>30488.13388293055</v>
      </c>
      <c r="J371" s="25">
        <f t="shared" si="69"/>
        <v>22270.530948707794</v>
      </c>
      <c r="K371" s="15">
        <f t="shared" si="75"/>
        <v>22260.93709992044</v>
      </c>
      <c r="L371" s="36">
        <f t="shared" si="76"/>
        <v>8214.0629000795598</v>
      </c>
      <c r="M371" s="36">
        <f t="shared" si="77"/>
        <v>8214.0629000795598</v>
      </c>
      <c r="N371" s="36">
        <f t="shared" si="78"/>
        <v>0.26953446759900113</v>
      </c>
      <c r="O371" s="36">
        <f t="shared" si="79"/>
        <v>67470829.326463431</v>
      </c>
      <c r="P371" s="35">
        <f t="shared" si="70"/>
        <v>67470829.326463431</v>
      </c>
    </row>
    <row r="372" spans="1:16" x14ac:dyDescent="0.4">
      <c r="A372" s="1">
        <v>371</v>
      </c>
      <c r="B372" s="21">
        <v>40184</v>
      </c>
      <c r="C372" s="43">
        <v>3</v>
      </c>
      <c r="D372" s="23">
        <v>23935</v>
      </c>
      <c r="E372" s="25">
        <f t="shared" si="71"/>
        <v>25290.5</v>
      </c>
      <c r="F372" s="25">
        <f t="shared" si="72"/>
        <v>25981.75</v>
      </c>
      <c r="G372" s="25">
        <f t="shared" si="73"/>
        <v>0.9212235511464778</v>
      </c>
      <c r="H372" s="25">
        <f t="shared" si="68"/>
        <v>1.0004262501030945</v>
      </c>
      <c r="I372" s="4">
        <f t="shared" si="74"/>
        <v>23924.802050659389</v>
      </c>
      <c r="J372" s="25">
        <f t="shared" si="69"/>
        <v>22270.55748882184</v>
      </c>
      <c r="K372" s="15">
        <f t="shared" si="75"/>
        <v>22280.050316247423</v>
      </c>
      <c r="L372" s="36">
        <f t="shared" si="76"/>
        <v>1654.9496837525767</v>
      </c>
      <c r="M372" s="36">
        <f t="shared" si="77"/>
        <v>1654.9496837525767</v>
      </c>
      <c r="N372" s="36">
        <f t="shared" si="78"/>
        <v>6.9143500470130626E-2</v>
      </c>
      <c r="O372" s="36">
        <f t="shared" si="79"/>
        <v>2738858.4557527537</v>
      </c>
      <c r="P372" s="35">
        <f t="shared" si="70"/>
        <v>2738858.4557527537</v>
      </c>
    </row>
    <row r="373" spans="1:16" x14ac:dyDescent="0.4">
      <c r="A373" s="1">
        <v>372</v>
      </c>
      <c r="B373" s="21">
        <v>40185</v>
      </c>
      <c r="C373" s="43">
        <v>4</v>
      </c>
      <c r="D373" s="23">
        <v>23602</v>
      </c>
      <c r="E373" s="25">
        <f t="shared" si="71"/>
        <v>26673</v>
      </c>
      <c r="F373" s="25">
        <f t="shared" si="72"/>
        <v>25520</v>
      </c>
      <c r="G373" s="25">
        <f t="shared" si="73"/>
        <v>0.92484326018808782</v>
      </c>
      <c r="H373" s="25">
        <f t="shared" si="68"/>
        <v>1.0009303667898801</v>
      </c>
      <c r="I373" s="4">
        <f t="shared" si="74"/>
        <v>23580.06189351096</v>
      </c>
      <c r="J373" s="25">
        <f t="shared" si="69"/>
        <v>22270.584028935882</v>
      </c>
      <c r="K373" s="15">
        <f t="shared" si="75"/>
        <v>22291.303840707638</v>
      </c>
      <c r="L373" s="36">
        <f t="shared" si="76"/>
        <v>1310.6961592923617</v>
      </c>
      <c r="M373" s="36">
        <f t="shared" si="77"/>
        <v>1310.6961592923617</v>
      </c>
      <c r="N373" s="36">
        <f t="shared" si="78"/>
        <v>5.5533266642333774E-2</v>
      </c>
      <c r="O373" s="36">
        <f t="shared" si="79"/>
        <v>1717924.421983748</v>
      </c>
      <c r="P373" s="35">
        <f t="shared" si="70"/>
        <v>1717924.421983748</v>
      </c>
    </row>
    <row r="374" spans="1:16" x14ac:dyDescent="0.4">
      <c r="A374" s="1">
        <v>373</v>
      </c>
      <c r="B374" s="21">
        <v>40186</v>
      </c>
      <c r="C374" s="43">
        <v>1</v>
      </c>
      <c r="D374" s="23">
        <v>28680</v>
      </c>
      <c r="E374" s="25">
        <f t="shared" si="71"/>
        <v>24367</v>
      </c>
      <c r="F374" s="25">
        <f t="shared" si="72"/>
        <v>25165.5</v>
      </c>
      <c r="G374" s="25">
        <f t="shared" si="73"/>
        <v>1.1396554807176491</v>
      </c>
      <c r="H374" s="25">
        <f t="shared" si="68"/>
        <v>0.99907416981837271</v>
      </c>
      <c r="I374" s="4">
        <f t="shared" si="74"/>
        <v>28706.577415782751</v>
      </c>
      <c r="J374" s="25">
        <f t="shared" si="69"/>
        <v>22270.610569049928</v>
      </c>
      <c r="K374" s="15">
        <f t="shared" si="75"/>
        <v>22249.991765621835</v>
      </c>
      <c r="L374" s="36">
        <f t="shared" si="76"/>
        <v>6430.0082343781651</v>
      </c>
      <c r="M374" s="36">
        <f t="shared" si="77"/>
        <v>6430.0082343781651</v>
      </c>
      <c r="N374" s="36">
        <f t="shared" si="78"/>
        <v>0.22419833453201413</v>
      </c>
      <c r="O374" s="36">
        <f t="shared" si="79"/>
        <v>41345005.894171007</v>
      </c>
      <c r="P374" s="35">
        <f t="shared" si="70"/>
        <v>41345005.894171007</v>
      </c>
    </row>
    <row r="375" spans="1:16" x14ac:dyDescent="0.4">
      <c r="A375" s="1">
        <v>374</v>
      </c>
      <c r="B375" s="21">
        <v>40187</v>
      </c>
      <c r="C375" s="43">
        <v>2</v>
      </c>
      <c r="D375" s="23">
        <v>21251</v>
      </c>
      <c r="E375" s="25">
        <f t="shared" si="71"/>
        <v>25964</v>
      </c>
      <c r="F375" s="25">
        <f t="shared" si="72"/>
        <v>25822.25</v>
      </c>
      <c r="G375" s="25">
        <f t="shared" si="73"/>
        <v>0.82297243656149255</v>
      </c>
      <c r="H375" s="25">
        <f t="shared" si="68"/>
        <v>0.99956921328865256</v>
      </c>
      <c r="I375" s="4">
        <f t="shared" si="74"/>
        <v>21260.15859380335</v>
      </c>
      <c r="J375" s="25">
        <f t="shared" si="69"/>
        <v>22270.63710916397</v>
      </c>
      <c r="K375" s="15">
        <f t="shared" si="75"/>
        <v>22261.043214644102</v>
      </c>
      <c r="L375" s="36">
        <f t="shared" si="76"/>
        <v>-1010.0432146441017</v>
      </c>
      <c r="M375" s="36">
        <f t="shared" si="77"/>
        <v>1010.0432146441017</v>
      </c>
      <c r="N375" s="36">
        <f t="shared" si="78"/>
        <v>4.7529208726370606E-2</v>
      </c>
      <c r="O375" s="36">
        <f t="shared" si="79"/>
        <v>1020187.2954485909</v>
      </c>
      <c r="P375" s="35">
        <f t="shared" si="70"/>
        <v>1020187.2954485909</v>
      </c>
    </row>
    <row r="376" spans="1:16" x14ac:dyDescent="0.4">
      <c r="A376" s="1">
        <v>375</v>
      </c>
      <c r="B376" s="21">
        <v>40188</v>
      </c>
      <c r="C376" s="43">
        <v>3</v>
      </c>
      <c r="D376" s="23">
        <v>30323</v>
      </c>
      <c r="E376" s="25">
        <f t="shared" si="71"/>
        <v>25680.5</v>
      </c>
      <c r="F376" s="25">
        <f t="shared" si="72"/>
        <v>25390</v>
      </c>
      <c r="G376" s="25">
        <f t="shared" si="73"/>
        <v>1.1942890901929895</v>
      </c>
      <c r="H376" s="25">
        <f t="shared" si="68"/>
        <v>1.0004262501030945</v>
      </c>
      <c r="I376" s="4">
        <f t="shared" si="74"/>
        <v>30310.080325136609</v>
      </c>
      <c r="J376" s="25">
        <f t="shared" si="69"/>
        <v>22270.663649278016</v>
      </c>
      <c r="K376" s="15">
        <f t="shared" si="75"/>
        <v>22280.156521954505</v>
      </c>
      <c r="L376" s="36">
        <f t="shared" si="76"/>
        <v>8042.8434780454954</v>
      </c>
      <c r="M376" s="36">
        <f t="shared" si="77"/>
        <v>8042.8434780454954</v>
      </c>
      <c r="N376" s="36">
        <f t="shared" si="78"/>
        <v>0.26523904224666078</v>
      </c>
      <c r="O376" s="36">
        <f t="shared" si="79"/>
        <v>64687331.212338962</v>
      </c>
      <c r="P376" s="35">
        <f t="shared" si="70"/>
        <v>64687331.212338962</v>
      </c>
    </row>
    <row r="377" spans="1:16" x14ac:dyDescent="0.4">
      <c r="A377" s="1">
        <v>376</v>
      </c>
      <c r="B377" s="21">
        <v>40189</v>
      </c>
      <c r="C377" s="43">
        <v>4</v>
      </c>
      <c r="D377" s="23">
        <v>22468</v>
      </c>
      <c r="E377" s="25">
        <f t="shared" si="71"/>
        <v>25099.5</v>
      </c>
      <c r="F377" s="25">
        <f t="shared" si="72"/>
        <v>25127</v>
      </c>
      <c r="G377" s="25">
        <f t="shared" si="73"/>
        <v>0.89417757790424646</v>
      </c>
      <c r="H377" s="25">
        <f t="shared" si="68"/>
        <v>1.0009303667898801</v>
      </c>
      <c r="I377" s="4">
        <f t="shared" si="74"/>
        <v>22447.115948792656</v>
      </c>
      <c r="J377" s="25">
        <f t="shared" si="69"/>
        <v>22270.690189392059</v>
      </c>
      <c r="K377" s="15">
        <f t="shared" si="75"/>
        <v>22291.410099931978</v>
      </c>
      <c r="L377" s="36">
        <f t="shared" si="76"/>
        <v>176.58990006802196</v>
      </c>
      <c r="M377" s="36">
        <f t="shared" si="77"/>
        <v>176.58990006802196</v>
      </c>
      <c r="N377" s="36">
        <f t="shared" si="78"/>
        <v>7.8596181265810031E-3</v>
      </c>
      <c r="O377" s="36">
        <f t="shared" si="79"/>
        <v>31183.992806033984</v>
      </c>
      <c r="P377" s="35">
        <f t="shared" si="70"/>
        <v>31183.992806033984</v>
      </c>
    </row>
    <row r="378" spans="1:16" x14ac:dyDescent="0.4">
      <c r="A378" s="1">
        <v>377</v>
      </c>
      <c r="B378" s="21">
        <v>40190</v>
      </c>
      <c r="C378" s="43">
        <v>1</v>
      </c>
      <c r="D378" s="23">
        <v>26356</v>
      </c>
      <c r="E378" s="25">
        <f t="shared" si="71"/>
        <v>25154.5</v>
      </c>
      <c r="F378" s="25">
        <f t="shared" si="72"/>
        <v>23969.125</v>
      </c>
      <c r="G378" s="25">
        <f t="shared" si="73"/>
        <v>1.0995812321058862</v>
      </c>
      <c r="H378" s="25">
        <f t="shared" si="68"/>
        <v>0.99907416981837271</v>
      </c>
      <c r="I378" s="4">
        <f t="shared" si="74"/>
        <v>26380.423792551261</v>
      </c>
      <c r="J378" s="25">
        <f t="shared" si="69"/>
        <v>22270.716729506101</v>
      </c>
      <c r="K378" s="15">
        <f t="shared" si="75"/>
        <v>22250.097827791451</v>
      </c>
      <c r="L378" s="36">
        <f t="shared" si="76"/>
        <v>4105.902172208549</v>
      </c>
      <c r="M378" s="36">
        <f t="shared" si="77"/>
        <v>4105.902172208549</v>
      </c>
      <c r="N378" s="36">
        <f t="shared" si="78"/>
        <v>0.15578624116742104</v>
      </c>
      <c r="O378" s="36">
        <f t="shared" si="79"/>
        <v>16858432.64774688</v>
      </c>
      <c r="P378" s="35">
        <f t="shared" si="70"/>
        <v>16858432.64774688</v>
      </c>
    </row>
    <row r="379" spans="1:16" x14ac:dyDescent="0.4">
      <c r="A379" s="1">
        <v>378</v>
      </c>
      <c r="B379" s="21">
        <v>40191</v>
      </c>
      <c r="C379" s="43">
        <v>2</v>
      </c>
      <c r="D379" s="23">
        <v>21471</v>
      </c>
      <c r="E379" s="25">
        <f t="shared" si="71"/>
        <v>22783.75</v>
      </c>
      <c r="F379" s="25">
        <f t="shared" si="72"/>
        <v>22289.125</v>
      </c>
      <c r="G379" s="25">
        <f t="shared" si="73"/>
        <v>0.96329488035084376</v>
      </c>
      <c r="H379" s="25">
        <f t="shared" si="68"/>
        <v>0.99956921328865256</v>
      </c>
      <c r="I379" s="4">
        <f t="shared" si="74"/>
        <v>21480.253407724424</v>
      </c>
      <c r="J379" s="25">
        <f t="shared" si="69"/>
        <v>22270.743269620147</v>
      </c>
      <c r="K379" s="15">
        <f t="shared" si="75"/>
        <v>22261.149329367763</v>
      </c>
      <c r="L379" s="36">
        <f t="shared" si="76"/>
        <v>-790.14932936776313</v>
      </c>
      <c r="M379" s="36">
        <f t="shared" si="77"/>
        <v>790.14932936776313</v>
      </c>
      <c r="N379" s="36">
        <f t="shared" si="78"/>
        <v>3.6800769846200135E-2</v>
      </c>
      <c r="O379" s="36">
        <f t="shared" si="79"/>
        <v>624335.96270032588</v>
      </c>
      <c r="P379" s="35">
        <f t="shared" si="70"/>
        <v>624335.96270032588</v>
      </c>
    </row>
    <row r="380" spans="1:16" x14ac:dyDescent="0.4">
      <c r="A380" s="1">
        <v>379</v>
      </c>
      <c r="B380" s="21">
        <v>40192</v>
      </c>
      <c r="C380" s="43">
        <v>3</v>
      </c>
      <c r="D380" s="23">
        <v>20840</v>
      </c>
      <c r="E380" s="25">
        <f t="shared" si="71"/>
        <v>21794.5</v>
      </c>
      <c r="F380" s="25">
        <f t="shared" si="72"/>
        <v>21127.875</v>
      </c>
      <c r="G380" s="25">
        <f t="shared" si="73"/>
        <v>0.98637463540464909</v>
      </c>
      <c r="H380" s="25">
        <f t="shared" si="68"/>
        <v>1.0004262501030945</v>
      </c>
      <c r="I380" s="4">
        <f t="shared" si="74"/>
        <v>20831.120732640138</v>
      </c>
      <c r="J380" s="25">
        <f t="shared" si="69"/>
        <v>22270.769809734189</v>
      </c>
      <c r="K380" s="15">
        <f t="shared" si="75"/>
        <v>22280.262727661582</v>
      </c>
      <c r="L380" s="36">
        <f t="shared" si="76"/>
        <v>-1440.2627276615822</v>
      </c>
      <c r="M380" s="36">
        <f t="shared" si="77"/>
        <v>1440.2627276615822</v>
      </c>
      <c r="N380" s="36">
        <f t="shared" si="78"/>
        <v>6.9110495569173813E-2</v>
      </c>
      <c r="O380" s="36">
        <f t="shared" si="79"/>
        <v>2074356.7246911807</v>
      </c>
      <c r="P380" s="35">
        <f t="shared" si="70"/>
        <v>2074356.7246911807</v>
      </c>
    </row>
    <row r="381" spans="1:16" x14ac:dyDescent="0.4">
      <c r="A381" s="1">
        <v>380</v>
      </c>
      <c r="B381" s="21">
        <v>40193</v>
      </c>
      <c r="C381" s="43">
        <v>4</v>
      </c>
      <c r="D381" s="23">
        <v>18511</v>
      </c>
      <c r="E381" s="25">
        <f t="shared" si="71"/>
        <v>20461.25</v>
      </c>
      <c r="F381" s="25">
        <f t="shared" si="72"/>
        <v>19837.875</v>
      </c>
      <c r="G381" s="25">
        <f t="shared" si="73"/>
        <v>0.93311405581494988</v>
      </c>
      <c r="H381" s="25">
        <f t="shared" si="68"/>
        <v>1.0009303667898801</v>
      </c>
      <c r="I381" s="4">
        <f t="shared" si="74"/>
        <v>18493.793988254445</v>
      </c>
      <c r="J381" s="25">
        <f t="shared" si="69"/>
        <v>22270.796349848235</v>
      </c>
      <c r="K381" s="15">
        <f t="shared" si="75"/>
        <v>22291.516359156318</v>
      </c>
      <c r="L381" s="36">
        <f t="shared" si="76"/>
        <v>-3780.5163591563178</v>
      </c>
      <c r="M381" s="36">
        <f t="shared" si="77"/>
        <v>3780.5163591563178</v>
      </c>
      <c r="N381" s="36">
        <f t="shared" si="78"/>
        <v>0.20423080109968764</v>
      </c>
      <c r="O381" s="36">
        <f t="shared" si="79"/>
        <v>14292303.941848541</v>
      </c>
      <c r="P381" s="35">
        <f t="shared" si="70"/>
        <v>14292303.941848541</v>
      </c>
    </row>
    <row r="382" spans="1:16" x14ac:dyDescent="0.4">
      <c r="A382" s="1">
        <v>381</v>
      </c>
      <c r="B382" s="21">
        <v>40194</v>
      </c>
      <c r="C382" s="43">
        <v>1</v>
      </c>
      <c r="D382" s="23">
        <v>21023</v>
      </c>
      <c r="E382" s="25">
        <f t="shared" si="71"/>
        <v>19214.5</v>
      </c>
      <c r="F382" s="25">
        <f t="shared" si="72"/>
        <v>19598.125</v>
      </c>
      <c r="G382" s="25">
        <f t="shared" si="73"/>
        <v>1.0727046592467391</v>
      </c>
      <c r="H382" s="25">
        <f t="shared" si="68"/>
        <v>0.99907416981837271</v>
      </c>
      <c r="I382" s="4">
        <f t="shared" si="74"/>
        <v>21042.481764714114</v>
      </c>
      <c r="J382" s="25">
        <f t="shared" si="69"/>
        <v>22270.822889962277</v>
      </c>
      <c r="K382" s="15">
        <f t="shared" si="75"/>
        <v>22250.203889961074</v>
      </c>
      <c r="L382" s="36">
        <f t="shared" si="76"/>
        <v>-1227.2038899610743</v>
      </c>
      <c r="M382" s="36">
        <f t="shared" si="77"/>
        <v>1227.2038899610743</v>
      </c>
      <c r="N382" s="36">
        <f t="shared" si="78"/>
        <v>5.8374346666083543E-2</v>
      </c>
      <c r="O382" s="36">
        <f t="shared" si="79"/>
        <v>1506029.3875355925</v>
      </c>
      <c r="P382" s="35">
        <f t="shared" si="70"/>
        <v>1506029.3875355925</v>
      </c>
    </row>
    <row r="383" spans="1:16" x14ac:dyDescent="0.4">
      <c r="A383" s="1">
        <v>382</v>
      </c>
      <c r="B383" s="21">
        <v>40195</v>
      </c>
      <c r="C383" s="43">
        <v>2</v>
      </c>
      <c r="D383" s="23">
        <v>16484</v>
      </c>
      <c r="E383" s="25">
        <f t="shared" si="71"/>
        <v>19981.75</v>
      </c>
      <c r="F383" s="25">
        <f t="shared" si="72"/>
        <v>20071.75</v>
      </c>
      <c r="G383" s="25">
        <f t="shared" si="73"/>
        <v>0.82125375216411123</v>
      </c>
      <c r="H383" s="25">
        <f t="shared" si="68"/>
        <v>0.99956921328865256</v>
      </c>
      <c r="I383" s="4">
        <f t="shared" si="74"/>
        <v>16491.104148522631</v>
      </c>
      <c r="J383" s="25">
        <f t="shared" si="69"/>
        <v>22270.849430076323</v>
      </c>
      <c r="K383" s="15">
        <f t="shared" si="75"/>
        <v>22261.255444091428</v>
      </c>
      <c r="L383" s="36">
        <f t="shared" si="76"/>
        <v>-5777.2554440914282</v>
      </c>
      <c r="M383" s="36">
        <f t="shared" si="77"/>
        <v>5777.2554440914282</v>
      </c>
      <c r="N383" s="36">
        <f t="shared" si="78"/>
        <v>0.35047654962942421</v>
      </c>
      <c r="O383" s="36">
        <f t="shared" si="79"/>
        <v>33376680.466284044</v>
      </c>
      <c r="P383" s="35">
        <f t="shared" si="70"/>
        <v>33376680.466284044</v>
      </c>
    </row>
    <row r="384" spans="1:16" x14ac:dyDescent="0.4">
      <c r="A384" s="1">
        <v>383</v>
      </c>
      <c r="B384" s="21">
        <v>40196</v>
      </c>
      <c r="C384" s="43">
        <v>3</v>
      </c>
      <c r="D384" s="23">
        <v>23909</v>
      </c>
      <c r="E384" s="25">
        <f t="shared" si="71"/>
        <v>20161.75</v>
      </c>
      <c r="F384" s="25">
        <f t="shared" si="72"/>
        <v>20726.5</v>
      </c>
      <c r="G384" s="25">
        <f t="shared" si="73"/>
        <v>1.1535473910211564</v>
      </c>
      <c r="H384" s="25">
        <f t="shared" si="68"/>
        <v>1.0004262501030945</v>
      </c>
      <c r="I384" s="4">
        <f t="shared" si="74"/>
        <v>23898.813128440168</v>
      </c>
      <c r="J384" s="25">
        <f t="shared" si="69"/>
        <v>22270.875970190365</v>
      </c>
      <c r="K384" s="15">
        <f t="shared" si="75"/>
        <v>22280.368933368663</v>
      </c>
      <c r="L384" s="36">
        <f t="shared" si="76"/>
        <v>1628.6310666313366</v>
      </c>
      <c r="M384" s="36">
        <f t="shared" si="77"/>
        <v>1628.6310666313366</v>
      </c>
      <c r="N384" s="36">
        <f t="shared" si="78"/>
        <v>6.8117908178147835E-2</v>
      </c>
      <c r="O384" s="36">
        <f t="shared" si="79"/>
        <v>2652439.1511967252</v>
      </c>
      <c r="P384" s="35">
        <f t="shared" si="70"/>
        <v>2652439.1511967252</v>
      </c>
    </row>
    <row r="385" spans="1:16" x14ac:dyDescent="0.4">
      <c r="A385" s="1">
        <v>384</v>
      </c>
      <c r="B385" s="21">
        <v>40197</v>
      </c>
      <c r="C385" s="43">
        <v>4</v>
      </c>
      <c r="D385" s="23">
        <v>19231</v>
      </c>
      <c r="E385" s="25">
        <f t="shared" si="71"/>
        <v>21291.25</v>
      </c>
      <c r="F385" s="25">
        <f t="shared" si="72"/>
        <v>21337</v>
      </c>
      <c r="G385" s="25">
        <f t="shared" si="73"/>
        <v>0.90129821436940527</v>
      </c>
      <c r="H385" s="25">
        <f t="shared" si="68"/>
        <v>1.0009303667898801</v>
      </c>
      <c r="I385" s="4">
        <f t="shared" si="74"/>
        <v>19213.124746805748</v>
      </c>
      <c r="J385" s="25">
        <f t="shared" si="69"/>
        <v>22270.902510304411</v>
      </c>
      <c r="K385" s="15">
        <f t="shared" si="75"/>
        <v>22291.622618380658</v>
      </c>
      <c r="L385" s="36">
        <f t="shared" si="76"/>
        <v>-3060.6226183806575</v>
      </c>
      <c r="M385" s="36">
        <f t="shared" si="77"/>
        <v>3060.6226183806575</v>
      </c>
      <c r="N385" s="36">
        <f t="shared" si="78"/>
        <v>0.159150466350198</v>
      </c>
      <c r="O385" s="36">
        <f t="shared" si="79"/>
        <v>9367410.8121432718</v>
      </c>
      <c r="P385" s="35">
        <f t="shared" si="70"/>
        <v>9367410.8121432718</v>
      </c>
    </row>
    <row r="386" spans="1:16" x14ac:dyDescent="0.4">
      <c r="A386" s="1">
        <v>385</v>
      </c>
      <c r="B386" s="21">
        <v>40198</v>
      </c>
      <c r="C386" s="43">
        <v>1</v>
      </c>
      <c r="D386" s="23">
        <v>25541</v>
      </c>
      <c r="E386" s="25">
        <f t="shared" si="71"/>
        <v>21382.75</v>
      </c>
      <c r="F386" s="25">
        <f t="shared" si="72"/>
        <v>21617.75</v>
      </c>
      <c r="G386" s="25">
        <f t="shared" si="73"/>
        <v>1.1814828092655341</v>
      </c>
      <c r="H386" s="25">
        <f t="shared" ref="H386:H449" si="80">VLOOKUP(C386,$Q$38:$S$42,3,FALSE)</f>
        <v>0.99907416981837271</v>
      </c>
      <c r="I386" s="4">
        <f t="shared" si="74"/>
        <v>25564.66854171922</v>
      </c>
      <c r="J386" s="25">
        <f t="shared" si="69"/>
        <v>22270.929050418454</v>
      </c>
      <c r="K386" s="15">
        <f t="shared" si="75"/>
        <v>22250.309952130698</v>
      </c>
      <c r="L386" s="36">
        <f t="shared" si="76"/>
        <v>3290.6900478693024</v>
      </c>
      <c r="M386" s="36">
        <f t="shared" si="77"/>
        <v>3290.6900478693024</v>
      </c>
      <c r="N386" s="36">
        <f t="shared" si="78"/>
        <v>0.12883951481419295</v>
      </c>
      <c r="O386" s="36">
        <f t="shared" si="79"/>
        <v>10828640.991146071</v>
      </c>
      <c r="P386" s="35">
        <f t="shared" si="70"/>
        <v>10828640.991146071</v>
      </c>
    </row>
    <row r="387" spans="1:16" x14ac:dyDescent="0.4">
      <c r="A387" s="1">
        <v>386</v>
      </c>
      <c r="B387" s="21">
        <v>40199</v>
      </c>
      <c r="C387" s="43">
        <v>2</v>
      </c>
      <c r="D387" s="23">
        <v>16850</v>
      </c>
      <c r="E387" s="25">
        <f t="shared" si="71"/>
        <v>21852.75</v>
      </c>
      <c r="F387" s="25">
        <f t="shared" si="72"/>
        <v>21935.25</v>
      </c>
      <c r="G387" s="25">
        <f t="shared" si="73"/>
        <v>0.76816995475319405</v>
      </c>
      <c r="H387" s="25">
        <f t="shared" si="80"/>
        <v>0.99956921328865256</v>
      </c>
      <c r="I387" s="4">
        <f t="shared" si="74"/>
        <v>16857.261884409509</v>
      </c>
      <c r="J387" s="25">
        <f t="shared" ref="J387:J450" si="81">INTERCEPT($I$2:$I$3896,$A$2:$A$3896)+SLOPE($I$2:$I$3896,$A$2:$A$3896)*A387</f>
        <v>22270.9555905325</v>
      </c>
      <c r="K387" s="15">
        <f t="shared" si="75"/>
        <v>22261.36155881509</v>
      </c>
      <c r="L387" s="36">
        <f t="shared" si="76"/>
        <v>-5411.3615588150897</v>
      </c>
      <c r="M387" s="36">
        <f t="shared" si="77"/>
        <v>5411.3615588150897</v>
      </c>
      <c r="N387" s="36">
        <f t="shared" si="78"/>
        <v>0.3211490539356136</v>
      </c>
      <c r="O387" s="36">
        <f t="shared" si="79"/>
        <v>29282833.920221679</v>
      </c>
      <c r="P387" s="35">
        <f t="shared" ref="P387:P450" si="82">(D387-K387)^2</f>
        <v>29282833.920221679</v>
      </c>
    </row>
    <row r="388" spans="1:16" x14ac:dyDescent="0.4">
      <c r="A388" s="1">
        <v>387</v>
      </c>
      <c r="B388" s="21">
        <v>40200</v>
      </c>
      <c r="C388" s="43">
        <v>3</v>
      </c>
      <c r="D388" s="23">
        <v>25789</v>
      </c>
      <c r="E388" s="25">
        <f t="shared" si="71"/>
        <v>22017.75</v>
      </c>
      <c r="F388" s="25">
        <f t="shared" si="72"/>
        <v>21943.5</v>
      </c>
      <c r="G388" s="25">
        <f t="shared" si="73"/>
        <v>1.1752455168956639</v>
      </c>
      <c r="H388" s="25">
        <f t="shared" si="80"/>
        <v>1.0004262501030945</v>
      </c>
      <c r="I388" s="4">
        <f t="shared" si="74"/>
        <v>25778.012119676416</v>
      </c>
      <c r="J388" s="25">
        <f t="shared" si="81"/>
        <v>22270.982130646542</v>
      </c>
      <c r="K388" s="15">
        <f t="shared" si="75"/>
        <v>22280.475139075745</v>
      </c>
      <c r="L388" s="36">
        <f t="shared" si="76"/>
        <v>3508.5248609242553</v>
      </c>
      <c r="M388" s="36">
        <f t="shared" si="77"/>
        <v>3508.5248609242553</v>
      </c>
      <c r="N388" s="36">
        <f t="shared" si="78"/>
        <v>0.13604734037474331</v>
      </c>
      <c r="O388" s="36">
        <f t="shared" si="79"/>
        <v>12309746.699723566</v>
      </c>
      <c r="P388" s="35">
        <f t="shared" si="82"/>
        <v>12309746.699723566</v>
      </c>
    </row>
    <row r="389" spans="1:16" x14ac:dyDescent="0.4">
      <c r="A389" s="1">
        <v>388</v>
      </c>
      <c r="B389" s="21">
        <v>40201</v>
      </c>
      <c r="C389" s="43">
        <v>4</v>
      </c>
      <c r="D389" s="23">
        <v>19891</v>
      </c>
      <c r="E389" s="25">
        <f t="shared" ref="E389:E452" si="83">AVERAGE(D387:D390)</f>
        <v>21869.25</v>
      </c>
      <c r="F389" s="25">
        <f t="shared" ref="F389:F452" si="84">AVERAGE(E389:E390)</f>
        <v>23017.625</v>
      </c>
      <c r="G389" s="25">
        <f t="shared" si="73"/>
        <v>0.86416387442231768</v>
      </c>
      <c r="H389" s="25">
        <f t="shared" si="80"/>
        <v>1.0009303667898801</v>
      </c>
      <c r="I389" s="4">
        <f t="shared" si="74"/>
        <v>19872.511275477777</v>
      </c>
      <c r="J389" s="25">
        <f t="shared" si="81"/>
        <v>22271.008670760588</v>
      </c>
      <c r="K389" s="15">
        <f t="shared" si="75"/>
        <v>22291.728877604997</v>
      </c>
      <c r="L389" s="36">
        <f t="shared" si="76"/>
        <v>-2400.7288776049973</v>
      </c>
      <c r="M389" s="36">
        <f t="shared" si="77"/>
        <v>2400.7288776049973</v>
      </c>
      <c r="N389" s="36">
        <f t="shared" si="78"/>
        <v>0.12069422741968716</v>
      </c>
      <c r="O389" s="36">
        <f t="shared" si="79"/>
        <v>5763499.1437665494</v>
      </c>
      <c r="P389" s="35">
        <f t="shared" si="82"/>
        <v>5763499.1437665494</v>
      </c>
    </row>
    <row r="390" spans="1:16" x14ac:dyDescent="0.4">
      <c r="A390" s="1">
        <v>389</v>
      </c>
      <c r="B390" s="21">
        <v>40202</v>
      </c>
      <c r="C390" s="43">
        <v>1</v>
      </c>
      <c r="D390" s="23">
        <v>24947</v>
      </c>
      <c r="E390" s="25">
        <f t="shared" si="83"/>
        <v>24166</v>
      </c>
      <c r="F390" s="25">
        <f t="shared" si="84"/>
        <v>23484.75</v>
      </c>
      <c r="G390" s="25">
        <f t="shared" si="73"/>
        <v>1.0622638094933947</v>
      </c>
      <c r="H390" s="25">
        <f t="shared" si="80"/>
        <v>0.99907416981837271</v>
      </c>
      <c r="I390" s="4">
        <f t="shared" si="74"/>
        <v>24970.118088965562</v>
      </c>
      <c r="J390" s="25">
        <f t="shared" si="81"/>
        <v>22271.03521087463</v>
      </c>
      <c r="K390" s="15">
        <f t="shared" si="75"/>
        <v>22250.416014300317</v>
      </c>
      <c r="L390" s="36">
        <f t="shared" si="76"/>
        <v>2696.5839856996827</v>
      </c>
      <c r="M390" s="36">
        <f t="shared" si="77"/>
        <v>2696.5839856996827</v>
      </c>
      <c r="N390" s="36">
        <f t="shared" si="78"/>
        <v>0.10809251556097657</v>
      </c>
      <c r="O390" s="36">
        <f t="shared" si="79"/>
        <v>7271565.1919319862</v>
      </c>
      <c r="P390" s="35">
        <f t="shared" si="82"/>
        <v>7271565.1919319862</v>
      </c>
    </row>
    <row r="391" spans="1:16" x14ac:dyDescent="0.4">
      <c r="A391" s="1">
        <v>390</v>
      </c>
      <c r="B391" s="21">
        <v>40203</v>
      </c>
      <c r="C391" s="43">
        <v>2</v>
      </c>
      <c r="D391" s="23">
        <v>26037</v>
      </c>
      <c r="E391" s="25">
        <f t="shared" si="83"/>
        <v>22803.5</v>
      </c>
      <c r="F391" s="25">
        <f t="shared" si="84"/>
        <v>23853.25</v>
      </c>
      <c r="G391" s="25">
        <f t="shared" si="73"/>
        <v>1.0915493695827612</v>
      </c>
      <c r="H391" s="25">
        <f t="shared" si="80"/>
        <v>0.99956921328865256</v>
      </c>
      <c r="I391" s="4">
        <f t="shared" si="74"/>
        <v>26048.221227559072</v>
      </c>
      <c r="J391" s="25">
        <f t="shared" si="81"/>
        <v>22271.061750988676</v>
      </c>
      <c r="K391" s="15">
        <f t="shared" si="75"/>
        <v>22261.467673538751</v>
      </c>
      <c r="L391" s="36">
        <f t="shared" si="76"/>
        <v>3775.5323264612489</v>
      </c>
      <c r="M391" s="36">
        <f t="shared" si="77"/>
        <v>3775.5323264612489</v>
      </c>
      <c r="N391" s="36">
        <f t="shared" si="78"/>
        <v>0.14500642648773857</v>
      </c>
      <c r="O391" s="36">
        <f t="shared" si="79"/>
        <v>14254644.348153891</v>
      </c>
      <c r="P391" s="35">
        <f t="shared" si="82"/>
        <v>14254644.348153891</v>
      </c>
    </row>
    <row r="392" spans="1:16" x14ac:dyDescent="0.4">
      <c r="A392" s="1">
        <v>391</v>
      </c>
      <c r="B392" s="21">
        <v>40204</v>
      </c>
      <c r="C392" s="43">
        <v>3</v>
      </c>
      <c r="D392" s="23">
        <v>20339</v>
      </c>
      <c r="E392" s="25">
        <f t="shared" si="83"/>
        <v>24903</v>
      </c>
      <c r="F392" s="25">
        <f t="shared" si="84"/>
        <v>23792.25</v>
      </c>
      <c r="G392" s="25">
        <f t="shared" si="73"/>
        <v>0.85485819962382714</v>
      </c>
      <c r="H392" s="25">
        <f t="shared" si="80"/>
        <v>1.0004262501030945</v>
      </c>
      <c r="I392" s="4">
        <f t="shared" si="74"/>
        <v>20330.334192954309</v>
      </c>
      <c r="J392" s="25">
        <f t="shared" si="81"/>
        <v>22271.088291102718</v>
      </c>
      <c r="K392" s="15">
        <f t="shared" si="75"/>
        <v>22280.581344782826</v>
      </c>
      <c r="L392" s="36">
        <f t="shared" si="76"/>
        <v>-1941.5813447828259</v>
      </c>
      <c r="M392" s="36">
        <f t="shared" si="77"/>
        <v>1941.5813447828259</v>
      </c>
      <c r="N392" s="36">
        <f t="shared" si="78"/>
        <v>9.546100323431958E-2</v>
      </c>
      <c r="O392" s="36">
        <f t="shared" si="79"/>
        <v>3769738.1184086865</v>
      </c>
      <c r="P392" s="35">
        <f t="shared" si="82"/>
        <v>3769738.1184086865</v>
      </c>
    </row>
    <row r="393" spans="1:16" x14ac:dyDescent="0.4">
      <c r="A393" s="1">
        <v>392</v>
      </c>
      <c r="B393" s="21">
        <v>40205</v>
      </c>
      <c r="C393" s="43">
        <v>4</v>
      </c>
      <c r="D393" s="23">
        <v>28289</v>
      </c>
      <c r="E393" s="25">
        <f t="shared" si="83"/>
        <v>22681.5</v>
      </c>
      <c r="F393" s="25">
        <f t="shared" si="84"/>
        <v>22227</v>
      </c>
      <c r="G393" s="25">
        <f t="shared" si="73"/>
        <v>1.2727313627570072</v>
      </c>
      <c r="H393" s="25">
        <f t="shared" si="80"/>
        <v>1.0009303667898801</v>
      </c>
      <c r="I393" s="4">
        <f t="shared" si="74"/>
        <v>28262.705317580356</v>
      </c>
      <c r="J393" s="25">
        <f t="shared" si="81"/>
        <v>22271.114831216761</v>
      </c>
      <c r="K393" s="15">
        <f t="shared" si="75"/>
        <v>22291.83513682933</v>
      </c>
      <c r="L393" s="36">
        <f t="shared" si="76"/>
        <v>5997.1648631706703</v>
      </c>
      <c r="M393" s="36">
        <f t="shared" si="77"/>
        <v>5997.1648631706703</v>
      </c>
      <c r="N393" s="36">
        <f t="shared" si="78"/>
        <v>0.21199635417196333</v>
      </c>
      <c r="O393" s="36">
        <f t="shared" si="79"/>
        <v>35965986.396048881</v>
      </c>
      <c r="P393" s="35">
        <f t="shared" si="82"/>
        <v>35965986.396048881</v>
      </c>
    </row>
    <row r="394" spans="1:16" x14ac:dyDescent="0.4">
      <c r="A394" s="1">
        <v>393</v>
      </c>
      <c r="B394" s="21">
        <v>40206</v>
      </c>
      <c r="C394" s="43">
        <v>1</v>
      </c>
      <c r="D394" s="23">
        <v>16061</v>
      </c>
      <c r="E394" s="25">
        <f t="shared" si="83"/>
        <v>21772.5</v>
      </c>
      <c r="F394" s="25">
        <f t="shared" si="84"/>
        <v>21919.75</v>
      </c>
      <c r="G394" s="25">
        <f t="shared" si="73"/>
        <v>0.73271821074601673</v>
      </c>
      <c r="H394" s="25">
        <f t="shared" si="80"/>
        <v>0.99907416981837271</v>
      </c>
      <c r="I394" s="4">
        <f t="shared" si="74"/>
        <v>16075.883538175969</v>
      </c>
      <c r="J394" s="25">
        <f t="shared" si="81"/>
        <v>22271.141371330807</v>
      </c>
      <c r="K394" s="15">
        <f t="shared" si="75"/>
        <v>22250.522076469941</v>
      </c>
      <c r="L394" s="36">
        <f t="shared" si="76"/>
        <v>-6189.5220764699407</v>
      </c>
      <c r="M394" s="36">
        <f t="shared" si="77"/>
        <v>6189.5220764699407</v>
      </c>
      <c r="N394" s="36">
        <f t="shared" si="78"/>
        <v>0.38537588422077956</v>
      </c>
      <c r="O394" s="36">
        <f t="shared" si="79"/>
        <v>38310183.535108767</v>
      </c>
      <c r="P394" s="35">
        <f t="shared" si="82"/>
        <v>38310183.535108767</v>
      </c>
    </row>
    <row r="395" spans="1:16" x14ac:dyDescent="0.4">
      <c r="A395" s="1">
        <v>394</v>
      </c>
      <c r="B395" s="21">
        <v>40207</v>
      </c>
      <c r="C395" s="43">
        <v>2</v>
      </c>
      <c r="D395" s="23">
        <v>22401</v>
      </c>
      <c r="E395" s="25">
        <f t="shared" si="83"/>
        <v>22067</v>
      </c>
      <c r="F395" s="25">
        <f t="shared" si="84"/>
        <v>21803</v>
      </c>
      <c r="G395" s="25">
        <f t="shared" si="73"/>
        <v>1.0274274182451957</v>
      </c>
      <c r="H395" s="25">
        <f t="shared" si="80"/>
        <v>0.99956921328865256</v>
      </c>
      <c r="I395" s="4">
        <f t="shared" si="74"/>
        <v>22410.654212027144</v>
      </c>
      <c r="J395" s="25">
        <f t="shared" si="81"/>
        <v>22271.167911444849</v>
      </c>
      <c r="K395" s="15">
        <f t="shared" si="75"/>
        <v>22261.573788262413</v>
      </c>
      <c r="L395" s="36">
        <f t="shared" si="76"/>
        <v>139.42621173758744</v>
      </c>
      <c r="M395" s="36">
        <f t="shared" si="77"/>
        <v>139.42621173758744</v>
      </c>
      <c r="N395" s="36">
        <f t="shared" si="78"/>
        <v>6.2241065906694986E-3</v>
      </c>
      <c r="O395" s="36">
        <f t="shared" si="79"/>
        <v>19439.668519494564</v>
      </c>
      <c r="P395" s="35">
        <f t="shared" si="82"/>
        <v>19439.668519494564</v>
      </c>
    </row>
    <row r="396" spans="1:16" x14ac:dyDescent="0.4">
      <c r="A396" s="1">
        <v>395</v>
      </c>
      <c r="B396" s="21">
        <v>40208</v>
      </c>
      <c r="C396" s="43">
        <v>3</v>
      </c>
      <c r="D396" s="23">
        <v>21517</v>
      </c>
      <c r="E396" s="25">
        <f t="shared" si="83"/>
        <v>21539</v>
      </c>
      <c r="F396" s="25">
        <f t="shared" si="84"/>
        <v>22129</v>
      </c>
      <c r="G396" s="25">
        <f t="shared" si="73"/>
        <v>0.9723439830087216</v>
      </c>
      <c r="H396" s="25">
        <f t="shared" si="80"/>
        <v>1.0004262501030945</v>
      </c>
      <c r="I396" s="4">
        <f t="shared" si="74"/>
        <v>21507.832284271492</v>
      </c>
      <c r="J396" s="25">
        <f t="shared" si="81"/>
        <v>22271.194451558895</v>
      </c>
      <c r="K396" s="15">
        <f t="shared" si="75"/>
        <v>22280.687550489911</v>
      </c>
      <c r="L396" s="36">
        <f t="shared" si="76"/>
        <v>-763.68755048991079</v>
      </c>
      <c r="M396" s="36">
        <f t="shared" si="77"/>
        <v>763.68755048991079</v>
      </c>
      <c r="N396" s="36">
        <f t="shared" si="78"/>
        <v>3.549228751637825E-2</v>
      </c>
      <c r="O396" s="36">
        <f t="shared" si="79"/>
        <v>583218.67477328004</v>
      </c>
      <c r="P396" s="35">
        <f t="shared" si="82"/>
        <v>583218.67477328004</v>
      </c>
    </row>
    <row r="397" spans="1:16" x14ac:dyDescent="0.4">
      <c r="A397" s="1">
        <v>396</v>
      </c>
      <c r="B397" s="21">
        <v>40209</v>
      </c>
      <c r="C397" s="43">
        <v>4</v>
      </c>
      <c r="D397" s="23">
        <v>26177</v>
      </c>
      <c r="E397" s="25">
        <f t="shared" si="83"/>
        <v>22719</v>
      </c>
      <c r="F397" s="25">
        <f t="shared" si="84"/>
        <v>23215.5</v>
      </c>
      <c r="G397" s="25">
        <f t="shared" si="73"/>
        <v>1.1275656350283216</v>
      </c>
      <c r="H397" s="25">
        <f t="shared" si="80"/>
        <v>1.0009303667898801</v>
      </c>
      <c r="I397" s="4">
        <f t="shared" si="74"/>
        <v>26152.668425829863</v>
      </c>
      <c r="J397" s="25">
        <f t="shared" si="81"/>
        <v>22271.220991672937</v>
      </c>
      <c r="K397" s="15">
        <f t="shared" si="75"/>
        <v>22291.941396053669</v>
      </c>
      <c r="L397" s="36">
        <f t="shared" si="76"/>
        <v>3885.0586039463305</v>
      </c>
      <c r="M397" s="36">
        <f t="shared" si="77"/>
        <v>3885.0586039463305</v>
      </c>
      <c r="N397" s="36">
        <f t="shared" si="78"/>
        <v>0.14841496748849489</v>
      </c>
      <c r="O397" s="36">
        <f t="shared" si="79"/>
        <v>15093680.356097411</v>
      </c>
      <c r="P397" s="35">
        <f t="shared" si="82"/>
        <v>15093680.356097411</v>
      </c>
    </row>
    <row r="398" spans="1:16" x14ac:dyDescent="0.4">
      <c r="A398" s="1">
        <v>397</v>
      </c>
      <c r="B398" s="21">
        <v>40210</v>
      </c>
      <c r="C398" s="43">
        <v>1</v>
      </c>
      <c r="D398" s="23">
        <v>20781</v>
      </c>
      <c r="E398" s="25">
        <f t="shared" si="83"/>
        <v>23712</v>
      </c>
      <c r="F398" s="25">
        <f t="shared" si="84"/>
        <v>23792</v>
      </c>
      <c r="G398" s="25">
        <f t="shared" si="73"/>
        <v>0.87344485541358441</v>
      </c>
      <c r="H398" s="25">
        <f t="shared" si="80"/>
        <v>0.99907416981837271</v>
      </c>
      <c r="I398" s="4">
        <f t="shared" si="74"/>
        <v>20800.257506184844</v>
      </c>
      <c r="J398" s="25">
        <f t="shared" si="81"/>
        <v>22271.247531786983</v>
      </c>
      <c r="K398" s="15">
        <f t="shared" si="75"/>
        <v>22250.628138639564</v>
      </c>
      <c r="L398" s="36">
        <f t="shared" si="76"/>
        <v>-1469.628138639564</v>
      </c>
      <c r="M398" s="36">
        <f t="shared" si="77"/>
        <v>1469.628138639564</v>
      </c>
      <c r="N398" s="36">
        <f t="shared" si="78"/>
        <v>7.0719798789257687E-2</v>
      </c>
      <c r="O398" s="36">
        <f t="shared" si="79"/>
        <v>2159806.8658811897</v>
      </c>
      <c r="P398" s="35">
        <f t="shared" si="82"/>
        <v>2159806.8658811897</v>
      </c>
    </row>
    <row r="399" spans="1:16" x14ac:dyDescent="0.4">
      <c r="A399" s="1">
        <v>398</v>
      </c>
      <c r="B399" s="21">
        <v>40211</v>
      </c>
      <c r="C399" s="43">
        <v>2</v>
      </c>
      <c r="D399" s="23">
        <v>26373</v>
      </c>
      <c r="E399" s="25">
        <f t="shared" si="83"/>
        <v>23872</v>
      </c>
      <c r="F399" s="25">
        <f t="shared" si="84"/>
        <v>23207.625</v>
      </c>
      <c r="G399" s="25">
        <f t="shared" si="73"/>
        <v>1.1363937498990095</v>
      </c>
      <c r="H399" s="25">
        <f t="shared" si="80"/>
        <v>0.99956921328865256</v>
      </c>
      <c r="I399" s="4">
        <f t="shared" si="74"/>
        <v>26384.366034274892</v>
      </c>
      <c r="J399" s="25">
        <f t="shared" si="81"/>
        <v>22271.274071901025</v>
      </c>
      <c r="K399" s="15">
        <f t="shared" si="75"/>
        <v>22261.679902986074</v>
      </c>
      <c r="L399" s="36">
        <f t="shared" si="76"/>
        <v>4111.320097013926</v>
      </c>
      <c r="M399" s="36">
        <f t="shared" si="77"/>
        <v>4111.320097013926</v>
      </c>
      <c r="N399" s="36">
        <f t="shared" si="78"/>
        <v>0.15589125609577698</v>
      </c>
      <c r="O399" s="36">
        <f t="shared" si="79"/>
        <v>16902952.940110598</v>
      </c>
      <c r="P399" s="35">
        <f t="shared" si="82"/>
        <v>16902952.940110598</v>
      </c>
    </row>
    <row r="400" spans="1:16" x14ac:dyDescent="0.4">
      <c r="A400" s="1">
        <v>399</v>
      </c>
      <c r="B400" s="21">
        <v>40212</v>
      </c>
      <c r="C400" s="43">
        <v>3</v>
      </c>
      <c r="D400" s="23">
        <v>22157</v>
      </c>
      <c r="E400" s="25">
        <f t="shared" si="83"/>
        <v>22543.25</v>
      </c>
      <c r="F400" s="25">
        <f t="shared" si="84"/>
        <v>22624.125</v>
      </c>
      <c r="G400" s="25">
        <f t="shared" si="73"/>
        <v>0.97935279264943953</v>
      </c>
      <c r="H400" s="25">
        <f t="shared" si="80"/>
        <v>1.0004262501030945</v>
      </c>
      <c r="I400" s="4">
        <f t="shared" si="74"/>
        <v>22147.559600437024</v>
      </c>
      <c r="J400" s="25">
        <f t="shared" si="81"/>
        <v>22271.300612015071</v>
      </c>
      <c r="K400" s="15">
        <f t="shared" si="75"/>
        <v>22280.793756196992</v>
      </c>
      <c r="L400" s="36">
        <f t="shared" si="76"/>
        <v>-123.79375619699204</v>
      </c>
      <c r="M400" s="36">
        <f t="shared" si="77"/>
        <v>123.79375619699204</v>
      </c>
      <c r="N400" s="36">
        <f t="shared" si="78"/>
        <v>5.5871172178991761E-3</v>
      </c>
      <c r="O400" s="36">
        <f t="shared" si="79"/>
        <v>15324.894073360303</v>
      </c>
      <c r="P400" s="35">
        <f t="shared" si="82"/>
        <v>15324.894073360303</v>
      </c>
    </row>
    <row r="401" spans="1:16" x14ac:dyDescent="0.4">
      <c r="A401" s="1">
        <v>400</v>
      </c>
      <c r="B401" s="21">
        <v>40213</v>
      </c>
      <c r="C401" s="43">
        <v>4</v>
      </c>
      <c r="D401" s="23">
        <v>20862</v>
      </c>
      <c r="E401" s="25">
        <f t="shared" si="83"/>
        <v>22705</v>
      </c>
      <c r="F401" s="25">
        <f t="shared" si="84"/>
        <v>22795.5</v>
      </c>
      <c r="G401" s="25">
        <f t="shared" si="73"/>
        <v>0.91518062775547804</v>
      </c>
      <c r="H401" s="25">
        <f t="shared" si="80"/>
        <v>1.0009303667898801</v>
      </c>
      <c r="I401" s="4">
        <f t="shared" si="74"/>
        <v>20842.60872902405</v>
      </c>
      <c r="J401" s="25">
        <f t="shared" si="81"/>
        <v>22271.327152129114</v>
      </c>
      <c r="K401" s="15">
        <f t="shared" si="75"/>
        <v>22292.047655278009</v>
      </c>
      <c r="L401" s="36">
        <f t="shared" si="76"/>
        <v>-1430.0476552780092</v>
      </c>
      <c r="M401" s="36">
        <f t="shared" si="77"/>
        <v>1430.0476552780092</v>
      </c>
      <c r="N401" s="36">
        <f t="shared" si="78"/>
        <v>6.8547965452881277E-2</v>
      </c>
      <c r="O401" s="36">
        <f t="shared" si="79"/>
        <v>2045036.2963661319</v>
      </c>
      <c r="P401" s="35">
        <f t="shared" si="82"/>
        <v>2045036.2963661319</v>
      </c>
    </row>
    <row r="402" spans="1:16" x14ac:dyDescent="0.4">
      <c r="A402" s="1">
        <v>401</v>
      </c>
      <c r="B402" s="21">
        <v>40214</v>
      </c>
      <c r="C402" s="43">
        <v>1</v>
      </c>
      <c r="D402" s="23">
        <v>21428</v>
      </c>
      <c r="E402" s="25">
        <f t="shared" si="83"/>
        <v>22886</v>
      </c>
      <c r="F402" s="25">
        <f t="shared" si="84"/>
        <v>23631.875</v>
      </c>
      <c r="G402" s="25">
        <f t="shared" si="73"/>
        <v>0.90674142445320149</v>
      </c>
      <c r="H402" s="25">
        <f t="shared" si="80"/>
        <v>0.99907416981837271</v>
      </c>
      <c r="I402" s="4">
        <f t="shared" si="74"/>
        <v>21447.857073409792</v>
      </c>
      <c r="J402" s="25">
        <f t="shared" si="81"/>
        <v>22271.353692243159</v>
      </c>
      <c r="K402" s="15">
        <f t="shared" si="75"/>
        <v>22250.734200809184</v>
      </c>
      <c r="L402" s="36">
        <f t="shared" si="76"/>
        <v>-822.73420080918368</v>
      </c>
      <c r="M402" s="36">
        <f t="shared" si="77"/>
        <v>822.73420080918368</v>
      </c>
      <c r="N402" s="36">
        <f t="shared" si="78"/>
        <v>3.8395286578737337E-2</v>
      </c>
      <c r="O402" s="36">
        <f t="shared" si="79"/>
        <v>676891.56518112612</v>
      </c>
      <c r="P402" s="35">
        <f t="shared" si="82"/>
        <v>676891.56518112612</v>
      </c>
    </row>
    <row r="403" spans="1:16" x14ac:dyDescent="0.4">
      <c r="A403" s="1">
        <v>402</v>
      </c>
      <c r="B403" s="21">
        <v>40215</v>
      </c>
      <c r="C403" s="43">
        <v>2</v>
      </c>
      <c r="D403" s="23">
        <v>27097</v>
      </c>
      <c r="E403" s="25">
        <f t="shared" si="83"/>
        <v>24377.75</v>
      </c>
      <c r="F403" s="25">
        <f t="shared" si="84"/>
        <v>25094.5</v>
      </c>
      <c r="G403" s="25">
        <f t="shared" si="73"/>
        <v>1.0797983621909184</v>
      </c>
      <c r="H403" s="25">
        <f t="shared" si="80"/>
        <v>0.99956921328865256</v>
      </c>
      <c r="I403" s="4">
        <f t="shared" si="74"/>
        <v>27108.678058269699</v>
      </c>
      <c r="J403" s="25">
        <f t="shared" si="81"/>
        <v>22271.380232357202</v>
      </c>
      <c r="K403" s="15">
        <f t="shared" si="75"/>
        <v>22261.786017709735</v>
      </c>
      <c r="L403" s="36">
        <f t="shared" si="76"/>
        <v>4835.2139822902645</v>
      </c>
      <c r="M403" s="36">
        <f t="shared" si="77"/>
        <v>4835.2139822902645</v>
      </c>
      <c r="N403" s="36">
        <f t="shared" si="78"/>
        <v>0.17844093376721645</v>
      </c>
      <c r="O403" s="36">
        <f t="shared" si="79"/>
        <v>23379294.25453528</v>
      </c>
      <c r="P403" s="35">
        <f t="shared" si="82"/>
        <v>23379294.25453528</v>
      </c>
    </row>
    <row r="404" spans="1:16" x14ac:dyDescent="0.4">
      <c r="A404" s="1">
        <v>403</v>
      </c>
      <c r="B404" s="21">
        <v>40216</v>
      </c>
      <c r="C404" s="43">
        <v>3</v>
      </c>
      <c r="D404" s="23">
        <v>28124</v>
      </c>
      <c r="E404" s="25">
        <f t="shared" si="83"/>
        <v>25811.25</v>
      </c>
      <c r="F404" s="25">
        <f t="shared" si="84"/>
        <v>26406.625</v>
      </c>
      <c r="G404" s="25">
        <f t="shared" si="73"/>
        <v>1.0650357628057352</v>
      </c>
      <c r="H404" s="25">
        <f t="shared" si="80"/>
        <v>1.0004262501030945</v>
      </c>
      <c r="I404" s="4">
        <f t="shared" si="74"/>
        <v>28112.0172497491</v>
      </c>
      <c r="J404" s="25">
        <f t="shared" si="81"/>
        <v>22271.406772471248</v>
      </c>
      <c r="K404" s="15">
        <f t="shared" si="75"/>
        <v>22280.899961904073</v>
      </c>
      <c r="L404" s="36">
        <f t="shared" si="76"/>
        <v>5843.1000380959267</v>
      </c>
      <c r="M404" s="36">
        <f t="shared" si="77"/>
        <v>5843.1000380959267</v>
      </c>
      <c r="N404" s="36">
        <f t="shared" si="78"/>
        <v>0.20776205511648155</v>
      </c>
      <c r="O404" s="36">
        <f t="shared" si="79"/>
        <v>34141818.055196621</v>
      </c>
      <c r="P404" s="35">
        <f t="shared" si="82"/>
        <v>34141818.055196621</v>
      </c>
    </row>
    <row r="405" spans="1:16" x14ac:dyDescent="0.4">
      <c r="A405" s="1">
        <v>404</v>
      </c>
      <c r="B405" s="21">
        <v>40217</v>
      </c>
      <c r="C405" s="43">
        <v>4</v>
      </c>
      <c r="D405" s="23">
        <v>26596</v>
      </c>
      <c r="E405" s="25">
        <f t="shared" si="83"/>
        <v>27002</v>
      </c>
      <c r="F405" s="25">
        <f t="shared" si="84"/>
        <v>26897</v>
      </c>
      <c r="G405" s="25">
        <f t="shared" si="73"/>
        <v>0.98880916087295978</v>
      </c>
      <c r="H405" s="25">
        <f t="shared" si="80"/>
        <v>1.0009303667898801</v>
      </c>
      <c r="I405" s="4">
        <f t="shared" si="74"/>
        <v>26571.278964486803</v>
      </c>
      <c r="J405" s="25">
        <f t="shared" si="81"/>
        <v>22271.43331258529</v>
      </c>
      <c r="K405" s="15">
        <f t="shared" si="75"/>
        <v>22292.153914502349</v>
      </c>
      <c r="L405" s="36">
        <f t="shared" si="76"/>
        <v>4303.8460854976511</v>
      </c>
      <c r="M405" s="36">
        <f t="shared" si="77"/>
        <v>4303.8460854976511</v>
      </c>
      <c r="N405" s="36">
        <f t="shared" si="78"/>
        <v>0.16182305931334226</v>
      </c>
      <c r="O405" s="36">
        <f t="shared" si="79"/>
        <v>18523091.127653453</v>
      </c>
      <c r="P405" s="35">
        <f t="shared" si="82"/>
        <v>18523091.127653453</v>
      </c>
    </row>
    <row r="406" spans="1:16" x14ac:dyDescent="0.4">
      <c r="A406" s="1">
        <v>405</v>
      </c>
      <c r="B406" s="21">
        <v>40218</v>
      </c>
      <c r="C406" s="43">
        <v>1</v>
      </c>
      <c r="D406" s="23">
        <v>26191</v>
      </c>
      <c r="E406" s="25">
        <f t="shared" si="83"/>
        <v>26792</v>
      </c>
      <c r="F406" s="25">
        <f t="shared" si="84"/>
        <v>25743.375</v>
      </c>
      <c r="G406" s="25">
        <f t="shared" si="73"/>
        <v>1.0173879687492413</v>
      </c>
      <c r="H406" s="25">
        <f t="shared" si="80"/>
        <v>0.99907416981837271</v>
      </c>
      <c r="I406" s="4">
        <f t="shared" si="74"/>
        <v>26215.270889008578</v>
      </c>
      <c r="J406" s="25">
        <f t="shared" si="81"/>
        <v>22271.459852699336</v>
      </c>
      <c r="K406" s="15">
        <f t="shared" si="75"/>
        <v>22250.840262978807</v>
      </c>
      <c r="L406" s="36">
        <f t="shared" si="76"/>
        <v>3940.159737021193</v>
      </c>
      <c r="M406" s="36">
        <f t="shared" si="77"/>
        <v>3940.159737021193</v>
      </c>
      <c r="N406" s="36">
        <f t="shared" si="78"/>
        <v>0.1504394538971858</v>
      </c>
      <c r="O406" s="36">
        <f t="shared" si="79"/>
        <v>15524858.753242917</v>
      </c>
      <c r="P406" s="35">
        <f t="shared" si="82"/>
        <v>15524858.753242917</v>
      </c>
    </row>
    <row r="407" spans="1:16" x14ac:dyDescent="0.4">
      <c r="A407" s="1">
        <v>406</v>
      </c>
      <c r="B407" s="21">
        <v>40219</v>
      </c>
      <c r="C407" s="43">
        <v>2</v>
      </c>
      <c r="D407" s="23">
        <v>26257</v>
      </c>
      <c r="E407" s="25">
        <f t="shared" si="83"/>
        <v>24694.75</v>
      </c>
      <c r="F407" s="25">
        <f t="shared" si="84"/>
        <v>24515.5</v>
      </c>
      <c r="G407" s="25">
        <f t="shared" si="73"/>
        <v>1.0710366910729947</v>
      </c>
      <c r="H407" s="25">
        <f t="shared" si="80"/>
        <v>0.99956921328865256</v>
      </c>
      <c r="I407" s="4">
        <f t="shared" si="74"/>
        <v>26268.316041480146</v>
      </c>
      <c r="J407" s="25">
        <f t="shared" si="81"/>
        <v>22271.486392813378</v>
      </c>
      <c r="K407" s="15">
        <f t="shared" si="75"/>
        <v>22261.892132433401</v>
      </c>
      <c r="L407" s="36">
        <f t="shared" si="76"/>
        <v>3995.1078675665995</v>
      </c>
      <c r="M407" s="36">
        <f t="shared" si="77"/>
        <v>3995.1078675665995</v>
      </c>
      <c r="N407" s="36">
        <f t="shared" si="78"/>
        <v>0.1521540110281677</v>
      </c>
      <c r="O407" s="36">
        <f t="shared" si="79"/>
        <v>15960886.873492541</v>
      </c>
      <c r="P407" s="35">
        <f t="shared" si="82"/>
        <v>15960886.873492541</v>
      </c>
    </row>
    <row r="408" spans="1:16" x14ac:dyDescent="0.4">
      <c r="A408" s="1">
        <v>407</v>
      </c>
      <c r="B408" s="21">
        <v>40220</v>
      </c>
      <c r="C408" s="43">
        <v>3</v>
      </c>
      <c r="D408" s="23">
        <v>19735</v>
      </c>
      <c r="E408" s="25">
        <f t="shared" si="83"/>
        <v>24336.25</v>
      </c>
      <c r="F408" s="25">
        <f t="shared" si="84"/>
        <v>24288.5</v>
      </c>
      <c r="G408" s="25">
        <f t="shared" si="73"/>
        <v>0.81252444572534321</v>
      </c>
      <c r="H408" s="25">
        <f t="shared" si="80"/>
        <v>1.0004262501030945</v>
      </c>
      <c r="I408" s="4">
        <f t="shared" si="74"/>
        <v>19726.591538323086</v>
      </c>
      <c r="J408" s="25">
        <f t="shared" si="81"/>
        <v>22271.512932927424</v>
      </c>
      <c r="K408" s="15">
        <f t="shared" si="75"/>
        <v>22281.006167611155</v>
      </c>
      <c r="L408" s="36">
        <f t="shared" si="76"/>
        <v>-2546.0061676111545</v>
      </c>
      <c r="M408" s="36">
        <f t="shared" si="77"/>
        <v>2546.0061676111545</v>
      </c>
      <c r="N408" s="36">
        <f t="shared" si="78"/>
        <v>0.1290096867297266</v>
      </c>
      <c r="O408" s="36">
        <f t="shared" si="79"/>
        <v>6482147.4055140382</v>
      </c>
      <c r="P408" s="35">
        <f t="shared" si="82"/>
        <v>6482147.4055140382</v>
      </c>
    </row>
    <row r="409" spans="1:16" x14ac:dyDescent="0.4">
      <c r="A409" s="1">
        <v>408</v>
      </c>
      <c r="B409" s="21">
        <v>40221</v>
      </c>
      <c r="C409" s="43">
        <v>4</v>
      </c>
      <c r="D409" s="23">
        <v>25162</v>
      </c>
      <c r="E409" s="25">
        <f t="shared" si="83"/>
        <v>24240.75</v>
      </c>
      <c r="F409" s="25">
        <f t="shared" si="84"/>
        <v>24133.875</v>
      </c>
      <c r="G409" s="25">
        <f t="shared" si="73"/>
        <v>1.0426009084740846</v>
      </c>
      <c r="H409" s="25">
        <f t="shared" si="80"/>
        <v>1.0009303667898801</v>
      </c>
      <c r="I409" s="4">
        <f t="shared" si="74"/>
        <v>25138.611870372119</v>
      </c>
      <c r="J409" s="25">
        <f t="shared" si="81"/>
        <v>22271.539473041466</v>
      </c>
      <c r="K409" s="15">
        <f t="shared" si="75"/>
        <v>22292.260173726689</v>
      </c>
      <c r="L409" s="36">
        <f t="shared" si="76"/>
        <v>2869.7398262733113</v>
      </c>
      <c r="M409" s="36">
        <f t="shared" si="77"/>
        <v>2869.7398262733113</v>
      </c>
      <c r="N409" s="36">
        <f t="shared" si="78"/>
        <v>0.11405054551598885</v>
      </c>
      <c r="O409" s="36">
        <f t="shared" si="79"/>
        <v>8235406.6704991749</v>
      </c>
      <c r="P409" s="35">
        <f t="shared" si="82"/>
        <v>8235406.6704991749</v>
      </c>
    </row>
    <row r="410" spans="1:16" x14ac:dyDescent="0.4">
      <c r="A410" s="1">
        <v>409</v>
      </c>
      <c r="B410" s="21">
        <v>40222</v>
      </c>
      <c r="C410" s="43">
        <v>1</v>
      </c>
      <c r="D410" s="23">
        <v>25809</v>
      </c>
      <c r="E410" s="25">
        <f t="shared" si="83"/>
        <v>24027</v>
      </c>
      <c r="F410" s="25">
        <f t="shared" si="84"/>
        <v>24825.625</v>
      </c>
      <c r="G410" s="25">
        <f t="shared" si="73"/>
        <v>1.0396112887389541</v>
      </c>
      <c r="H410" s="25">
        <f t="shared" si="80"/>
        <v>0.99907416981837271</v>
      </c>
      <c r="I410" s="4">
        <f t="shared" si="74"/>
        <v>25832.916894140064</v>
      </c>
      <c r="J410" s="25">
        <f t="shared" si="81"/>
        <v>22271.566013155509</v>
      </c>
      <c r="K410" s="15">
        <f t="shared" si="75"/>
        <v>22250.946325148423</v>
      </c>
      <c r="L410" s="36">
        <f t="shared" si="76"/>
        <v>3558.0536748515769</v>
      </c>
      <c r="M410" s="36">
        <f t="shared" si="77"/>
        <v>3558.0536748515769</v>
      </c>
      <c r="N410" s="36">
        <f t="shared" si="78"/>
        <v>0.13786096613009327</v>
      </c>
      <c r="O410" s="36">
        <f t="shared" si="79"/>
        <v>12659745.953124812</v>
      </c>
      <c r="P410" s="35">
        <f t="shared" si="82"/>
        <v>12659745.953124812</v>
      </c>
    </row>
    <row r="411" spans="1:16" x14ac:dyDescent="0.4">
      <c r="A411" s="1">
        <v>410</v>
      </c>
      <c r="B411" s="21">
        <v>40223</v>
      </c>
      <c r="C411" s="43">
        <v>2</v>
      </c>
      <c r="D411" s="23">
        <v>25402</v>
      </c>
      <c r="E411" s="25">
        <f t="shared" si="83"/>
        <v>25624.25</v>
      </c>
      <c r="F411" s="25">
        <f t="shared" si="84"/>
        <v>25767.25</v>
      </c>
      <c r="G411" s="25">
        <f t="shared" si="73"/>
        <v>0.9858250298343828</v>
      </c>
      <c r="H411" s="25">
        <f t="shared" si="80"/>
        <v>0.99956921328865256</v>
      </c>
      <c r="I411" s="4">
        <f t="shared" si="74"/>
        <v>25412.947560105062</v>
      </c>
      <c r="J411" s="25">
        <f t="shared" si="81"/>
        <v>22271.592553269555</v>
      </c>
      <c r="K411" s="15">
        <f t="shared" si="75"/>
        <v>22261.998247157062</v>
      </c>
      <c r="L411" s="36">
        <f t="shared" si="76"/>
        <v>3140.001752842938</v>
      </c>
      <c r="M411" s="36">
        <f t="shared" si="77"/>
        <v>3140.001752842938</v>
      </c>
      <c r="N411" s="36">
        <f t="shared" si="78"/>
        <v>0.12361238299515542</v>
      </c>
      <c r="O411" s="36">
        <f t="shared" si="79"/>
        <v>9859611.0078567229</v>
      </c>
      <c r="P411" s="35">
        <f t="shared" si="82"/>
        <v>9859611.0078567229</v>
      </c>
    </row>
    <row r="412" spans="1:16" x14ac:dyDescent="0.4">
      <c r="A412" s="1">
        <v>411</v>
      </c>
      <c r="B412" s="21">
        <v>40224</v>
      </c>
      <c r="C412" s="43">
        <v>3</v>
      </c>
      <c r="D412" s="23">
        <v>26124</v>
      </c>
      <c r="E412" s="25">
        <f t="shared" si="83"/>
        <v>25910.25</v>
      </c>
      <c r="F412" s="25">
        <f t="shared" si="84"/>
        <v>25995</v>
      </c>
      <c r="G412" s="25">
        <f t="shared" si="73"/>
        <v>1.0049624927870744</v>
      </c>
      <c r="H412" s="25">
        <f t="shared" si="80"/>
        <v>1.0004262501030945</v>
      </c>
      <c r="I412" s="4">
        <f t="shared" si="74"/>
        <v>26112.869386731814</v>
      </c>
      <c r="J412" s="25">
        <f t="shared" si="81"/>
        <v>22271.619093383597</v>
      </c>
      <c r="K412" s="15">
        <f t="shared" si="75"/>
        <v>22281.112373318232</v>
      </c>
      <c r="L412" s="36">
        <f t="shared" si="76"/>
        <v>3842.8876266817679</v>
      </c>
      <c r="M412" s="36">
        <f t="shared" si="77"/>
        <v>3842.8876266817679</v>
      </c>
      <c r="N412" s="36">
        <f t="shared" si="78"/>
        <v>0.14710180778907395</v>
      </c>
      <c r="O412" s="36">
        <f t="shared" si="79"/>
        <v>14767785.31130383</v>
      </c>
      <c r="P412" s="35">
        <f t="shared" si="82"/>
        <v>14767785.31130383</v>
      </c>
    </row>
    <row r="413" spans="1:16" x14ac:dyDescent="0.4">
      <c r="A413" s="1">
        <v>412</v>
      </c>
      <c r="B413" s="21">
        <v>40225</v>
      </c>
      <c r="C413" s="43">
        <v>4</v>
      </c>
      <c r="D413" s="23">
        <v>26306</v>
      </c>
      <c r="E413" s="25">
        <f t="shared" si="83"/>
        <v>26079.75</v>
      </c>
      <c r="F413" s="25">
        <f t="shared" si="84"/>
        <v>25656.75</v>
      </c>
      <c r="G413" s="25">
        <f t="shared" si="73"/>
        <v>1.0253052315667417</v>
      </c>
      <c r="H413" s="25">
        <f t="shared" si="80"/>
        <v>1.0009303667898801</v>
      </c>
      <c r="I413" s="4">
        <f t="shared" si="74"/>
        <v>26281.548520070304</v>
      </c>
      <c r="J413" s="25">
        <f t="shared" si="81"/>
        <v>22271.645633497643</v>
      </c>
      <c r="K413" s="15">
        <f t="shared" si="75"/>
        <v>22292.366432951028</v>
      </c>
      <c r="L413" s="36">
        <f t="shared" si="76"/>
        <v>4013.6335670489716</v>
      </c>
      <c r="M413" s="36">
        <f t="shared" si="77"/>
        <v>4013.6335670489716</v>
      </c>
      <c r="N413" s="36">
        <f t="shared" si="78"/>
        <v>0.15257483338588046</v>
      </c>
      <c r="O413" s="36">
        <f t="shared" si="79"/>
        <v>16109254.410542252</v>
      </c>
      <c r="P413" s="35">
        <f t="shared" si="82"/>
        <v>16109254.410542252</v>
      </c>
    </row>
    <row r="414" spans="1:16" x14ac:dyDescent="0.4">
      <c r="A414" s="1">
        <v>413</v>
      </c>
      <c r="B414" s="21">
        <v>40226</v>
      </c>
      <c r="C414" s="43">
        <v>1</v>
      </c>
      <c r="D414" s="23">
        <v>26487</v>
      </c>
      <c r="E414" s="25">
        <f t="shared" si="83"/>
        <v>25233.75</v>
      </c>
      <c r="F414" s="25">
        <f t="shared" si="84"/>
        <v>24875.125</v>
      </c>
      <c r="G414" s="25">
        <f t="shared" si="73"/>
        <v>1.0647986693534204</v>
      </c>
      <c r="H414" s="25">
        <f t="shared" si="80"/>
        <v>0.99907416981837271</v>
      </c>
      <c r="I414" s="4">
        <f t="shared" si="74"/>
        <v>26511.545188697273</v>
      </c>
      <c r="J414" s="25">
        <f t="shared" si="81"/>
        <v>22271.672173611685</v>
      </c>
      <c r="K414" s="15">
        <f t="shared" si="75"/>
        <v>22251.052387318046</v>
      </c>
      <c r="L414" s="36">
        <f t="shared" si="76"/>
        <v>4235.9476126819536</v>
      </c>
      <c r="M414" s="36">
        <f t="shared" si="77"/>
        <v>4235.9476126819536</v>
      </c>
      <c r="N414" s="36">
        <f t="shared" si="78"/>
        <v>0.15992553375927637</v>
      </c>
      <c r="O414" s="36">
        <f t="shared" si="79"/>
        <v>17943252.177385941</v>
      </c>
      <c r="P414" s="35">
        <f t="shared" si="82"/>
        <v>17943252.177385941</v>
      </c>
    </row>
    <row r="415" spans="1:16" x14ac:dyDescent="0.4">
      <c r="A415" s="1">
        <v>414</v>
      </c>
      <c r="B415" s="21">
        <v>40227</v>
      </c>
      <c r="C415" s="43">
        <v>2</v>
      </c>
      <c r="D415" s="23">
        <v>22018</v>
      </c>
      <c r="E415" s="25">
        <f t="shared" si="83"/>
        <v>24516.5</v>
      </c>
      <c r="F415" s="25">
        <f t="shared" si="84"/>
        <v>24689.75</v>
      </c>
      <c r="G415" s="25">
        <f t="shared" si="73"/>
        <v>0.8917870776334309</v>
      </c>
      <c r="H415" s="25">
        <f t="shared" si="80"/>
        <v>0.99956921328865256</v>
      </c>
      <c r="I415" s="4">
        <f t="shared" si="74"/>
        <v>22027.489149610003</v>
      </c>
      <c r="J415" s="25">
        <f t="shared" si="81"/>
        <v>22271.698713725731</v>
      </c>
      <c r="K415" s="15">
        <f t="shared" si="75"/>
        <v>22262.104361880723</v>
      </c>
      <c r="L415" s="36">
        <f t="shared" si="76"/>
        <v>-244.10436188072345</v>
      </c>
      <c r="M415" s="36">
        <f t="shared" si="77"/>
        <v>244.10436188072345</v>
      </c>
      <c r="N415" s="36">
        <f t="shared" si="78"/>
        <v>1.1086581972964095E-2</v>
      </c>
      <c r="O415" s="36">
        <f t="shared" si="79"/>
        <v>59586.939489195189</v>
      </c>
      <c r="P415" s="35">
        <f t="shared" si="82"/>
        <v>59586.939489195189</v>
      </c>
    </row>
    <row r="416" spans="1:16" x14ac:dyDescent="0.4">
      <c r="A416" s="1">
        <v>415</v>
      </c>
      <c r="B416" s="21">
        <v>40228</v>
      </c>
      <c r="C416" s="43">
        <v>3</v>
      </c>
      <c r="D416" s="23">
        <v>23255</v>
      </c>
      <c r="E416" s="25">
        <f t="shared" si="83"/>
        <v>24863</v>
      </c>
      <c r="F416" s="25">
        <f t="shared" si="84"/>
        <v>24960</v>
      </c>
      <c r="G416" s="25">
        <f t="shared" si="73"/>
        <v>0.93169070512820518</v>
      </c>
      <c r="H416" s="25">
        <f t="shared" si="80"/>
        <v>1.0004262501030945</v>
      </c>
      <c r="I416" s="4">
        <f t="shared" si="74"/>
        <v>23245.091777233512</v>
      </c>
      <c r="J416" s="25">
        <f t="shared" si="81"/>
        <v>22271.725253839773</v>
      </c>
      <c r="K416" s="15">
        <f t="shared" si="75"/>
        <v>22281.218579025313</v>
      </c>
      <c r="L416" s="36">
        <f t="shared" si="76"/>
        <v>973.78142097468663</v>
      </c>
      <c r="M416" s="36">
        <f t="shared" si="77"/>
        <v>973.78142097468663</v>
      </c>
      <c r="N416" s="36">
        <f t="shared" si="78"/>
        <v>4.1874066694245822E-2</v>
      </c>
      <c r="O416" s="36">
        <f t="shared" si="79"/>
        <v>948250.25583547982</v>
      </c>
      <c r="P416" s="35">
        <f t="shared" si="82"/>
        <v>948250.25583547982</v>
      </c>
    </row>
    <row r="417" spans="1:16" x14ac:dyDescent="0.4">
      <c r="A417" s="1">
        <v>416</v>
      </c>
      <c r="B417" s="21">
        <v>40229</v>
      </c>
      <c r="C417" s="43">
        <v>4</v>
      </c>
      <c r="D417" s="23">
        <v>27692</v>
      </c>
      <c r="E417" s="25">
        <f t="shared" si="83"/>
        <v>25057</v>
      </c>
      <c r="F417" s="25">
        <f t="shared" si="84"/>
        <v>25521.375</v>
      </c>
      <c r="G417" s="25">
        <f t="shared" si="73"/>
        <v>1.0850512560549734</v>
      </c>
      <c r="H417" s="25">
        <f t="shared" si="80"/>
        <v>1.0009303667898801</v>
      </c>
      <c r="I417" s="4">
        <f t="shared" si="74"/>
        <v>27666.260230281565</v>
      </c>
      <c r="J417" s="25">
        <f t="shared" si="81"/>
        <v>22271.751793953819</v>
      </c>
      <c r="K417" s="15">
        <f t="shared" si="75"/>
        <v>22292.472692175368</v>
      </c>
      <c r="L417" s="36">
        <f t="shared" si="76"/>
        <v>5399.5273078246319</v>
      </c>
      <c r="M417" s="36">
        <f t="shared" si="77"/>
        <v>5399.5273078246319</v>
      </c>
      <c r="N417" s="36">
        <f t="shared" si="78"/>
        <v>0.1949850970614124</v>
      </c>
      <c r="O417" s="36">
        <f t="shared" si="79"/>
        <v>29154895.147943918</v>
      </c>
      <c r="P417" s="35">
        <f t="shared" si="82"/>
        <v>29154895.147943918</v>
      </c>
    </row>
    <row r="418" spans="1:16" x14ac:dyDescent="0.4">
      <c r="A418" s="1">
        <v>417</v>
      </c>
      <c r="B418" s="21">
        <v>40230</v>
      </c>
      <c r="C418" s="43">
        <v>1</v>
      </c>
      <c r="D418" s="23">
        <v>27263</v>
      </c>
      <c r="E418" s="25">
        <f t="shared" si="83"/>
        <v>25985.75</v>
      </c>
      <c r="F418" s="25">
        <f t="shared" si="84"/>
        <v>26372.25</v>
      </c>
      <c r="G418" s="25">
        <f t="shared" si="73"/>
        <v>1.0337760335200827</v>
      </c>
      <c r="H418" s="25">
        <f t="shared" si="80"/>
        <v>0.99907416981837271</v>
      </c>
      <c r="I418" s="4">
        <f t="shared" si="74"/>
        <v>27288.264298691953</v>
      </c>
      <c r="J418" s="25">
        <f t="shared" si="81"/>
        <v>22271.778334067862</v>
      </c>
      <c r="K418" s="15">
        <f t="shared" si="75"/>
        <v>22251.15844948767</v>
      </c>
      <c r="L418" s="36">
        <f t="shared" si="76"/>
        <v>5011.8415505123303</v>
      </c>
      <c r="M418" s="36">
        <f t="shared" si="77"/>
        <v>5011.8415505123303</v>
      </c>
      <c r="N418" s="36">
        <f t="shared" si="78"/>
        <v>0.18383309065445219</v>
      </c>
      <c r="O418" s="36">
        <f t="shared" si="79"/>
        <v>25118555.72744184</v>
      </c>
      <c r="P418" s="35">
        <f t="shared" si="82"/>
        <v>25118555.72744184</v>
      </c>
    </row>
    <row r="419" spans="1:16" x14ac:dyDescent="0.4">
      <c r="A419" s="1">
        <v>418</v>
      </c>
      <c r="B419" s="21">
        <v>40231</v>
      </c>
      <c r="C419" s="43">
        <v>2</v>
      </c>
      <c r="D419" s="23">
        <v>25733</v>
      </c>
      <c r="E419" s="25">
        <f t="shared" si="83"/>
        <v>26758.75</v>
      </c>
      <c r="F419" s="25">
        <f t="shared" si="84"/>
        <v>27027.5</v>
      </c>
      <c r="G419" s="25">
        <f t="shared" si="73"/>
        <v>0.95210433817408191</v>
      </c>
      <c r="H419" s="25">
        <f t="shared" si="80"/>
        <v>0.99956921328865256</v>
      </c>
      <c r="I419" s="4">
        <f t="shared" si="74"/>
        <v>25744.090211959043</v>
      </c>
      <c r="J419" s="25">
        <f t="shared" si="81"/>
        <v>22271.804874181908</v>
      </c>
      <c r="K419" s="15">
        <f t="shared" si="75"/>
        <v>22262.210476604389</v>
      </c>
      <c r="L419" s="36">
        <f t="shared" si="76"/>
        <v>3470.7895233956115</v>
      </c>
      <c r="M419" s="36">
        <f t="shared" si="77"/>
        <v>3470.7895233956115</v>
      </c>
      <c r="N419" s="36">
        <f t="shared" si="78"/>
        <v>0.13487698765770068</v>
      </c>
      <c r="O419" s="36">
        <f t="shared" si="79"/>
        <v>12046379.915712737</v>
      </c>
      <c r="P419" s="35">
        <f t="shared" si="82"/>
        <v>12046379.915712737</v>
      </c>
    </row>
    <row r="420" spans="1:16" x14ac:dyDescent="0.4">
      <c r="A420" s="1">
        <v>419</v>
      </c>
      <c r="B420" s="21">
        <v>40232</v>
      </c>
      <c r="C420" s="43">
        <v>3</v>
      </c>
      <c r="D420" s="23">
        <v>26347</v>
      </c>
      <c r="E420" s="25">
        <f t="shared" si="83"/>
        <v>27296.25</v>
      </c>
      <c r="F420" s="25">
        <f t="shared" si="84"/>
        <v>26835.125</v>
      </c>
      <c r="G420" s="25">
        <f t="shared" si="73"/>
        <v>0.98181022074613034</v>
      </c>
      <c r="H420" s="25">
        <f t="shared" si="80"/>
        <v>1.0004262501030945</v>
      </c>
      <c r="I420" s="4">
        <f t="shared" si="74"/>
        <v>26335.77437345824</v>
      </c>
      <c r="J420" s="25">
        <f t="shared" si="81"/>
        <v>22271.83141429595</v>
      </c>
      <c r="K420" s="15">
        <f t="shared" si="75"/>
        <v>22281.324784732398</v>
      </c>
      <c r="L420" s="36">
        <f t="shared" si="76"/>
        <v>4065.6752152676017</v>
      </c>
      <c r="M420" s="36">
        <f t="shared" si="77"/>
        <v>4065.6752152676017</v>
      </c>
      <c r="N420" s="36">
        <f t="shared" si="78"/>
        <v>0.15431264338511413</v>
      </c>
      <c r="O420" s="36">
        <f t="shared" si="79"/>
        <v>16529714.95604126</v>
      </c>
      <c r="P420" s="35">
        <f t="shared" si="82"/>
        <v>16529714.95604126</v>
      </c>
    </row>
    <row r="421" spans="1:16" x14ac:dyDescent="0.4">
      <c r="A421" s="1">
        <v>420</v>
      </c>
      <c r="B421" s="21">
        <v>40233</v>
      </c>
      <c r="C421" s="43">
        <v>4</v>
      </c>
      <c r="D421" s="23">
        <v>29842</v>
      </c>
      <c r="E421" s="25">
        <f t="shared" si="83"/>
        <v>26374</v>
      </c>
      <c r="F421" s="25">
        <f t="shared" si="84"/>
        <v>26810.125</v>
      </c>
      <c r="G421" s="25">
        <f t="shared" si="73"/>
        <v>1.1130869401019206</v>
      </c>
      <c r="H421" s="25">
        <f t="shared" si="80"/>
        <v>1.0009303667898801</v>
      </c>
      <c r="I421" s="4">
        <f t="shared" si="74"/>
        <v>29814.261800955599</v>
      </c>
      <c r="J421" s="25">
        <f t="shared" si="81"/>
        <v>22271.857954409996</v>
      </c>
      <c r="K421" s="15">
        <f t="shared" si="75"/>
        <v>22292.578951399708</v>
      </c>
      <c r="L421" s="36">
        <f t="shared" si="76"/>
        <v>7549.4210486002921</v>
      </c>
      <c r="M421" s="36">
        <f t="shared" si="77"/>
        <v>7549.4210486002921</v>
      </c>
      <c r="N421" s="36">
        <f t="shared" si="78"/>
        <v>0.25297972818846903</v>
      </c>
      <c r="O421" s="36">
        <f t="shared" si="79"/>
        <v>56993758.169049136</v>
      </c>
      <c r="P421" s="35">
        <f t="shared" si="82"/>
        <v>56993758.169049136</v>
      </c>
    </row>
    <row r="422" spans="1:16" x14ac:dyDescent="0.4">
      <c r="A422" s="1">
        <v>421</v>
      </c>
      <c r="B422" s="21">
        <v>40234</v>
      </c>
      <c r="C422" s="43">
        <v>1</v>
      </c>
      <c r="D422" s="23">
        <v>23574</v>
      </c>
      <c r="E422" s="25">
        <f t="shared" si="83"/>
        <v>27246.25</v>
      </c>
      <c r="F422" s="25">
        <f t="shared" si="84"/>
        <v>27802.125</v>
      </c>
      <c r="G422" s="25">
        <f t="shared" si="73"/>
        <v>0.84792079742106041</v>
      </c>
      <c r="H422" s="25">
        <f t="shared" si="80"/>
        <v>0.99907416981837271</v>
      </c>
      <c r="I422" s="4">
        <f t="shared" si="74"/>
        <v>23595.845746152809</v>
      </c>
      <c r="J422" s="25">
        <f t="shared" si="81"/>
        <v>22271.884494524038</v>
      </c>
      <c r="K422" s="15">
        <f t="shared" si="75"/>
        <v>22251.264511657289</v>
      </c>
      <c r="L422" s="36">
        <f t="shared" si="76"/>
        <v>1322.7354883427106</v>
      </c>
      <c r="M422" s="36">
        <f t="shared" si="77"/>
        <v>1322.7354883427106</v>
      </c>
      <c r="N422" s="36">
        <f t="shared" si="78"/>
        <v>5.6109929937333949E-2</v>
      </c>
      <c r="O422" s="36">
        <f t="shared" si="79"/>
        <v>1749629.1721212291</v>
      </c>
      <c r="P422" s="35">
        <f t="shared" si="82"/>
        <v>1749629.1721212291</v>
      </c>
    </row>
    <row r="423" spans="1:16" x14ac:dyDescent="0.4">
      <c r="A423" s="1">
        <v>422</v>
      </c>
      <c r="B423" s="21">
        <v>40235</v>
      </c>
      <c r="C423" s="43">
        <v>2</v>
      </c>
      <c r="D423" s="23">
        <v>29222</v>
      </c>
      <c r="E423" s="25">
        <f t="shared" si="83"/>
        <v>28358</v>
      </c>
      <c r="F423" s="25">
        <f t="shared" si="84"/>
        <v>28566.5</v>
      </c>
      <c r="G423" s="25">
        <f t="shared" si="73"/>
        <v>1.0229464582640506</v>
      </c>
      <c r="H423" s="25">
        <f t="shared" si="80"/>
        <v>0.99956921328865256</v>
      </c>
      <c r="I423" s="4">
        <f t="shared" si="74"/>
        <v>29234.593874552796</v>
      </c>
      <c r="J423" s="25">
        <f t="shared" si="81"/>
        <v>22271.911034638084</v>
      </c>
      <c r="K423" s="15">
        <f t="shared" si="75"/>
        <v>22262.31659132805</v>
      </c>
      <c r="L423" s="36">
        <f t="shared" si="76"/>
        <v>6959.68340867195</v>
      </c>
      <c r="M423" s="36">
        <f t="shared" si="77"/>
        <v>6959.68340867195</v>
      </c>
      <c r="N423" s="36">
        <f t="shared" si="78"/>
        <v>0.2381658821665851</v>
      </c>
      <c r="O423" s="36">
        <f t="shared" si="79"/>
        <v>48437193.14894361</v>
      </c>
      <c r="P423" s="35">
        <f t="shared" si="82"/>
        <v>48437193.14894361</v>
      </c>
    </row>
    <row r="424" spans="1:16" x14ac:dyDescent="0.4">
      <c r="A424" s="1">
        <v>423</v>
      </c>
      <c r="B424" s="21">
        <v>40236</v>
      </c>
      <c r="C424" s="43">
        <v>3</v>
      </c>
      <c r="D424" s="23">
        <v>30794</v>
      </c>
      <c r="E424" s="25">
        <f t="shared" si="83"/>
        <v>28775</v>
      </c>
      <c r="F424" s="25">
        <f t="shared" si="84"/>
        <v>29614.25</v>
      </c>
      <c r="G424" s="25">
        <f t="shared" si="73"/>
        <v>1.0398372405176561</v>
      </c>
      <c r="H424" s="25">
        <f t="shared" si="80"/>
        <v>1.0004262501030945</v>
      </c>
      <c r="I424" s="4">
        <f t="shared" si="74"/>
        <v>30780.87964687718</v>
      </c>
      <c r="J424" s="25">
        <f t="shared" si="81"/>
        <v>22271.937574752126</v>
      </c>
      <c r="K424" s="15">
        <f t="shared" si="75"/>
        <v>22281.43099043948</v>
      </c>
      <c r="L424" s="36">
        <f t="shared" si="76"/>
        <v>8512.5690095605205</v>
      </c>
      <c r="M424" s="36">
        <f t="shared" si="77"/>
        <v>8512.5690095605205</v>
      </c>
      <c r="N424" s="36">
        <f t="shared" si="78"/>
        <v>0.2764359618614185</v>
      </c>
      <c r="O424" s="36">
        <f t="shared" si="79"/>
        <v>72463831.142530188</v>
      </c>
      <c r="P424" s="35">
        <f t="shared" si="82"/>
        <v>72463831.142530188</v>
      </c>
    </row>
    <row r="425" spans="1:16" x14ac:dyDescent="0.4">
      <c r="A425" s="1">
        <v>424</v>
      </c>
      <c r="B425" s="21">
        <v>40237</v>
      </c>
      <c r="C425" s="43">
        <v>4</v>
      </c>
      <c r="D425" s="23">
        <v>31510</v>
      </c>
      <c r="E425" s="25">
        <f t="shared" si="83"/>
        <v>30453.5</v>
      </c>
      <c r="F425" s="25">
        <f t="shared" si="84"/>
        <v>30423.75</v>
      </c>
      <c r="G425" s="25">
        <f t="shared" si="73"/>
        <v>1.0357040141336948</v>
      </c>
      <c r="H425" s="25">
        <f t="shared" si="80"/>
        <v>1.0009303667898801</v>
      </c>
      <c r="I425" s="4">
        <f t="shared" si="74"/>
        <v>31480.711391599456</v>
      </c>
      <c r="J425" s="25">
        <f t="shared" si="81"/>
        <v>22271.964114866169</v>
      </c>
      <c r="K425" s="15">
        <f t="shared" si="75"/>
        <v>22292.68521062404</v>
      </c>
      <c r="L425" s="36">
        <f t="shared" si="76"/>
        <v>9217.3147893759597</v>
      </c>
      <c r="M425" s="36">
        <f t="shared" si="77"/>
        <v>9217.3147893759597</v>
      </c>
      <c r="N425" s="36">
        <f t="shared" si="78"/>
        <v>0.29252030432802156</v>
      </c>
      <c r="O425" s="36">
        <f t="shared" si="79"/>
        <v>84958891.926448792</v>
      </c>
      <c r="P425" s="35">
        <f t="shared" si="82"/>
        <v>84958891.926448792</v>
      </c>
    </row>
    <row r="426" spans="1:16" x14ac:dyDescent="0.4">
      <c r="A426" s="1">
        <v>425</v>
      </c>
      <c r="B426" s="21">
        <v>40238</v>
      </c>
      <c r="C426" s="43">
        <v>1</v>
      </c>
      <c r="D426" s="23">
        <v>30288</v>
      </c>
      <c r="E426" s="25">
        <f t="shared" si="83"/>
        <v>30394</v>
      </c>
      <c r="F426" s="25">
        <f t="shared" si="84"/>
        <v>29929.25</v>
      </c>
      <c r="G426" s="25">
        <f t="shared" si="73"/>
        <v>1.0119866017357602</v>
      </c>
      <c r="H426" s="25">
        <f t="shared" si="80"/>
        <v>0.99907416981837271</v>
      </c>
      <c r="I426" s="4">
        <f t="shared" si="74"/>
        <v>30316.06753030781</v>
      </c>
      <c r="J426" s="25">
        <f t="shared" si="81"/>
        <v>22271.990654980214</v>
      </c>
      <c r="K426" s="15">
        <f t="shared" si="75"/>
        <v>22251.370573826913</v>
      </c>
      <c r="L426" s="36">
        <f t="shared" si="76"/>
        <v>8036.6294261730873</v>
      </c>
      <c r="M426" s="36">
        <f t="shared" si="77"/>
        <v>8036.6294261730873</v>
      </c>
      <c r="N426" s="36">
        <f t="shared" si="78"/>
        <v>0.26534037989213838</v>
      </c>
      <c r="O426" s="36">
        <f t="shared" si="79"/>
        <v>64587412.533631168</v>
      </c>
      <c r="P426" s="35">
        <f t="shared" si="82"/>
        <v>64587412.533631168</v>
      </c>
    </row>
    <row r="427" spans="1:16" x14ac:dyDescent="0.4">
      <c r="A427" s="1">
        <v>426</v>
      </c>
      <c r="B427" s="21">
        <v>40239</v>
      </c>
      <c r="C427" s="43">
        <v>2</v>
      </c>
      <c r="D427" s="23">
        <v>28984</v>
      </c>
      <c r="E427" s="25">
        <f t="shared" si="83"/>
        <v>29464.5</v>
      </c>
      <c r="F427" s="25">
        <f t="shared" si="84"/>
        <v>28280.75</v>
      </c>
      <c r="G427" s="25">
        <f t="shared" si="73"/>
        <v>1.0248667379754781</v>
      </c>
      <c r="H427" s="25">
        <f t="shared" si="80"/>
        <v>0.99956921328865256</v>
      </c>
      <c r="I427" s="4">
        <f t="shared" si="74"/>
        <v>28996.491303129089</v>
      </c>
      <c r="J427" s="25">
        <f t="shared" si="81"/>
        <v>22272.017195094257</v>
      </c>
      <c r="K427" s="15">
        <f t="shared" si="75"/>
        <v>22262.422706051708</v>
      </c>
      <c r="L427" s="36">
        <f t="shared" si="76"/>
        <v>6721.5772939482922</v>
      </c>
      <c r="M427" s="36">
        <f t="shared" si="77"/>
        <v>6721.5772939482922</v>
      </c>
      <c r="N427" s="36">
        <f t="shared" si="78"/>
        <v>0.23190647577795653</v>
      </c>
      <c r="O427" s="36">
        <f t="shared" si="79"/>
        <v>45179601.318521246</v>
      </c>
      <c r="P427" s="35">
        <f t="shared" si="82"/>
        <v>45179601.318521246</v>
      </c>
    </row>
    <row r="428" spans="1:16" x14ac:dyDescent="0.4">
      <c r="A428" s="1">
        <v>427</v>
      </c>
      <c r="B428" s="21">
        <v>40240</v>
      </c>
      <c r="C428" s="43">
        <v>3</v>
      </c>
      <c r="D428" s="23">
        <v>27076</v>
      </c>
      <c r="E428" s="25">
        <f t="shared" si="83"/>
        <v>27097</v>
      </c>
      <c r="F428" s="25">
        <f t="shared" si="84"/>
        <v>26571.375</v>
      </c>
      <c r="G428" s="25">
        <f t="shared" si="73"/>
        <v>1.0189913017297749</v>
      </c>
      <c r="H428" s="25">
        <f t="shared" si="80"/>
        <v>1.0004262501030945</v>
      </c>
      <c r="I428" s="4">
        <f t="shared" si="74"/>
        <v>27064.46376952804</v>
      </c>
      <c r="J428" s="25">
        <f t="shared" si="81"/>
        <v>22272.043735208303</v>
      </c>
      <c r="K428" s="15">
        <f t="shared" si="75"/>
        <v>22281.537196146561</v>
      </c>
      <c r="L428" s="36">
        <f t="shared" si="76"/>
        <v>4794.4628038534393</v>
      </c>
      <c r="M428" s="36">
        <f t="shared" si="77"/>
        <v>4794.4628038534393</v>
      </c>
      <c r="N428" s="36">
        <f t="shared" si="78"/>
        <v>0.17707426517408181</v>
      </c>
      <c r="O428" s="36">
        <f t="shared" si="79"/>
        <v>22986873.577534184</v>
      </c>
      <c r="P428" s="35">
        <f t="shared" si="82"/>
        <v>22986873.577534184</v>
      </c>
    </row>
    <row r="429" spans="1:16" x14ac:dyDescent="0.4">
      <c r="A429" s="1">
        <v>428</v>
      </c>
      <c r="B429" s="21">
        <v>40241</v>
      </c>
      <c r="C429" s="43">
        <v>4</v>
      </c>
      <c r="D429" s="23">
        <v>22040</v>
      </c>
      <c r="E429" s="25">
        <f t="shared" si="83"/>
        <v>26045.75</v>
      </c>
      <c r="F429" s="25">
        <f t="shared" si="84"/>
        <v>25817.5</v>
      </c>
      <c r="G429" s="25">
        <f t="shared" ref="G429:G492" si="85">D429/F429</f>
        <v>0.85368451631645204</v>
      </c>
      <c r="H429" s="25">
        <f t="shared" si="80"/>
        <v>1.0009303667898801</v>
      </c>
      <c r="I429" s="4">
        <f t="shared" ref="I429:I492" si="86">D429/H429</f>
        <v>22019.513775653824</v>
      </c>
      <c r="J429" s="25">
        <f t="shared" si="81"/>
        <v>22272.070275322345</v>
      </c>
      <c r="K429" s="15">
        <f t="shared" ref="K429:K492" si="87">H429*J429</f>
        <v>22292.79146984838</v>
      </c>
      <c r="L429" s="36">
        <f t="shared" ref="L429:L492" si="88">D429-K429</f>
        <v>-252.79146984838007</v>
      </c>
      <c r="M429" s="36">
        <f t="shared" ref="M429:M492" si="89">ABS(L429)</f>
        <v>252.79146984838007</v>
      </c>
      <c r="N429" s="36">
        <f t="shared" ref="N429:N492" si="90">M429/D429</f>
        <v>1.1469667415988207E-2</v>
      </c>
      <c r="O429" s="36">
        <f t="shared" ref="O429:O492" si="91">L429^2</f>
        <v>63903.527228104453</v>
      </c>
      <c r="P429" s="35">
        <f t="shared" si="82"/>
        <v>63903.527228104453</v>
      </c>
    </row>
    <row r="430" spans="1:16" x14ac:dyDescent="0.4">
      <c r="A430" s="1">
        <v>429</v>
      </c>
      <c r="B430" s="21">
        <v>40242</v>
      </c>
      <c r="C430" s="43">
        <v>1</v>
      </c>
      <c r="D430" s="23">
        <v>26083</v>
      </c>
      <c r="E430" s="25">
        <f t="shared" si="83"/>
        <v>25589.25</v>
      </c>
      <c r="F430" s="25">
        <f t="shared" si="84"/>
        <v>24899.125</v>
      </c>
      <c r="G430" s="25">
        <f t="shared" si="85"/>
        <v>1.047546851545988</v>
      </c>
      <c r="H430" s="25">
        <f t="shared" si="80"/>
        <v>0.99907416981837271</v>
      </c>
      <c r="I430" s="4">
        <f t="shared" si="86"/>
        <v>26107.170806689734</v>
      </c>
      <c r="J430" s="25">
        <f t="shared" si="81"/>
        <v>22272.096815436391</v>
      </c>
      <c r="K430" s="15">
        <f t="shared" si="87"/>
        <v>22251.476635996536</v>
      </c>
      <c r="L430" s="36">
        <f t="shared" si="88"/>
        <v>3831.5233640034639</v>
      </c>
      <c r="M430" s="36">
        <f t="shared" si="89"/>
        <v>3831.5233640034639</v>
      </c>
      <c r="N430" s="36">
        <f t="shared" si="90"/>
        <v>0.14689734171695987</v>
      </c>
      <c r="O430" s="36">
        <f t="shared" si="91"/>
        <v>14680571.288904421</v>
      </c>
      <c r="P430" s="35">
        <f t="shared" si="82"/>
        <v>14680571.288904421</v>
      </c>
    </row>
    <row r="431" spans="1:16" x14ac:dyDescent="0.4">
      <c r="A431" s="1">
        <v>430</v>
      </c>
      <c r="B431" s="21">
        <v>40243</v>
      </c>
      <c r="C431" s="43">
        <v>2</v>
      </c>
      <c r="D431" s="23">
        <v>27158</v>
      </c>
      <c r="E431" s="25">
        <f t="shared" si="83"/>
        <v>24209</v>
      </c>
      <c r="F431" s="25">
        <f t="shared" si="84"/>
        <v>24178.25</v>
      </c>
      <c r="G431" s="25">
        <f t="shared" si="85"/>
        <v>1.1232409293476575</v>
      </c>
      <c r="H431" s="25">
        <f t="shared" si="80"/>
        <v>0.99956921328865256</v>
      </c>
      <c r="I431" s="4">
        <f t="shared" si="86"/>
        <v>27169.704347584178</v>
      </c>
      <c r="J431" s="25">
        <f t="shared" si="81"/>
        <v>22272.123355550433</v>
      </c>
      <c r="K431" s="15">
        <f t="shared" si="87"/>
        <v>22262.528820775373</v>
      </c>
      <c r="L431" s="36">
        <f t="shared" si="88"/>
        <v>4895.4711792246271</v>
      </c>
      <c r="M431" s="36">
        <f t="shared" si="89"/>
        <v>4895.4711792246271</v>
      </c>
      <c r="N431" s="36">
        <f t="shared" si="90"/>
        <v>0.18025889900672462</v>
      </c>
      <c r="O431" s="36">
        <f t="shared" si="91"/>
        <v>23965638.06661896</v>
      </c>
      <c r="P431" s="35">
        <f t="shared" si="82"/>
        <v>23965638.06661896</v>
      </c>
    </row>
    <row r="432" spans="1:16" x14ac:dyDescent="0.4">
      <c r="A432" s="1">
        <v>431</v>
      </c>
      <c r="B432" s="21">
        <v>40244</v>
      </c>
      <c r="C432" s="43">
        <v>3</v>
      </c>
      <c r="D432" s="23">
        <v>21555</v>
      </c>
      <c r="E432" s="25">
        <f t="shared" si="83"/>
        <v>24147.5</v>
      </c>
      <c r="F432" s="25">
        <f t="shared" si="84"/>
        <v>24097.375</v>
      </c>
      <c r="G432" s="25">
        <f t="shared" si="85"/>
        <v>0.89449576976745393</v>
      </c>
      <c r="H432" s="25">
        <f t="shared" si="80"/>
        <v>1.0004262501030945</v>
      </c>
      <c r="I432" s="4">
        <f t="shared" si="86"/>
        <v>21545.816093668818</v>
      </c>
      <c r="J432" s="25">
        <f t="shared" si="81"/>
        <v>22272.149895664479</v>
      </c>
      <c r="K432" s="15">
        <f t="shared" si="87"/>
        <v>22281.643401853642</v>
      </c>
      <c r="L432" s="36">
        <f t="shared" si="88"/>
        <v>-726.64340185364199</v>
      </c>
      <c r="M432" s="36">
        <f t="shared" si="89"/>
        <v>726.64340185364199</v>
      </c>
      <c r="N432" s="36">
        <f t="shared" si="90"/>
        <v>3.3711129754286334E-2</v>
      </c>
      <c r="O432" s="36">
        <f t="shared" si="91"/>
        <v>528010.63345743343</v>
      </c>
      <c r="P432" s="35">
        <f t="shared" si="82"/>
        <v>528010.63345743343</v>
      </c>
    </row>
    <row r="433" spans="1:16" x14ac:dyDescent="0.4">
      <c r="A433" s="1">
        <v>432</v>
      </c>
      <c r="B433" s="21">
        <v>40245</v>
      </c>
      <c r="C433" s="43">
        <v>4</v>
      </c>
      <c r="D433" s="23">
        <v>21794</v>
      </c>
      <c r="E433" s="25">
        <f t="shared" si="83"/>
        <v>24047.25</v>
      </c>
      <c r="F433" s="25">
        <f t="shared" si="84"/>
        <v>23975.625</v>
      </c>
      <c r="G433" s="25">
        <f t="shared" si="85"/>
        <v>0.90900654310367301</v>
      </c>
      <c r="H433" s="25">
        <f t="shared" si="80"/>
        <v>1.0009303667898801</v>
      </c>
      <c r="I433" s="4">
        <f t="shared" si="86"/>
        <v>21773.742433148796</v>
      </c>
      <c r="J433" s="25">
        <f t="shared" si="81"/>
        <v>22272.176435778521</v>
      </c>
      <c r="K433" s="15">
        <f t="shared" si="87"/>
        <v>22292.89772907272</v>
      </c>
      <c r="L433" s="36">
        <f t="shared" si="88"/>
        <v>-498.89772907271981</v>
      </c>
      <c r="M433" s="36">
        <f t="shared" si="89"/>
        <v>498.89772907271981</v>
      </c>
      <c r="N433" s="36">
        <f t="shared" si="90"/>
        <v>2.289151734755987E-2</v>
      </c>
      <c r="O433" s="36">
        <f t="shared" si="91"/>
        <v>248898.94407391694</v>
      </c>
      <c r="P433" s="35">
        <f t="shared" si="82"/>
        <v>248898.94407391694</v>
      </c>
    </row>
    <row r="434" spans="1:16" x14ac:dyDescent="0.4">
      <c r="A434" s="1">
        <v>433</v>
      </c>
      <c r="B434" s="21">
        <v>40246</v>
      </c>
      <c r="C434" s="43">
        <v>1</v>
      </c>
      <c r="D434" s="23">
        <v>25682</v>
      </c>
      <c r="E434" s="25">
        <f t="shared" si="83"/>
        <v>23904</v>
      </c>
      <c r="F434" s="25">
        <f t="shared" si="84"/>
        <v>23778.375</v>
      </c>
      <c r="G434" s="25">
        <f t="shared" si="85"/>
        <v>1.0800569845500376</v>
      </c>
      <c r="H434" s="25">
        <f t="shared" si="80"/>
        <v>0.99907416981837271</v>
      </c>
      <c r="I434" s="4">
        <f t="shared" si="86"/>
        <v>25705.799204746607</v>
      </c>
      <c r="J434" s="25">
        <f t="shared" si="81"/>
        <v>22272.202975892567</v>
      </c>
      <c r="K434" s="15">
        <f t="shared" si="87"/>
        <v>22251.582698166156</v>
      </c>
      <c r="L434" s="36">
        <f t="shared" si="88"/>
        <v>3430.4173018338442</v>
      </c>
      <c r="M434" s="36">
        <f t="shared" si="89"/>
        <v>3430.4173018338442</v>
      </c>
      <c r="N434" s="36">
        <f t="shared" si="90"/>
        <v>0.13357282539653625</v>
      </c>
      <c r="O434" s="36">
        <f t="shared" si="91"/>
        <v>11767762.864720993</v>
      </c>
      <c r="P434" s="35">
        <f t="shared" si="82"/>
        <v>11767762.864720993</v>
      </c>
    </row>
    <row r="435" spans="1:16" x14ac:dyDescent="0.4">
      <c r="A435" s="1">
        <v>434</v>
      </c>
      <c r="B435" s="21">
        <v>40247</v>
      </c>
      <c r="C435" s="43">
        <v>2</v>
      </c>
      <c r="D435" s="23">
        <v>26585</v>
      </c>
      <c r="E435" s="25">
        <f t="shared" si="83"/>
        <v>23652.75</v>
      </c>
      <c r="F435" s="25">
        <f t="shared" si="84"/>
        <v>24076.75</v>
      </c>
      <c r="G435" s="25">
        <f t="shared" si="85"/>
        <v>1.1041772664499985</v>
      </c>
      <c r="H435" s="25">
        <f t="shared" si="80"/>
        <v>0.99956921328865256</v>
      </c>
      <c r="I435" s="4">
        <f t="shared" si="86"/>
        <v>26596.457400417017</v>
      </c>
      <c r="J435" s="25">
        <f t="shared" si="81"/>
        <v>22272.22951600661</v>
      </c>
      <c r="K435" s="15">
        <f t="shared" si="87"/>
        <v>22262.634935499034</v>
      </c>
      <c r="L435" s="36">
        <f t="shared" si="88"/>
        <v>4322.3650645009657</v>
      </c>
      <c r="M435" s="36">
        <f t="shared" si="89"/>
        <v>4322.3650645009657</v>
      </c>
      <c r="N435" s="36">
        <f t="shared" si="90"/>
        <v>0.16258661141624847</v>
      </c>
      <c r="O435" s="36">
        <f t="shared" si="91"/>
        <v>18682839.750818439</v>
      </c>
      <c r="P435" s="35">
        <f t="shared" si="82"/>
        <v>18682839.750818439</v>
      </c>
    </row>
    <row r="436" spans="1:16" x14ac:dyDescent="0.4">
      <c r="A436" s="1">
        <v>435</v>
      </c>
      <c r="B436" s="21">
        <v>40248</v>
      </c>
      <c r="C436" s="43">
        <v>3</v>
      </c>
      <c r="D436" s="23">
        <v>20550</v>
      </c>
      <c r="E436" s="25">
        <f t="shared" si="83"/>
        <v>24500.75</v>
      </c>
      <c r="F436" s="25">
        <f t="shared" si="84"/>
        <v>24409.5</v>
      </c>
      <c r="G436" s="25">
        <f t="shared" si="85"/>
        <v>0.84188533153075651</v>
      </c>
      <c r="H436" s="25">
        <f t="shared" si="80"/>
        <v>1.0004262501030945</v>
      </c>
      <c r="I436" s="4">
        <f t="shared" si="86"/>
        <v>20541.24429250263</v>
      </c>
      <c r="J436" s="25">
        <f t="shared" si="81"/>
        <v>22272.256056120656</v>
      </c>
      <c r="K436" s="15">
        <f t="shared" si="87"/>
        <v>22281.749607560723</v>
      </c>
      <c r="L436" s="36">
        <f t="shared" si="88"/>
        <v>-1731.7496075607232</v>
      </c>
      <c r="M436" s="36">
        <f t="shared" si="89"/>
        <v>1731.7496075607232</v>
      </c>
      <c r="N436" s="36">
        <f t="shared" si="90"/>
        <v>8.4270053895898936E-2</v>
      </c>
      <c r="O436" s="36">
        <f t="shared" si="91"/>
        <v>2998956.703286719</v>
      </c>
      <c r="P436" s="35">
        <f t="shared" si="82"/>
        <v>2998956.703286719</v>
      </c>
    </row>
    <row r="437" spans="1:16" x14ac:dyDescent="0.4">
      <c r="A437" s="1">
        <v>436</v>
      </c>
      <c r="B437" s="21">
        <v>40249</v>
      </c>
      <c r="C437" s="43">
        <v>4</v>
      </c>
      <c r="D437" s="23">
        <v>25186</v>
      </c>
      <c r="E437" s="25">
        <f t="shared" si="83"/>
        <v>24318.25</v>
      </c>
      <c r="F437" s="25">
        <f t="shared" si="84"/>
        <v>24113.625</v>
      </c>
      <c r="G437" s="25">
        <f t="shared" si="85"/>
        <v>1.0444717457454034</v>
      </c>
      <c r="H437" s="25">
        <f t="shared" si="80"/>
        <v>1.0009303667898801</v>
      </c>
      <c r="I437" s="4">
        <f t="shared" si="86"/>
        <v>25162.589562323828</v>
      </c>
      <c r="J437" s="25">
        <f t="shared" si="81"/>
        <v>22272.282596234698</v>
      </c>
      <c r="K437" s="15">
        <f t="shared" si="87"/>
        <v>22293.00398829706</v>
      </c>
      <c r="L437" s="36">
        <f t="shared" si="88"/>
        <v>2892.9960117029405</v>
      </c>
      <c r="M437" s="36">
        <f t="shared" si="89"/>
        <v>2892.9960117029405</v>
      </c>
      <c r="N437" s="36">
        <f t="shared" si="90"/>
        <v>0.11486524305975306</v>
      </c>
      <c r="O437" s="36">
        <f t="shared" si="91"/>
        <v>8369425.9237291198</v>
      </c>
      <c r="P437" s="35">
        <f t="shared" si="82"/>
        <v>8369425.9237291198</v>
      </c>
    </row>
    <row r="438" spans="1:16" x14ac:dyDescent="0.4">
      <c r="A438" s="1">
        <v>437</v>
      </c>
      <c r="B438" s="21">
        <v>40250</v>
      </c>
      <c r="C438" s="43">
        <v>1</v>
      </c>
      <c r="D438" s="23">
        <v>24952</v>
      </c>
      <c r="E438" s="25">
        <f t="shared" si="83"/>
        <v>23909</v>
      </c>
      <c r="F438" s="25">
        <f t="shared" si="84"/>
        <v>24459</v>
      </c>
      <c r="G438" s="25">
        <f t="shared" si="85"/>
        <v>1.020156179729343</v>
      </c>
      <c r="H438" s="25">
        <f t="shared" si="80"/>
        <v>0.99907416981837271</v>
      </c>
      <c r="I438" s="4">
        <f t="shared" si="86"/>
        <v>24975.12272240625</v>
      </c>
      <c r="J438" s="25">
        <f t="shared" si="81"/>
        <v>22272.309136348744</v>
      </c>
      <c r="K438" s="15">
        <f t="shared" si="87"/>
        <v>22251.688760335779</v>
      </c>
      <c r="L438" s="36">
        <f t="shared" si="88"/>
        <v>2700.3112396642209</v>
      </c>
      <c r="M438" s="36">
        <f t="shared" si="89"/>
        <v>2700.3112396642209</v>
      </c>
      <c r="N438" s="36">
        <f t="shared" si="90"/>
        <v>0.10822023243283989</v>
      </c>
      <c r="O438" s="36">
        <f t="shared" si="91"/>
        <v>7291680.7910569217</v>
      </c>
      <c r="P438" s="35">
        <f t="shared" si="82"/>
        <v>7291680.7910569217</v>
      </c>
    </row>
    <row r="439" spans="1:16" x14ac:dyDescent="0.4">
      <c r="A439" s="1">
        <v>438</v>
      </c>
      <c r="B439" s="21">
        <v>40251</v>
      </c>
      <c r="C439" s="43">
        <v>2</v>
      </c>
      <c r="D439" s="23">
        <v>24948</v>
      </c>
      <c r="E439" s="25">
        <f t="shared" si="83"/>
        <v>25009</v>
      </c>
      <c r="F439" s="25">
        <f t="shared" si="84"/>
        <v>25089.5</v>
      </c>
      <c r="G439" s="25">
        <f t="shared" si="85"/>
        <v>0.99436019051794577</v>
      </c>
      <c r="H439" s="25">
        <f t="shared" si="80"/>
        <v>0.99956921328865256</v>
      </c>
      <c r="I439" s="4">
        <f t="shared" si="86"/>
        <v>24958.751898649756</v>
      </c>
      <c r="J439" s="25">
        <f t="shared" si="81"/>
        <v>22272.335676462786</v>
      </c>
      <c r="K439" s="15">
        <f t="shared" si="87"/>
        <v>22262.741050222696</v>
      </c>
      <c r="L439" s="36">
        <f t="shared" si="88"/>
        <v>2685.2589497773042</v>
      </c>
      <c r="M439" s="36">
        <f t="shared" si="89"/>
        <v>2685.2589497773042</v>
      </c>
      <c r="N439" s="36">
        <f t="shared" si="90"/>
        <v>0.10763423720447748</v>
      </c>
      <c r="O439" s="36">
        <f t="shared" si="91"/>
        <v>7210615.6273591109</v>
      </c>
      <c r="P439" s="35">
        <f t="shared" si="82"/>
        <v>7210615.6273591109</v>
      </c>
    </row>
    <row r="440" spans="1:16" x14ac:dyDescent="0.4">
      <c r="A440" s="1">
        <v>439</v>
      </c>
      <c r="B440" s="21">
        <v>40252</v>
      </c>
      <c r="C440" s="43">
        <v>3</v>
      </c>
      <c r="D440" s="23">
        <v>24950</v>
      </c>
      <c r="E440" s="25">
        <f t="shared" si="83"/>
        <v>25170</v>
      </c>
      <c r="F440" s="25">
        <f t="shared" si="84"/>
        <v>25350.125</v>
      </c>
      <c r="G440" s="25">
        <f t="shared" si="85"/>
        <v>0.98421605416146862</v>
      </c>
      <c r="H440" s="25">
        <f t="shared" si="80"/>
        <v>1.0004262501030945</v>
      </c>
      <c r="I440" s="4">
        <f t="shared" si="86"/>
        <v>24939.369591140665</v>
      </c>
      <c r="J440" s="25">
        <f t="shared" si="81"/>
        <v>22272.362216576828</v>
      </c>
      <c r="K440" s="15">
        <f t="shared" si="87"/>
        <v>22281.855813267801</v>
      </c>
      <c r="L440" s="36">
        <f t="shared" si="88"/>
        <v>2668.1441867321992</v>
      </c>
      <c r="M440" s="36">
        <f t="shared" si="89"/>
        <v>2668.1441867321992</v>
      </c>
      <c r="N440" s="36">
        <f t="shared" si="90"/>
        <v>0.10693964676281359</v>
      </c>
      <c r="O440" s="36">
        <f t="shared" si="91"/>
        <v>7118993.4011928281</v>
      </c>
      <c r="P440" s="35">
        <f t="shared" si="82"/>
        <v>7118993.4011928281</v>
      </c>
    </row>
    <row r="441" spans="1:16" x14ac:dyDescent="0.4">
      <c r="A441" s="1">
        <v>440</v>
      </c>
      <c r="B441" s="21">
        <v>40253</v>
      </c>
      <c r="C441" s="43">
        <v>4</v>
      </c>
      <c r="D441" s="23">
        <v>25830</v>
      </c>
      <c r="E441" s="25">
        <f t="shared" si="83"/>
        <v>25530.25</v>
      </c>
      <c r="F441" s="25">
        <f t="shared" si="84"/>
        <v>24979</v>
      </c>
      <c r="G441" s="25">
        <f t="shared" si="85"/>
        <v>1.0340686176388165</v>
      </c>
      <c r="H441" s="25">
        <f t="shared" si="80"/>
        <v>1.0009303667898801</v>
      </c>
      <c r="I441" s="4">
        <f t="shared" si="86"/>
        <v>25805.990963028053</v>
      </c>
      <c r="J441" s="25">
        <f t="shared" si="81"/>
        <v>22272.388756690874</v>
      </c>
      <c r="K441" s="15">
        <f t="shared" si="87"/>
        <v>22293.110247521399</v>
      </c>
      <c r="L441" s="36">
        <f t="shared" si="88"/>
        <v>3536.8897524786007</v>
      </c>
      <c r="M441" s="36">
        <f t="shared" si="89"/>
        <v>3536.8897524786007</v>
      </c>
      <c r="N441" s="36">
        <f t="shared" si="90"/>
        <v>0.13692952971268296</v>
      </c>
      <c r="O441" s="36">
        <f t="shared" si="91"/>
        <v>12509589.121188138</v>
      </c>
      <c r="P441" s="35">
        <f t="shared" si="82"/>
        <v>12509589.121188138</v>
      </c>
    </row>
    <row r="442" spans="1:16" x14ac:dyDescent="0.4">
      <c r="A442" s="1">
        <v>441</v>
      </c>
      <c r="B442" s="21">
        <v>40254</v>
      </c>
      <c r="C442" s="43">
        <v>1</v>
      </c>
      <c r="D442" s="23">
        <v>26393</v>
      </c>
      <c r="E442" s="25">
        <f t="shared" si="83"/>
        <v>24427.75</v>
      </c>
      <c r="F442" s="25">
        <f t="shared" si="84"/>
        <v>24604.875</v>
      </c>
      <c r="G442" s="25">
        <f t="shared" si="85"/>
        <v>1.0726736063483355</v>
      </c>
      <c r="H442" s="25">
        <f t="shared" si="80"/>
        <v>0.99907416981837271</v>
      </c>
      <c r="I442" s="4">
        <f t="shared" si="86"/>
        <v>26417.458080012348</v>
      </c>
      <c r="J442" s="25">
        <f t="shared" si="81"/>
        <v>22272.415296804917</v>
      </c>
      <c r="K442" s="15">
        <f t="shared" si="87"/>
        <v>22251.794822505399</v>
      </c>
      <c r="L442" s="36">
        <f t="shared" si="88"/>
        <v>4141.2051774946012</v>
      </c>
      <c r="M442" s="36">
        <f t="shared" si="89"/>
        <v>4141.2051774946012</v>
      </c>
      <c r="N442" s="36">
        <f t="shared" si="90"/>
        <v>0.15690543619499872</v>
      </c>
      <c r="O442" s="36">
        <f t="shared" si="91"/>
        <v>17149580.32210809</v>
      </c>
      <c r="P442" s="35">
        <f t="shared" si="82"/>
        <v>17149580.32210809</v>
      </c>
    </row>
    <row r="443" spans="1:16" x14ac:dyDescent="0.4">
      <c r="A443" s="1">
        <v>442</v>
      </c>
      <c r="B443" s="21">
        <v>40255</v>
      </c>
      <c r="C443" s="43">
        <v>2</v>
      </c>
      <c r="D443" s="23">
        <v>20538</v>
      </c>
      <c r="E443" s="25">
        <f t="shared" si="83"/>
        <v>24782</v>
      </c>
      <c r="F443" s="25">
        <f t="shared" si="84"/>
        <v>25174.625</v>
      </c>
      <c r="G443" s="25">
        <f t="shared" si="85"/>
        <v>0.81582148691390632</v>
      </c>
      <c r="H443" s="25">
        <f t="shared" si="80"/>
        <v>0.99956921328865256</v>
      </c>
      <c r="I443" s="4">
        <f t="shared" si="86"/>
        <v>20546.851310504597</v>
      </c>
      <c r="J443" s="25">
        <f t="shared" si="81"/>
        <v>22272.441836918963</v>
      </c>
      <c r="K443" s="15">
        <f t="shared" si="87"/>
        <v>22262.847164946357</v>
      </c>
      <c r="L443" s="36">
        <f t="shared" si="88"/>
        <v>-1724.8471649463572</v>
      </c>
      <c r="M443" s="36">
        <f t="shared" si="89"/>
        <v>1724.8471649463572</v>
      </c>
      <c r="N443" s="36">
        <f t="shared" si="90"/>
        <v>8.3983209900981459E-2</v>
      </c>
      <c r="O443" s="36">
        <f t="shared" si="91"/>
        <v>2975097.742423486</v>
      </c>
      <c r="P443" s="35">
        <f t="shared" si="82"/>
        <v>2975097.742423486</v>
      </c>
    </row>
    <row r="444" spans="1:16" x14ac:dyDescent="0.4">
      <c r="A444" s="1">
        <v>443</v>
      </c>
      <c r="B444" s="21">
        <v>40256</v>
      </c>
      <c r="C444" s="43">
        <v>3</v>
      </c>
      <c r="D444" s="23">
        <v>26367</v>
      </c>
      <c r="E444" s="25">
        <f t="shared" si="83"/>
        <v>25567.25</v>
      </c>
      <c r="F444" s="25">
        <f t="shared" si="84"/>
        <v>25578</v>
      </c>
      <c r="G444" s="25">
        <f t="shared" si="85"/>
        <v>1.0308468214872155</v>
      </c>
      <c r="H444" s="25">
        <f t="shared" si="80"/>
        <v>1.0004262501030945</v>
      </c>
      <c r="I444" s="4">
        <f t="shared" si="86"/>
        <v>26355.765852088414</v>
      </c>
      <c r="J444" s="25">
        <f t="shared" si="81"/>
        <v>22272.468377033005</v>
      </c>
      <c r="K444" s="15">
        <f t="shared" si="87"/>
        <v>22281.962018974886</v>
      </c>
      <c r="L444" s="36">
        <f t="shared" si="88"/>
        <v>4085.0379810251143</v>
      </c>
      <c r="M444" s="36">
        <f t="shared" si="89"/>
        <v>4085.0379810251143</v>
      </c>
      <c r="N444" s="36">
        <f t="shared" si="90"/>
        <v>0.15492994959703851</v>
      </c>
      <c r="O444" s="36">
        <f t="shared" si="91"/>
        <v>16687535.306417743</v>
      </c>
      <c r="P444" s="35">
        <f t="shared" si="82"/>
        <v>16687535.306417743</v>
      </c>
    </row>
    <row r="445" spans="1:16" x14ac:dyDescent="0.4">
      <c r="A445" s="1">
        <v>444</v>
      </c>
      <c r="B445" s="21">
        <v>40257</v>
      </c>
      <c r="C445" s="43">
        <v>4</v>
      </c>
      <c r="D445" s="23">
        <v>28971</v>
      </c>
      <c r="E445" s="25">
        <f t="shared" si="83"/>
        <v>25588.75</v>
      </c>
      <c r="F445" s="25">
        <f t="shared" si="84"/>
        <v>26370.875</v>
      </c>
      <c r="G445" s="25">
        <f t="shared" si="85"/>
        <v>1.0985983589850545</v>
      </c>
      <c r="H445" s="25">
        <f t="shared" si="80"/>
        <v>1.0009303667898801</v>
      </c>
      <c r="I445" s="4">
        <f t="shared" si="86"/>
        <v>28944.071397208118</v>
      </c>
      <c r="J445" s="25">
        <f t="shared" si="81"/>
        <v>22272.494917147051</v>
      </c>
      <c r="K445" s="15">
        <f t="shared" si="87"/>
        <v>22293.216506745739</v>
      </c>
      <c r="L445" s="36">
        <f t="shared" si="88"/>
        <v>6677.783493254261</v>
      </c>
      <c r="M445" s="36">
        <f t="shared" si="89"/>
        <v>6677.783493254261</v>
      </c>
      <c r="N445" s="36">
        <f t="shared" si="90"/>
        <v>0.23049889521432679</v>
      </c>
      <c r="O445" s="36">
        <f t="shared" si="91"/>
        <v>44592792.382779084</v>
      </c>
      <c r="P445" s="35">
        <f t="shared" si="82"/>
        <v>44592792.382779084</v>
      </c>
    </row>
    <row r="446" spans="1:16" x14ac:dyDescent="0.4">
      <c r="A446" s="1">
        <v>445</v>
      </c>
      <c r="B446" s="21">
        <v>40258</v>
      </c>
      <c r="C446" s="43">
        <v>1</v>
      </c>
      <c r="D446" s="23">
        <v>26479</v>
      </c>
      <c r="E446" s="25">
        <f t="shared" si="83"/>
        <v>27153</v>
      </c>
      <c r="F446" s="25">
        <f t="shared" si="84"/>
        <v>27361.875</v>
      </c>
      <c r="G446" s="25">
        <f t="shared" si="85"/>
        <v>0.96773338815413779</v>
      </c>
      <c r="H446" s="25">
        <f t="shared" si="80"/>
        <v>0.99907416981837271</v>
      </c>
      <c r="I446" s="4">
        <f t="shared" si="86"/>
        <v>26503.537775192173</v>
      </c>
      <c r="J446" s="25">
        <f t="shared" si="81"/>
        <v>22272.521457261093</v>
      </c>
      <c r="K446" s="15">
        <f t="shared" si="87"/>
        <v>22251.900884675018</v>
      </c>
      <c r="L446" s="36">
        <f t="shared" si="88"/>
        <v>4227.0991153249815</v>
      </c>
      <c r="M446" s="36">
        <f t="shared" si="89"/>
        <v>4227.0991153249815</v>
      </c>
      <c r="N446" s="36">
        <f t="shared" si="90"/>
        <v>0.15963968108028934</v>
      </c>
      <c r="O446" s="36">
        <f t="shared" si="91"/>
        <v>17868366.930781242</v>
      </c>
      <c r="P446" s="35">
        <f t="shared" si="82"/>
        <v>17868366.930781242</v>
      </c>
    </row>
    <row r="447" spans="1:16" x14ac:dyDescent="0.4">
      <c r="A447" s="1">
        <v>446</v>
      </c>
      <c r="B447" s="21">
        <v>40259</v>
      </c>
      <c r="C447" s="43">
        <v>2</v>
      </c>
      <c r="D447" s="23">
        <v>26795</v>
      </c>
      <c r="E447" s="25">
        <f t="shared" si="83"/>
        <v>27570.75</v>
      </c>
      <c r="F447" s="25">
        <f t="shared" si="84"/>
        <v>27344.125</v>
      </c>
      <c r="G447" s="25">
        <f t="shared" si="85"/>
        <v>0.9799179896961413</v>
      </c>
      <c r="H447" s="25">
        <f t="shared" si="80"/>
        <v>0.99956921328865256</v>
      </c>
      <c r="I447" s="4">
        <f t="shared" si="86"/>
        <v>26806.547904614406</v>
      </c>
      <c r="J447" s="25">
        <f t="shared" si="81"/>
        <v>22272.547997375139</v>
      </c>
      <c r="K447" s="15">
        <f t="shared" si="87"/>
        <v>22262.953279670022</v>
      </c>
      <c r="L447" s="36">
        <f t="shared" si="88"/>
        <v>4532.0467203299777</v>
      </c>
      <c r="M447" s="36">
        <f t="shared" si="89"/>
        <v>4532.0467203299777</v>
      </c>
      <c r="N447" s="36">
        <f t="shared" si="90"/>
        <v>0.16913777646314529</v>
      </c>
      <c r="O447" s="36">
        <f t="shared" si="91"/>
        <v>20539447.475253709</v>
      </c>
      <c r="P447" s="35">
        <f t="shared" si="82"/>
        <v>20539447.475253709</v>
      </c>
    </row>
    <row r="448" spans="1:16" x14ac:dyDescent="0.4">
      <c r="A448" s="1">
        <v>447</v>
      </c>
      <c r="B448" s="21">
        <v>40260</v>
      </c>
      <c r="C448" s="43">
        <v>3</v>
      </c>
      <c r="D448" s="23">
        <v>28038</v>
      </c>
      <c r="E448" s="25">
        <f t="shared" si="83"/>
        <v>27117.5</v>
      </c>
      <c r="F448" s="25">
        <f t="shared" si="84"/>
        <v>26509.5</v>
      </c>
      <c r="G448" s="25">
        <f t="shared" si="85"/>
        <v>1.0576585752277485</v>
      </c>
      <c r="H448" s="25">
        <f t="shared" si="80"/>
        <v>1.0004262501030945</v>
      </c>
      <c r="I448" s="4">
        <f t="shared" si="86"/>
        <v>28026.053891639356</v>
      </c>
      <c r="J448" s="25">
        <f t="shared" si="81"/>
        <v>22272.574537489181</v>
      </c>
      <c r="K448" s="15">
        <f t="shared" si="87"/>
        <v>22282.068224681967</v>
      </c>
      <c r="L448" s="36">
        <f t="shared" si="88"/>
        <v>5755.931775318033</v>
      </c>
      <c r="M448" s="36">
        <f t="shared" si="89"/>
        <v>5755.931775318033</v>
      </c>
      <c r="N448" s="36">
        <f t="shared" si="90"/>
        <v>0.20529038359790402</v>
      </c>
      <c r="O448" s="36">
        <f t="shared" si="91"/>
        <v>33130750.602115802</v>
      </c>
      <c r="P448" s="35">
        <f t="shared" si="82"/>
        <v>33130750.602115802</v>
      </c>
    </row>
    <row r="449" spans="1:16" x14ac:dyDescent="0.4">
      <c r="A449" s="1">
        <v>448</v>
      </c>
      <c r="B449" s="21">
        <v>40261</v>
      </c>
      <c r="C449" s="43">
        <v>4</v>
      </c>
      <c r="D449" s="23">
        <v>27158</v>
      </c>
      <c r="E449" s="25">
        <f t="shared" si="83"/>
        <v>25901.5</v>
      </c>
      <c r="F449" s="25">
        <f t="shared" si="84"/>
        <v>25903.375</v>
      </c>
      <c r="G449" s="25">
        <f t="shared" si="85"/>
        <v>1.0484348082054944</v>
      </c>
      <c r="H449" s="25">
        <f t="shared" si="80"/>
        <v>1.0009303667898801</v>
      </c>
      <c r="I449" s="4">
        <f t="shared" si="86"/>
        <v>27132.756584356015</v>
      </c>
      <c r="J449" s="25">
        <f t="shared" si="81"/>
        <v>22272.601077603227</v>
      </c>
      <c r="K449" s="15">
        <f t="shared" si="87"/>
        <v>22293.322765970079</v>
      </c>
      <c r="L449" s="36">
        <f t="shared" si="88"/>
        <v>4864.6772340299212</v>
      </c>
      <c r="M449" s="36">
        <f t="shared" si="89"/>
        <v>4864.6772340299212</v>
      </c>
      <c r="N449" s="36">
        <f t="shared" si="90"/>
        <v>0.1791250178227381</v>
      </c>
      <c r="O449" s="36">
        <f t="shared" si="91"/>
        <v>23665084.591289006</v>
      </c>
      <c r="P449" s="35">
        <f t="shared" si="82"/>
        <v>23665084.591289006</v>
      </c>
    </row>
    <row r="450" spans="1:16" x14ac:dyDescent="0.4">
      <c r="A450" s="1">
        <v>449</v>
      </c>
      <c r="B450" s="21">
        <v>40262</v>
      </c>
      <c r="C450" s="43">
        <v>1</v>
      </c>
      <c r="D450" s="23">
        <v>21615</v>
      </c>
      <c r="E450" s="25">
        <f t="shared" si="83"/>
        <v>25905.25</v>
      </c>
      <c r="F450" s="25">
        <f t="shared" si="84"/>
        <v>25504.875</v>
      </c>
      <c r="G450" s="25">
        <f t="shared" si="85"/>
        <v>0.84748503962477761</v>
      </c>
      <c r="H450" s="25">
        <f t="shared" ref="H450:H513" si="92">VLOOKUP(C450,$Q$38:$S$42,3,FALSE)</f>
        <v>0.99907416981837271</v>
      </c>
      <c r="I450" s="4">
        <f t="shared" si="86"/>
        <v>21635.030364091497</v>
      </c>
      <c r="J450" s="25">
        <f t="shared" si="81"/>
        <v>22272.627617717269</v>
      </c>
      <c r="K450" s="15">
        <f t="shared" si="87"/>
        <v>22252.006946844642</v>
      </c>
      <c r="L450" s="36">
        <f t="shared" si="88"/>
        <v>-637.00694684464179</v>
      </c>
      <c r="M450" s="36">
        <f t="shared" si="89"/>
        <v>637.00694684464179</v>
      </c>
      <c r="N450" s="36">
        <f t="shared" si="90"/>
        <v>2.9470596661792355E-2</v>
      </c>
      <c r="O450" s="36">
        <f t="shared" si="91"/>
        <v>405777.85032833228</v>
      </c>
      <c r="P450" s="35">
        <f t="shared" si="82"/>
        <v>405777.85032833228</v>
      </c>
    </row>
    <row r="451" spans="1:16" x14ac:dyDescent="0.4">
      <c r="A451" s="1">
        <v>450</v>
      </c>
      <c r="B451" s="21">
        <v>40263</v>
      </c>
      <c r="C451" s="43">
        <v>2</v>
      </c>
      <c r="D451" s="23">
        <v>26810</v>
      </c>
      <c r="E451" s="25">
        <f t="shared" si="83"/>
        <v>25104.5</v>
      </c>
      <c r="F451" s="25">
        <f t="shared" si="84"/>
        <v>25148</v>
      </c>
      <c r="G451" s="25">
        <f t="shared" si="85"/>
        <v>1.0660887545729283</v>
      </c>
      <c r="H451" s="25">
        <f t="shared" si="92"/>
        <v>0.99956921328865256</v>
      </c>
      <c r="I451" s="4">
        <f t="shared" si="86"/>
        <v>26821.554369199934</v>
      </c>
      <c r="J451" s="25">
        <f t="shared" ref="J451:J514" si="93">INTERCEPT($I$2:$I$3896,$A$2:$A$3896)+SLOPE($I$2:$I$3896,$A$2:$A$3896)*A451</f>
        <v>22272.654157831315</v>
      </c>
      <c r="K451" s="15">
        <f t="shared" si="87"/>
        <v>22263.059394393684</v>
      </c>
      <c r="L451" s="36">
        <f t="shared" si="88"/>
        <v>4546.9406056063162</v>
      </c>
      <c r="M451" s="36">
        <f t="shared" si="89"/>
        <v>4546.9406056063162</v>
      </c>
      <c r="N451" s="36">
        <f t="shared" si="90"/>
        <v>0.1695986798062781</v>
      </c>
      <c r="O451" s="36">
        <f t="shared" si="91"/>
        <v>20674668.870911535</v>
      </c>
      <c r="P451" s="35">
        <f t="shared" ref="P451:P514" si="94">(D451-K451)^2</f>
        <v>20674668.870911535</v>
      </c>
    </row>
    <row r="452" spans="1:16" x14ac:dyDescent="0.4">
      <c r="A452" s="1">
        <v>451</v>
      </c>
      <c r="B452" s="21">
        <v>40264</v>
      </c>
      <c r="C452" s="43">
        <v>3</v>
      </c>
      <c r="D452" s="23">
        <v>24835</v>
      </c>
      <c r="E452" s="25">
        <f t="shared" si="83"/>
        <v>25191.5</v>
      </c>
      <c r="F452" s="25">
        <f t="shared" si="84"/>
        <v>25832.125</v>
      </c>
      <c r="G452" s="25">
        <f t="shared" si="85"/>
        <v>0.96139980741034659</v>
      </c>
      <c r="H452" s="25">
        <f t="shared" si="92"/>
        <v>1.0004262501030945</v>
      </c>
      <c r="I452" s="4">
        <f t="shared" si="86"/>
        <v>24824.418589017172</v>
      </c>
      <c r="J452" s="25">
        <f t="shared" si="93"/>
        <v>22272.680697945358</v>
      </c>
      <c r="K452" s="15">
        <f t="shared" si="87"/>
        <v>22282.174430389048</v>
      </c>
      <c r="L452" s="36">
        <f t="shared" si="88"/>
        <v>2552.8255696109518</v>
      </c>
      <c r="M452" s="36">
        <f t="shared" si="89"/>
        <v>2552.8255696109518</v>
      </c>
      <c r="N452" s="36">
        <f t="shared" si="90"/>
        <v>0.1027914463302175</v>
      </c>
      <c r="O452" s="36">
        <f t="shared" si="91"/>
        <v>6516918.3888594806</v>
      </c>
      <c r="P452" s="35">
        <f t="shared" si="94"/>
        <v>6516918.3888594806</v>
      </c>
    </row>
    <row r="453" spans="1:16" x14ac:dyDescent="0.4">
      <c r="A453" s="1">
        <v>452</v>
      </c>
      <c r="B453" s="21">
        <v>40265</v>
      </c>
      <c r="C453" s="43">
        <v>4</v>
      </c>
      <c r="D453" s="23">
        <v>27506</v>
      </c>
      <c r="E453" s="25">
        <f t="shared" ref="E453:E516" si="95">AVERAGE(D451:D454)</f>
        <v>26472.75</v>
      </c>
      <c r="F453" s="25">
        <f t="shared" ref="F453:F516" si="96">AVERAGE(E453:E454)</f>
        <v>26424.75</v>
      </c>
      <c r="G453" s="25">
        <f t="shared" si="85"/>
        <v>1.0409180786951626</v>
      </c>
      <c r="H453" s="25">
        <f t="shared" si="92"/>
        <v>1.0009303667898801</v>
      </c>
      <c r="I453" s="4">
        <f t="shared" si="86"/>
        <v>27480.433117655812</v>
      </c>
      <c r="J453" s="25">
        <f t="shared" si="93"/>
        <v>22272.707238059404</v>
      </c>
      <c r="K453" s="15">
        <f t="shared" si="87"/>
        <v>22293.429025194419</v>
      </c>
      <c r="L453" s="36">
        <f t="shared" si="88"/>
        <v>5212.5709748055815</v>
      </c>
      <c r="M453" s="36">
        <f t="shared" si="89"/>
        <v>5212.5709748055815</v>
      </c>
      <c r="N453" s="36">
        <f t="shared" si="90"/>
        <v>0.1895066885336138</v>
      </c>
      <c r="O453" s="36">
        <f t="shared" si="91"/>
        <v>27170896.167385612</v>
      </c>
      <c r="P453" s="35">
        <f t="shared" si="94"/>
        <v>27170896.167385612</v>
      </c>
    </row>
    <row r="454" spans="1:16" x14ac:dyDescent="0.4">
      <c r="A454" s="1">
        <v>453</v>
      </c>
      <c r="B454" s="21">
        <v>40266</v>
      </c>
      <c r="C454" s="43">
        <v>1</v>
      </c>
      <c r="D454" s="23">
        <v>26740</v>
      </c>
      <c r="E454" s="25">
        <f t="shared" si="95"/>
        <v>26376.75</v>
      </c>
      <c r="F454" s="25">
        <f t="shared" si="96"/>
        <v>26517.125</v>
      </c>
      <c r="G454" s="25">
        <f t="shared" si="85"/>
        <v>1.008404945860458</v>
      </c>
      <c r="H454" s="25">
        <f t="shared" si="92"/>
        <v>0.99907416981837271</v>
      </c>
      <c r="I454" s="4">
        <f t="shared" si="86"/>
        <v>26764.779640796052</v>
      </c>
      <c r="J454" s="25">
        <f t="shared" si="93"/>
        <v>22272.733778173446</v>
      </c>
      <c r="K454" s="15">
        <f t="shared" si="87"/>
        <v>22252.113009014265</v>
      </c>
      <c r="L454" s="36">
        <f t="shared" si="88"/>
        <v>4487.8869909857349</v>
      </c>
      <c r="M454" s="36">
        <f t="shared" si="89"/>
        <v>4487.8869909857349</v>
      </c>
      <c r="N454" s="36">
        <f t="shared" si="90"/>
        <v>0.16783421806229376</v>
      </c>
      <c r="O454" s="36">
        <f t="shared" si="91"/>
        <v>20141129.643858995</v>
      </c>
      <c r="P454" s="35">
        <f t="shared" si="94"/>
        <v>20141129.643858995</v>
      </c>
    </row>
    <row r="455" spans="1:16" x14ac:dyDescent="0.4">
      <c r="A455" s="1">
        <v>454</v>
      </c>
      <c r="B455" s="21">
        <v>40267</v>
      </c>
      <c r="C455" s="43">
        <v>2</v>
      </c>
      <c r="D455" s="23">
        <v>26426</v>
      </c>
      <c r="E455" s="25">
        <f t="shared" si="95"/>
        <v>26657.5</v>
      </c>
      <c r="F455" s="25">
        <f t="shared" si="96"/>
        <v>25827</v>
      </c>
      <c r="G455" s="25">
        <f t="shared" si="85"/>
        <v>1.023192782746738</v>
      </c>
      <c r="H455" s="25">
        <f t="shared" si="92"/>
        <v>0.99956921328865256</v>
      </c>
      <c r="I455" s="4">
        <f t="shared" si="86"/>
        <v>26437.388875810422</v>
      </c>
      <c r="J455" s="25">
        <f t="shared" si="93"/>
        <v>22272.760318287492</v>
      </c>
      <c r="K455" s="15">
        <f t="shared" si="87"/>
        <v>22263.165509117345</v>
      </c>
      <c r="L455" s="36">
        <f t="shared" si="88"/>
        <v>4162.8344908826548</v>
      </c>
      <c r="M455" s="36">
        <f t="shared" si="89"/>
        <v>4162.8344908826548</v>
      </c>
      <c r="N455" s="36">
        <f t="shared" si="90"/>
        <v>0.15752798345881536</v>
      </c>
      <c r="O455" s="36">
        <f t="shared" si="91"/>
        <v>17329190.998482253</v>
      </c>
      <c r="P455" s="35">
        <f t="shared" si="94"/>
        <v>17329190.998482253</v>
      </c>
    </row>
    <row r="456" spans="1:16" x14ac:dyDescent="0.4">
      <c r="A456" s="1">
        <v>455</v>
      </c>
      <c r="B456" s="21">
        <v>40268</v>
      </c>
      <c r="C456" s="43">
        <v>3</v>
      </c>
      <c r="D456" s="23">
        <v>25958</v>
      </c>
      <c r="E456" s="25">
        <f t="shared" si="95"/>
        <v>24996.5</v>
      </c>
      <c r="F456" s="25">
        <f t="shared" si="96"/>
        <v>24660.375</v>
      </c>
      <c r="G456" s="25">
        <f t="shared" si="85"/>
        <v>1.0526198405336495</v>
      </c>
      <c r="H456" s="25">
        <f t="shared" si="92"/>
        <v>1.0004262501030945</v>
      </c>
      <c r="I456" s="4">
        <f t="shared" si="86"/>
        <v>25946.940114101377</v>
      </c>
      <c r="J456" s="25">
        <f t="shared" si="93"/>
        <v>22272.786858401534</v>
      </c>
      <c r="K456" s="15">
        <f t="shared" si="87"/>
        <v>22282.280636096129</v>
      </c>
      <c r="L456" s="36">
        <f t="shared" si="88"/>
        <v>3675.7193639038705</v>
      </c>
      <c r="M456" s="36">
        <f t="shared" si="89"/>
        <v>3675.7193639038705</v>
      </c>
      <c r="N456" s="36">
        <f t="shared" si="90"/>
        <v>0.14160256429246748</v>
      </c>
      <c r="O456" s="36">
        <f t="shared" si="91"/>
        <v>13510912.842177875</v>
      </c>
      <c r="P456" s="35">
        <f t="shared" si="94"/>
        <v>13510912.842177875</v>
      </c>
    </row>
    <row r="457" spans="1:16" x14ac:dyDescent="0.4">
      <c r="A457" s="1">
        <v>456</v>
      </c>
      <c r="B457" s="21">
        <v>40269</v>
      </c>
      <c r="C457" s="43">
        <v>4</v>
      </c>
      <c r="D457" s="23">
        <v>20862</v>
      </c>
      <c r="E457" s="25">
        <f t="shared" si="95"/>
        <v>24324.25</v>
      </c>
      <c r="F457" s="25">
        <f t="shared" si="96"/>
        <v>24120.125</v>
      </c>
      <c r="G457" s="25">
        <f t="shared" si="85"/>
        <v>0.86492089074994427</v>
      </c>
      <c r="H457" s="25">
        <f t="shared" si="92"/>
        <v>1.0009303667898801</v>
      </c>
      <c r="I457" s="4">
        <f t="shared" si="86"/>
        <v>20842.60872902405</v>
      </c>
      <c r="J457" s="25">
        <f t="shared" si="93"/>
        <v>22272.813398515576</v>
      </c>
      <c r="K457" s="15">
        <f t="shared" si="87"/>
        <v>22293.535284418751</v>
      </c>
      <c r="L457" s="36">
        <f t="shared" si="88"/>
        <v>-1431.535284418751</v>
      </c>
      <c r="M457" s="36">
        <f t="shared" si="89"/>
        <v>1431.535284418751</v>
      </c>
      <c r="N457" s="36">
        <f t="shared" si="90"/>
        <v>6.8619273531720398E-2</v>
      </c>
      <c r="O457" s="36">
        <f t="shared" si="91"/>
        <v>2049293.2705358742</v>
      </c>
      <c r="P457" s="35">
        <f t="shared" si="94"/>
        <v>2049293.2705358742</v>
      </c>
    </row>
    <row r="458" spans="1:16" x14ac:dyDescent="0.4">
      <c r="A458" s="1">
        <v>457</v>
      </c>
      <c r="B458" s="21">
        <v>40270</v>
      </c>
      <c r="C458" s="43">
        <v>1</v>
      </c>
      <c r="D458" s="23">
        <v>24051</v>
      </c>
      <c r="E458" s="25">
        <f t="shared" si="95"/>
        <v>23916</v>
      </c>
      <c r="F458" s="25">
        <f t="shared" si="96"/>
        <v>23758.625</v>
      </c>
      <c r="G458" s="25">
        <f t="shared" si="85"/>
        <v>1.0123060572739373</v>
      </c>
      <c r="H458" s="25">
        <f t="shared" si="92"/>
        <v>0.99907416981837271</v>
      </c>
      <c r="I458" s="4">
        <f t="shared" si="86"/>
        <v>24073.287776394383</v>
      </c>
      <c r="J458" s="25">
        <f t="shared" si="93"/>
        <v>22272.839938629622</v>
      </c>
      <c r="K458" s="15">
        <f t="shared" si="87"/>
        <v>22252.219071183885</v>
      </c>
      <c r="L458" s="36">
        <f t="shared" si="88"/>
        <v>1798.7809288161152</v>
      </c>
      <c r="M458" s="36">
        <f t="shared" si="89"/>
        <v>1798.7809288161152</v>
      </c>
      <c r="N458" s="36">
        <f t="shared" si="90"/>
        <v>7.4790276030772734E-2</v>
      </c>
      <c r="O458" s="36">
        <f t="shared" si="91"/>
        <v>3235612.8298725663</v>
      </c>
      <c r="P458" s="35">
        <f t="shared" si="94"/>
        <v>3235612.8298725663</v>
      </c>
    </row>
    <row r="459" spans="1:16" x14ac:dyDescent="0.4">
      <c r="A459" s="1">
        <v>458</v>
      </c>
      <c r="B459" s="21">
        <v>40271</v>
      </c>
      <c r="C459" s="43">
        <v>2</v>
      </c>
      <c r="D459" s="23">
        <v>24793</v>
      </c>
      <c r="E459" s="25">
        <f t="shared" si="95"/>
        <v>23601.25</v>
      </c>
      <c r="F459" s="25">
        <f t="shared" si="96"/>
        <v>24094.25</v>
      </c>
      <c r="G459" s="25">
        <f t="shared" si="85"/>
        <v>1.0290006951866109</v>
      </c>
      <c r="H459" s="25">
        <f t="shared" si="92"/>
        <v>0.99956921328865256</v>
      </c>
      <c r="I459" s="4">
        <f t="shared" si="86"/>
        <v>24803.685097932637</v>
      </c>
      <c r="J459" s="25">
        <f t="shared" si="93"/>
        <v>22272.866478743665</v>
      </c>
      <c r="K459" s="15">
        <f t="shared" si="87"/>
        <v>22263.271623841007</v>
      </c>
      <c r="L459" s="36">
        <f t="shared" si="88"/>
        <v>2529.7283761589933</v>
      </c>
      <c r="M459" s="36">
        <f t="shared" si="89"/>
        <v>2529.7283761589933</v>
      </c>
      <c r="N459" s="36">
        <f t="shared" si="90"/>
        <v>0.10203397637070921</v>
      </c>
      <c r="O459" s="36">
        <f t="shared" si="91"/>
        <v>6399525.6571440175</v>
      </c>
      <c r="P459" s="35">
        <f t="shared" si="94"/>
        <v>6399525.6571440175</v>
      </c>
    </row>
    <row r="460" spans="1:16" x14ac:dyDescent="0.4">
      <c r="A460" s="1">
        <v>459</v>
      </c>
      <c r="B460" s="21">
        <v>40272</v>
      </c>
      <c r="C460" s="43">
        <v>3</v>
      </c>
      <c r="D460" s="23">
        <v>24699</v>
      </c>
      <c r="E460" s="25">
        <f t="shared" si="95"/>
        <v>24587.25</v>
      </c>
      <c r="F460" s="25">
        <f t="shared" si="96"/>
        <v>24595</v>
      </c>
      <c r="G460" s="25">
        <f t="shared" si="85"/>
        <v>1.0042285017279935</v>
      </c>
      <c r="H460" s="25">
        <f t="shared" si="92"/>
        <v>1.0004262501030945</v>
      </c>
      <c r="I460" s="4">
        <f t="shared" si="86"/>
        <v>24688.476534331996</v>
      </c>
      <c r="J460" s="25">
        <f t="shared" si="93"/>
        <v>22272.893018857711</v>
      </c>
      <c r="K460" s="15">
        <f t="shared" si="87"/>
        <v>22282.386841803211</v>
      </c>
      <c r="L460" s="36">
        <f t="shared" si="88"/>
        <v>2416.6131581967893</v>
      </c>
      <c r="M460" s="36">
        <f t="shared" si="89"/>
        <v>2416.6131581967893</v>
      </c>
      <c r="N460" s="36">
        <f t="shared" si="90"/>
        <v>9.784255063754764E-2</v>
      </c>
      <c r="O460" s="36">
        <f t="shared" si="91"/>
        <v>5840019.1563698603</v>
      </c>
      <c r="P460" s="35">
        <f t="shared" si="94"/>
        <v>5840019.1563698603</v>
      </c>
    </row>
    <row r="461" spans="1:16" x14ac:dyDescent="0.4">
      <c r="A461" s="1">
        <v>460</v>
      </c>
      <c r="B461" s="21">
        <v>40273</v>
      </c>
      <c r="C461" s="43">
        <v>4</v>
      </c>
      <c r="D461" s="23">
        <v>24806</v>
      </c>
      <c r="E461" s="25">
        <f t="shared" si="95"/>
        <v>24602.75</v>
      </c>
      <c r="F461" s="25">
        <f t="shared" si="96"/>
        <v>24172.375</v>
      </c>
      <c r="G461" s="25">
        <f t="shared" si="85"/>
        <v>1.0262127738792735</v>
      </c>
      <c r="H461" s="25">
        <f t="shared" si="92"/>
        <v>1.0009303667898801</v>
      </c>
      <c r="I461" s="4">
        <f t="shared" si="86"/>
        <v>24782.94277308842</v>
      </c>
      <c r="J461" s="25">
        <f t="shared" si="93"/>
        <v>22272.919558971753</v>
      </c>
      <c r="K461" s="15">
        <f t="shared" si="87"/>
        <v>22293.641543643091</v>
      </c>
      <c r="L461" s="36">
        <f t="shared" si="88"/>
        <v>2512.3584563569093</v>
      </c>
      <c r="M461" s="36">
        <f t="shared" si="89"/>
        <v>2512.3584563569093</v>
      </c>
      <c r="N461" s="36">
        <f t="shared" si="90"/>
        <v>0.10128027317410744</v>
      </c>
      <c r="O461" s="36">
        <f t="shared" si="91"/>
        <v>6311945.0132280719</v>
      </c>
      <c r="P461" s="35">
        <f t="shared" si="94"/>
        <v>6311945.0132280719</v>
      </c>
    </row>
    <row r="462" spans="1:16" x14ac:dyDescent="0.4">
      <c r="A462" s="1">
        <v>461</v>
      </c>
      <c r="B462" s="21">
        <v>40274</v>
      </c>
      <c r="C462" s="43">
        <v>1</v>
      </c>
      <c r="D462" s="23">
        <v>24113</v>
      </c>
      <c r="E462" s="25">
        <f t="shared" si="95"/>
        <v>23742</v>
      </c>
      <c r="F462" s="25">
        <f t="shared" si="96"/>
        <v>23276.375</v>
      </c>
      <c r="G462" s="25">
        <f t="shared" si="85"/>
        <v>1.0359430968095333</v>
      </c>
      <c r="H462" s="25">
        <f t="shared" si="92"/>
        <v>0.99907416981837271</v>
      </c>
      <c r="I462" s="4">
        <f t="shared" si="86"/>
        <v>24135.345231058909</v>
      </c>
      <c r="J462" s="25">
        <f t="shared" si="93"/>
        <v>22272.946099085799</v>
      </c>
      <c r="K462" s="15">
        <f t="shared" si="87"/>
        <v>22252.325133353508</v>
      </c>
      <c r="L462" s="36">
        <f t="shared" si="88"/>
        <v>1860.6748666464919</v>
      </c>
      <c r="M462" s="36">
        <f t="shared" si="89"/>
        <v>1860.6748666464919</v>
      </c>
      <c r="N462" s="36">
        <f t="shared" si="90"/>
        <v>7.71648018349642E-2</v>
      </c>
      <c r="O462" s="36">
        <f t="shared" si="91"/>
        <v>3462110.9593699402</v>
      </c>
      <c r="P462" s="35">
        <f t="shared" si="94"/>
        <v>3462110.9593699402</v>
      </c>
    </row>
    <row r="463" spans="1:16" x14ac:dyDescent="0.4">
      <c r="A463" s="1">
        <v>462</v>
      </c>
      <c r="B463" s="21">
        <v>40275</v>
      </c>
      <c r="C463" s="43">
        <v>2</v>
      </c>
      <c r="D463" s="23">
        <v>21350</v>
      </c>
      <c r="E463" s="25">
        <f t="shared" si="95"/>
        <v>22810.75</v>
      </c>
      <c r="F463" s="25">
        <f t="shared" si="96"/>
        <v>22865.875</v>
      </c>
      <c r="G463" s="25">
        <f t="shared" si="85"/>
        <v>0.93370579520792452</v>
      </c>
      <c r="H463" s="25">
        <f t="shared" si="92"/>
        <v>0.99956921328865256</v>
      </c>
      <c r="I463" s="4">
        <f t="shared" si="86"/>
        <v>21359.201260067832</v>
      </c>
      <c r="J463" s="25">
        <f t="shared" si="93"/>
        <v>22272.972639199841</v>
      </c>
      <c r="K463" s="15">
        <f t="shared" si="87"/>
        <v>22263.377738564668</v>
      </c>
      <c r="L463" s="36">
        <f t="shared" si="88"/>
        <v>-913.37773856466811</v>
      </c>
      <c r="M463" s="36">
        <f t="shared" si="89"/>
        <v>913.37773856466811</v>
      </c>
      <c r="N463" s="36">
        <f t="shared" si="90"/>
        <v>4.2781158714972747E-2</v>
      </c>
      <c r="O463" s="36">
        <f t="shared" si="91"/>
        <v>834258.89330550726</v>
      </c>
      <c r="P463" s="35">
        <f t="shared" si="94"/>
        <v>834258.89330550726</v>
      </c>
    </row>
    <row r="464" spans="1:16" x14ac:dyDescent="0.4">
      <c r="A464" s="1">
        <v>463</v>
      </c>
      <c r="B464" s="21">
        <v>40276</v>
      </c>
      <c r="C464" s="43">
        <v>3</v>
      </c>
      <c r="D464" s="23">
        <v>20974</v>
      </c>
      <c r="E464" s="25">
        <f t="shared" si="95"/>
        <v>22921</v>
      </c>
      <c r="F464" s="25">
        <f t="shared" si="96"/>
        <v>23171.75</v>
      </c>
      <c r="G464" s="25">
        <f t="shared" si="85"/>
        <v>0.90515390507838211</v>
      </c>
      <c r="H464" s="25">
        <f t="shared" si="92"/>
        <v>1.0004262501030945</v>
      </c>
      <c r="I464" s="4">
        <f t="shared" si="86"/>
        <v>20965.063639462296</v>
      </c>
      <c r="J464" s="25">
        <f t="shared" si="93"/>
        <v>22272.999179313887</v>
      </c>
      <c r="K464" s="15">
        <f t="shared" si="87"/>
        <v>22282.493047510292</v>
      </c>
      <c r="L464" s="36">
        <f t="shared" si="88"/>
        <v>-1308.4930475102919</v>
      </c>
      <c r="M464" s="36">
        <f t="shared" si="89"/>
        <v>1308.4930475102919</v>
      </c>
      <c r="N464" s="36">
        <f t="shared" si="90"/>
        <v>6.2386433084308759E-2</v>
      </c>
      <c r="O464" s="36">
        <f t="shared" si="91"/>
        <v>1712154.0553827712</v>
      </c>
      <c r="P464" s="35">
        <f t="shared" si="94"/>
        <v>1712154.0553827712</v>
      </c>
    </row>
    <row r="465" spans="1:16" x14ac:dyDescent="0.4">
      <c r="A465" s="1">
        <v>464</v>
      </c>
      <c r="B465" s="21">
        <v>40277</v>
      </c>
      <c r="C465" s="43">
        <v>4</v>
      </c>
      <c r="D465" s="23">
        <v>25247</v>
      </c>
      <c r="E465" s="25">
        <f t="shared" si="95"/>
        <v>23422.5</v>
      </c>
      <c r="F465" s="25">
        <f t="shared" si="96"/>
        <v>24086.625</v>
      </c>
      <c r="G465" s="25">
        <f t="shared" si="85"/>
        <v>1.0481750764168911</v>
      </c>
      <c r="H465" s="25">
        <f t="shared" si="92"/>
        <v>1.0009303667898801</v>
      </c>
      <c r="I465" s="4">
        <f t="shared" si="86"/>
        <v>25223.532862701093</v>
      </c>
      <c r="J465" s="25">
        <f t="shared" si="93"/>
        <v>22273.025719427929</v>
      </c>
      <c r="K465" s="15">
        <f t="shared" si="87"/>
        <v>22293.74780286743</v>
      </c>
      <c r="L465" s="36">
        <f t="shared" si="88"/>
        <v>2953.2521971325696</v>
      </c>
      <c r="M465" s="36">
        <f t="shared" si="89"/>
        <v>2953.2521971325696</v>
      </c>
      <c r="N465" s="36">
        <f t="shared" si="90"/>
        <v>0.11697438100101278</v>
      </c>
      <c r="O465" s="36">
        <f t="shared" si="91"/>
        <v>8721698.5398683492</v>
      </c>
      <c r="P465" s="35">
        <f t="shared" si="94"/>
        <v>8721698.5398683492</v>
      </c>
    </row>
    <row r="466" spans="1:16" x14ac:dyDescent="0.4">
      <c r="A466" s="1">
        <v>465</v>
      </c>
      <c r="B466" s="21">
        <v>40278</v>
      </c>
      <c r="C466" s="43">
        <v>1</v>
      </c>
      <c r="D466" s="23">
        <v>26119</v>
      </c>
      <c r="E466" s="25">
        <f t="shared" si="95"/>
        <v>24750.75</v>
      </c>
      <c r="F466" s="25">
        <f t="shared" si="96"/>
        <v>24556.75</v>
      </c>
      <c r="G466" s="25">
        <f t="shared" si="85"/>
        <v>1.0636179461858757</v>
      </c>
      <c r="H466" s="25">
        <f t="shared" si="92"/>
        <v>0.99907416981837271</v>
      </c>
      <c r="I466" s="4">
        <f t="shared" si="86"/>
        <v>26143.204167462682</v>
      </c>
      <c r="J466" s="25">
        <f t="shared" si="93"/>
        <v>22273.052259541975</v>
      </c>
      <c r="K466" s="15">
        <f t="shared" si="87"/>
        <v>22252.431195523128</v>
      </c>
      <c r="L466" s="36">
        <f t="shared" si="88"/>
        <v>3866.5688044768722</v>
      </c>
      <c r="M466" s="36">
        <f t="shared" si="89"/>
        <v>3866.5688044768722</v>
      </c>
      <c r="N466" s="36">
        <f t="shared" si="90"/>
        <v>0.14803663250801607</v>
      </c>
      <c r="O466" s="36">
        <f t="shared" si="91"/>
        <v>14950354.319753708</v>
      </c>
      <c r="P466" s="35">
        <f t="shared" si="94"/>
        <v>14950354.319753708</v>
      </c>
    </row>
    <row r="467" spans="1:16" x14ac:dyDescent="0.4">
      <c r="A467" s="1">
        <v>466</v>
      </c>
      <c r="B467" s="21">
        <v>40279</v>
      </c>
      <c r="C467" s="43">
        <v>2</v>
      </c>
      <c r="D467" s="23">
        <v>26663</v>
      </c>
      <c r="E467" s="25">
        <f t="shared" si="95"/>
        <v>24362.75</v>
      </c>
      <c r="F467" s="25">
        <f t="shared" si="96"/>
        <v>24825.375</v>
      </c>
      <c r="G467" s="25">
        <f t="shared" si="85"/>
        <v>1.0740220439771806</v>
      </c>
      <c r="H467" s="25">
        <f t="shared" si="92"/>
        <v>0.99956921328865256</v>
      </c>
      <c r="I467" s="4">
        <f t="shared" si="86"/>
        <v>26674.491016261763</v>
      </c>
      <c r="J467" s="25">
        <f t="shared" si="93"/>
        <v>22273.078799656018</v>
      </c>
      <c r="K467" s="15">
        <f t="shared" si="87"/>
        <v>22263.48385328833</v>
      </c>
      <c r="L467" s="36">
        <f t="shared" si="88"/>
        <v>4399.5161467116704</v>
      </c>
      <c r="M467" s="36">
        <f t="shared" si="89"/>
        <v>4399.5161467116704</v>
      </c>
      <c r="N467" s="36">
        <f t="shared" si="90"/>
        <v>0.16500454362643627</v>
      </c>
      <c r="O467" s="36">
        <f t="shared" si="91"/>
        <v>19355742.325176705</v>
      </c>
      <c r="P467" s="35">
        <f t="shared" si="94"/>
        <v>19355742.325176705</v>
      </c>
    </row>
    <row r="468" spans="1:16" x14ac:dyDescent="0.4">
      <c r="A468" s="1">
        <v>467</v>
      </c>
      <c r="B468" s="21">
        <v>40280</v>
      </c>
      <c r="C468" s="43">
        <v>3</v>
      </c>
      <c r="D468" s="23">
        <v>19422</v>
      </c>
      <c r="E468" s="25">
        <f t="shared" si="95"/>
        <v>25288</v>
      </c>
      <c r="F468" s="25">
        <f t="shared" si="96"/>
        <v>25206.375</v>
      </c>
      <c r="G468" s="25">
        <f t="shared" si="85"/>
        <v>0.77051936266123155</v>
      </c>
      <c r="H468" s="25">
        <f t="shared" si="92"/>
        <v>1.0004262501030945</v>
      </c>
      <c r="I468" s="4">
        <f t="shared" si="86"/>
        <v>19413.72489776088</v>
      </c>
      <c r="J468" s="25">
        <f t="shared" si="93"/>
        <v>22273.105339770063</v>
      </c>
      <c r="K468" s="15">
        <f t="shared" si="87"/>
        <v>22282.599253217373</v>
      </c>
      <c r="L468" s="36">
        <f t="shared" si="88"/>
        <v>-2860.5992532173732</v>
      </c>
      <c r="M468" s="36">
        <f t="shared" si="89"/>
        <v>2860.5992532173732</v>
      </c>
      <c r="N468" s="36">
        <f t="shared" si="90"/>
        <v>0.1472865437759949</v>
      </c>
      <c r="O468" s="36">
        <f t="shared" si="91"/>
        <v>8183028.0875077927</v>
      </c>
      <c r="P468" s="35">
        <f t="shared" si="94"/>
        <v>8183028.0875077927</v>
      </c>
    </row>
    <row r="469" spans="1:16" x14ac:dyDescent="0.4">
      <c r="A469" s="1">
        <v>468</v>
      </c>
      <c r="B469" s="21">
        <v>40281</v>
      </c>
      <c r="C469" s="43">
        <v>4</v>
      </c>
      <c r="D469" s="23">
        <v>28948</v>
      </c>
      <c r="E469" s="25">
        <f t="shared" si="95"/>
        <v>25124.75</v>
      </c>
      <c r="F469" s="25">
        <f t="shared" si="96"/>
        <v>23666.625</v>
      </c>
      <c r="G469" s="25">
        <f t="shared" si="85"/>
        <v>1.2231570830230334</v>
      </c>
      <c r="H469" s="25">
        <f t="shared" si="92"/>
        <v>1.0009303667898801</v>
      </c>
      <c r="I469" s="4">
        <f t="shared" si="86"/>
        <v>28921.092775754398</v>
      </c>
      <c r="J469" s="25">
        <f t="shared" si="93"/>
        <v>22273.131879884106</v>
      </c>
      <c r="K469" s="15">
        <f t="shared" si="87"/>
        <v>22293.85406209177</v>
      </c>
      <c r="L469" s="36">
        <f t="shared" si="88"/>
        <v>6654.1459379082298</v>
      </c>
      <c r="M469" s="36">
        <f t="shared" si="89"/>
        <v>6654.1459379082298</v>
      </c>
      <c r="N469" s="36">
        <f t="shared" si="90"/>
        <v>0.22986548078997615</v>
      </c>
      <c r="O469" s="36">
        <f t="shared" si="91"/>
        <v>44277658.162980594</v>
      </c>
      <c r="P469" s="35">
        <f t="shared" si="94"/>
        <v>44277658.162980594</v>
      </c>
    </row>
    <row r="470" spans="1:16" x14ac:dyDescent="0.4">
      <c r="A470" s="1">
        <v>469</v>
      </c>
      <c r="B470" s="21">
        <v>40282</v>
      </c>
      <c r="C470" s="43">
        <v>1</v>
      </c>
      <c r="D470" s="23">
        <v>25466</v>
      </c>
      <c r="E470" s="25">
        <f t="shared" si="95"/>
        <v>22208.5</v>
      </c>
      <c r="F470" s="25">
        <f t="shared" si="96"/>
        <v>23191.125</v>
      </c>
      <c r="G470" s="25">
        <f t="shared" si="85"/>
        <v>1.0980924814988493</v>
      </c>
      <c r="H470" s="25">
        <f t="shared" si="92"/>
        <v>0.99907416981837271</v>
      </c>
      <c r="I470" s="4">
        <f t="shared" si="86"/>
        <v>25489.599040108911</v>
      </c>
      <c r="J470" s="25">
        <f t="shared" si="93"/>
        <v>22273.158419998152</v>
      </c>
      <c r="K470" s="15">
        <f t="shared" si="87"/>
        <v>22252.537257692751</v>
      </c>
      <c r="L470" s="36">
        <f t="shared" si="88"/>
        <v>3213.4627423072488</v>
      </c>
      <c r="M470" s="36">
        <f t="shared" si="89"/>
        <v>3213.4627423072488</v>
      </c>
      <c r="N470" s="36">
        <f t="shared" si="90"/>
        <v>0.12618639528419259</v>
      </c>
      <c r="O470" s="36">
        <f t="shared" si="91"/>
        <v>10326342.796196824</v>
      </c>
      <c r="P470" s="35">
        <f t="shared" si="94"/>
        <v>10326342.796196824</v>
      </c>
    </row>
    <row r="471" spans="1:16" x14ac:dyDescent="0.4">
      <c r="A471" s="1">
        <v>470</v>
      </c>
      <c r="B471" s="21">
        <v>40283</v>
      </c>
      <c r="C471" s="43">
        <v>2</v>
      </c>
      <c r="D471" s="23">
        <v>14998</v>
      </c>
      <c r="E471" s="25">
        <f t="shared" si="95"/>
        <v>24173.75</v>
      </c>
      <c r="F471" s="25">
        <f t="shared" si="96"/>
        <v>23247.375</v>
      </c>
      <c r="G471" s="25">
        <f t="shared" si="85"/>
        <v>0.645148108119734</v>
      </c>
      <c r="H471" s="25">
        <f t="shared" si="92"/>
        <v>0.99956921328865256</v>
      </c>
      <c r="I471" s="4">
        <f t="shared" si="86"/>
        <v>15004.463723583014</v>
      </c>
      <c r="J471" s="25">
        <f t="shared" si="93"/>
        <v>22273.184960112194</v>
      </c>
      <c r="K471" s="15">
        <f t="shared" si="87"/>
        <v>22263.589968011995</v>
      </c>
      <c r="L471" s="36">
        <f t="shared" si="88"/>
        <v>-7265.5899680119946</v>
      </c>
      <c r="M471" s="36">
        <f t="shared" si="89"/>
        <v>7265.5899680119946</v>
      </c>
      <c r="N471" s="36">
        <f t="shared" si="90"/>
        <v>0.48443725616828875</v>
      </c>
      <c r="O471" s="36">
        <f t="shared" si="91"/>
        <v>52788797.58327654</v>
      </c>
      <c r="P471" s="35">
        <f t="shared" si="94"/>
        <v>52788797.58327654</v>
      </c>
    </row>
    <row r="472" spans="1:16" x14ac:dyDescent="0.4">
      <c r="A472" s="1">
        <v>471</v>
      </c>
      <c r="B472" s="21">
        <v>40284</v>
      </c>
      <c r="C472" s="43">
        <v>3</v>
      </c>
      <c r="D472" s="23">
        <v>27283</v>
      </c>
      <c r="E472" s="25">
        <f t="shared" si="95"/>
        <v>22321</v>
      </c>
      <c r="F472" s="25">
        <f t="shared" si="96"/>
        <v>22206.25</v>
      </c>
      <c r="G472" s="25">
        <f t="shared" si="85"/>
        <v>1.2286180692372644</v>
      </c>
      <c r="H472" s="25">
        <f t="shared" si="92"/>
        <v>1.0004262501030945</v>
      </c>
      <c r="I472" s="4">
        <f t="shared" si="86"/>
        <v>27271.375573350331</v>
      </c>
      <c r="J472" s="25">
        <f t="shared" si="93"/>
        <v>22273.211500226236</v>
      </c>
      <c r="K472" s="15">
        <f t="shared" si="87"/>
        <v>22282.705458924454</v>
      </c>
      <c r="L472" s="36">
        <f t="shared" si="88"/>
        <v>5000.2945410755456</v>
      </c>
      <c r="M472" s="36">
        <f t="shared" si="89"/>
        <v>5000.2945410755456</v>
      </c>
      <c r="N472" s="36">
        <f t="shared" si="90"/>
        <v>0.18327509955193877</v>
      </c>
      <c r="O472" s="36">
        <f t="shared" si="91"/>
        <v>25002945.4975099</v>
      </c>
      <c r="P472" s="35">
        <f t="shared" si="94"/>
        <v>25002945.4975099</v>
      </c>
    </row>
    <row r="473" spans="1:16" x14ac:dyDescent="0.4">
      <c r="A473" s="1">
        <v>472</v>
      </c>
      <c r="B473" s="21">
        <v>40285</v>
      </c>
      <c r="C473" s="43">
        <v>4</v>
      </c>
      <c r="D473" s="23">
        <v>21537</v>
      </c>
      <c r="E473" s="25">
        <f t="shared" si="95"/>
        <v>22091.5</v>
      </c>
      <c r="F473" s="25">
        <f t="shared" si="96"/>
        <v>23073.125</v>
      </c>
      <c r="G473" s="25">
        <f t="shared" si="85"/>
        <v>0.93342362597177453</v>
      </c>
      <c r="H473" s="25">
        <f t="shared" si="92"/>
        <v>1.0009303667898801</v>
      </c>
      <c r="I473" s="4">
        <f t="shared" si="86"/>
        <v>21516.9813151659</v>
      </c>
      <c r="J473" s="25">
        <f t="shared" si="93"/>
        <v>22273.238040340282</v>
      </c>
      <c r="K473" s="15">
        <f t="shared" si="87"/>
        <v>22293.96032131611</v>
      </c>
      <c r="L473" s="36">
        <f t="shared" si="88"/>
        <v>-756.96032131610991</v>
      </c>
      <c r="M473" s="36">
        <f t="shared" si="89"/>
        <v>756.96032131610991</v>
      </c>
      <c r="N473" s="36">
        <f t="shared" si="90"/>
        <v>3.5146971319873238E-2</v>
      </c>
      <c r="O473" s="36">
        <f t="shared" si="91"/>
        <v>572988.92804698832</v>
      </c>
      <c r="P473" s="35">
        <f t="shared" si="94"/>
        <v>572988.92804698832</v>
      </c>
    </row>
    <row r="474" spans="1:16" x14ac:dyDescent="0.4">
      <c r="A474" s="1">
        <v>473</v>
      </c>
      <c r="B474" s="21">
        <v>40286</v>
      </c>
      <c r="C474" s="43">
        <v>1</v>
      </c>
      <c r="D474" s="23">
        <v>24548</v>
      </c>
      <c r="E474" s="25">
        <f t="shared" si="95"/>
        <v>24054.75</v>
      </c>
      <c r="F474" s="25">
        <f t="shared" si="96"/>
        <v>24244</v>
      </c>
      <c r="G474" s="25">
        <f t="shared" si="85"/>
        <v>1.0125391849529781</v>
      </c>
      <c r="H474" s="25">
        <f t="shared" si="92"/>
        <v>0.99907416981837271</v>
      </c>
      <c r="I474" s="4">
        <f t="shared" si="86"/>
        <v>24570.74834039871</v>
      </c>
      <c r="J474" s="25">
        <f t="shared" si="93"/>
        <v>22273.264580454324</v>
      </c>
      <c r="K474" s="15">
        <f t="shared" si="87"/>
        <v>22252.643319862371</v>
      </c>
      <c r="L474" s="36">
        <f t="shared" si="88"/>
        <v>2295.3566801376292</v>
      </c>
      <c r="M474" s="36">
        <f t="shared" si="89"/>
        <v>2295.3566801376292</v>
      </c>
      <c r="N474" s="36">
        <f t="shared" si="90"/>
        <v>9.350483461535071E-2</v>
      </c>
      <c r="O474" s="36">
        <f t="shared" si="91"/>
        <v>5268662.289052438</v>
      </c>
      <c r="P474" s="35">
        <f t="shared" si="94"/>
        <v>5268662.289052438</v>
      </c>
    </row>
    <row r="475" spans="1:16" x14ac:dyDescent="0.4">
      <c r="A475" s="1">
        <v>474</v>
      </c>
      <c r="B475" s="21">
        <v>40287</v>
      </c>
      <c r="C475" s="43">
        <v>2</v>
      </c>
      <c r="D475" s="23">
        <v>22851</v>
      </c>
      <c r="E475" s="25">
        <f t="shared" si="95"/>
        <v>24433.25</v>
      </c>
      <c r="F475" s="25">
        <f t="shared" si="96"/>
        <v>24802.75</v>
      </c>
      <c r="G475" s="25">
        <f t="shared" si="85"/>
        <v>0.92130912902803119</v>
      </c>
      <c r="H475" s="25">
        <f t="shared" si="92"/>
        <v>0.99956921328865256</v>
      </c>
      <c r="I475" s="4">
        <f t="shared" si="86"/>
        <v>22860.848149592977</v>
      </c>
      <c r="J475" s="25">
        <f t="shared" si="93"/>
        <v>22273.29112056837</v>
      </c>
      <c r="K475" s="15">
        <f t="shared" si="87"/>
        <v>22263.696082735656</v>
      </c>
      <c r="L475" s="36">
        <f t="shared" si="88"/>
        <v>587.30391726434391</v>
      </c>
      <c r="M475" s="36">
        <f t="shared" si="89"/>
        <v>587.30391726434391</v>
      </c>
      <c r="N475" s="36">
        <f t="shared" si="90"/>
        <v>2.5701453645982402E-2</v>
      </c>
      <c r="O475" s="36">
        <f t="shared" si="91"/>
        <v>344925.89123404329</v>
      </c>
      <c r="P475" s="35">
        <f t="shared" si="94"/>
        <v>344925.89123404329</v>
      </c>
    </row>
    <row r="476" spans="1:16" x14ac:dyDescent="0.4">
      <c r="A476" s="1">
        <v>475</v>
      </c>
      <c r="B476" s="21">
        <v>40288</v>
      </c>
      <c r="C476" s="43">
        <v>3</v>
      </c>
      <c r="D476" s="23">
        <v>28797</v>
      </c>
      <c r="E476" s="25">
        <f t="shared" si="95"/>
        <v>25172.25</v>
      </c>
      <c r="F476" s="25">
        <f t="shared" si="96"/>
        <v>25049.25</v>
      </c>
      <c r="G476" s="25">
        <f t="shared" si="85"/>
        <v>1.1496152579418546</v>
      </c>
      <c r="H476" s="25">
        <f t="shared" si="92"/>
        <v>1.0004262501030945</v>
      </c>
      <c r="I476" s="4">
        <f t="shared" si="86"/>
        <v>28784.730505654417</v>
      </c>
      <c r="J476" s="25">
        <f t="shared" si="93"/>
        <v>22273.317660682413</v>
      </c>
      <c r="K476" s="15">
        <f t="shared" si="87"/>
        <v>22282.811664631536</v>
      </c>
      <c r="L476" s="36">
        <f t="shared" si="88"/>
        <v>6514.1883353684643</v>
      </c>
      <c r="M476" s="36">
        <f t="shared" si="89"/>
        <v>6514.1883353684643</v>
      </c>
      <c r="N476" s="36">
        <f t="shared" si="90"/>
        <v>0.2262106585883413</v>
      </c>
      <c r="O476" s="36">
        <f t="shared" si="91"/>
        <v>42434649.668650568</v>
      </c>
      <c r="P476" s="35">
        <f t="shared" si="94"/>
        <v>42434649.668650568</v>
      </c>
    </row>
    <row r="477" spans="1:16" x14ac:dyDescent="0.4">
      <c r="A477" s="1">
        <v>476</v>
      </c>
      <c r="B477" s="21">
        <v>40289</v>
      </c>
      <c r="C477" s="43">
        <v>4</v>
      </c>
      <c r="D477" s="23">
        <v>24493</v>
      </c>
      <c r="E477" s="25">
        <f t="shared" si="95"/>
        <v>24926.25</v>
      </c>
      <c r="F477" s="25">
        <f t="shared" si="96"/>
        <v>24946.25</v>
      </c>
      <c r="G477" s="25">
        <f t="shared" si="85"/>
        <v>0.98183093651350406</v>
      </c>
      <c r="H477" s="25">
        <f t="shared" si="92"/>
        <v>1.0009303667898801</v>
      </c>
      <c r="I477" s="4">
        <f t="shared" si="86"/>
        <v>24470.233707218198</v>
      </c>
      <c r="J477" s="25">
        <f t="shared" si="93"/>
        <v>22273.344200796459</v>
      </c>
      <c r="K477" s="15">
        <f t="shared" si="87"/>
        <v>22294.06658054045</v>
      </c>
      <c r="L477" s="36">
        <f t="shared" si="88"/>
        <v>2198.9334194595504</v>
      </c>
      <c r="M477" s="36">
        <f t="shared" si="89"/>
        <v>2198.9334194595504</v>
      </c>
      <c r="N477" s="36">
        <f t="shared" si="90"/>
        <v>8.9778035334975317E-2</v>
      </c>
      <c r="O477" s="36">
        <f t="shared" si="91"/>
        <v>4835308.1832160708</v>
      </c>
      <c r="P477" s="35">
        <f t="shared" si="94"/>
        <v>4835308.1832160708</v>
      </c>
    </row>
    <row r="478" spans="1:16" x14ac:dyDescent="0.4">
      <c r="A478" s="1">
        <v>477</v>
      </c>
      <c r="B478" s="21">
        <v>40290</v>
      </c>
      <c r="C478" s="43">
        <v>1</v>
      </c>
      <c r="D478" s="23">
        <v>23564</v>
      </c>
      <c r="E478" s="25">
        <f t="shared" si="95"/>
        <v>24966.25</v>
      </c>
      <c r="F478" s="25">
        <f t="shared" si="96"/>
        <v>23813.5</v>
      </c>
      <c r="G478" s="25">
        <f t="shared" si="85"/>
        <v>0.98952274970080001</v>
      </c>
      <c r="H478" s="25">
        <f t="shared" si="92"/>
        <v>0.99907416981837271</v>
      </c>
      <c r="I478" s="4">
        <f t="shared" si="86"/>
        <v>23585.836479271435</v>
      </c>
      <c r="J478" s="25">
        <f t="shared" si="93"/>
        <v>22273.370740910501</v>
      </c>
      <c r="K478" s="15">
        <f t="shared" si="87"/>
        <v>22252.749382031991</v>
      </c>
      <c r="L478" s="36">
        <f t="shared" si="88"/>
        <v>1311.2506179680095</v>
      </c>
      <c r="M478" s="36">
        <f t="shared" si="89"/>
        <v>1311.2506179680095</v>
      </c>
      <c r="N478" s="36">
        <f t="shared" si="90"/>
        <v>5.5646351127483E-2</v>
      </c>
      <c r="O478" s="36">
        <f t="shared" si="91"/>
        <v>1719378.1831214868</v>
      </c>
      <c r="P478" s="35">
        <f t="shared" si="94"/>
        <v>1719378.1831214868</v>
      </c>
    </row>
    <row r="479" spans="1:16" x14ac:dyDescent="0.4">
      <c r="A479" s="1">
        <v>478</v>
      </c>
      <c r="B479" s="21">
        <v>40291</v>
      </c>
      <c r="C479" s="43">
        <v>2</v>
      </c>
      <c r="D479" s="23">
        <v>23011</v>
      </c>
      <c r="E479" s="25">
        <f t="shared" si="95"/>
        <v>22660.75</v>
      </c>
      <c r="F479" s="25">
        <f t="shared" si="96"/>
        <v>22106.625</v>
      </c>
      <c r="G479" s="25">
        <f t="shared" si="85"/>
        <v>1.040909682052326</v>
      </c>
      <c r="H479" s="25">
        <f t="shared" si="92"/>
        <v>0.99956921328865256</v>
      </c>
      <c r="I479" s="4">
        <f t="shared" si="86"/>
        <v>23020.917105171939</v>
      </c>
      <c r="J479" s="25">
        <f t="shared" si="93"/>
        <v>22273.397281024547</v>
      </c>
      <c r="K479" s="15">
        <f t="shared" si="87"/>
        <v>22263.802197459318</v>
      </c>
      <c r="L479" s="36">
        <f t="shared" si="88"/>
        <v>747.19780254068246</v>
      </c>
      <c r="M479" s="36">
        <f t="shared" si="89"/>
        <v>747.19780254068246</v>
      </c>
      <c r="N479" s="36">
        <f t="shared" si="90"/>
        <v>3.2471331212927834E-2</v>
      </c>
      <c r="O479" s="36">
        <f t="shared" si="91"/>
        <v>558304.55612162466</v>
      </c>
      <c r="P479" s="35">
        <f t="shared" si="94"/>
        <v>558304.55612162466</v>
      </c>
    </row>
    <row r="480" spans="1:16" x14ac:dyDescent="0.4">
      <c r="A480" s="1">
        <v>479</v>
      </c>
      <c r="B480" s="21">
        <v>40292</v>
      </c>
      <c r="C480" s="43">
        <v>3</v>
      </c>
      <c r="D480" s="23">
        <v>19575</v>
      </c>
      <c r="E480" s="25">
        <f t="shared" si="95"/>
        <v>21552.5</v>
      </c>
      <c r="F480" s="25">
        <f t="shared" si="96"/>
        <v>20962.375</v>
      </c>
      <c r="G480" s="25">
        <f t="shared" si="85"/>
        <v>0.93381594404260015</v>
      </c>
      <c r="H480" s="25">
        <f t="shared" si="92"/>
        <v>1.0004262501030945</v>
      </c>
      <c r="I480" s="4">
        <f t="shared" si="86"/>
        <v>19566.659709281703</v>
      </c>
      <c r="J480" s="25">
        <f t="shared" si="93"/>
        <v>22273.423821138589</v>
      </c>
      <c r="K480" s="15">
        <f t="shared" si="87"/>
        <v>22282.917870338617</v>
      </c>
      <c r="L480" s="36">
        <f t="shared" si="88"/>
        <v>-2707.9178703386169</v>
      </c>
      <c r="M480" s="36">
        <f t="shared" si="89"/>
        <v>2707.9178703386169</v>
      </c>
      <c r="N480" s="36">
        <f t="shared" si="90"/>
        <v>0.13833552338894595</v>
      </c>
      <c r="O480" s="36">
        <f t="shared" si="91"/>
        <v>7332819.1924992306</v>
      </c>
      <c r="P480" s="35">
        <f t="shared" si="94"/>
        <v>7332819.1924992306</v>
      </c>
    </row>
    <row r="481" spans="1:16" x14ac:dyDescent="0.4">
      <c r="A481" s="1">
        <v>480</v>
      </c>
      <c r="B481" s="21">
        <v>40293</v>
      </c>
      <c r="C481" s="43">
        <v>4</v>
      </c>
      <c r="D481" s="23">
        <v>20060</v>
      </c>
      <c r="E481" s="25">
        <f t="shared" si="95"/>
        <v>20372.25</v>
      </c>
      <c r="F481" s="25">
        <f t="shared" si="96"/>
        <v>20030.125</v>
      </c>
      <c r="G481" s="25">
        <f t="shared" si="85"/>
        <v>1.0014915034229692</v>
      </c>
      <c r="H481" s="25">
        <f t="shared" si="92"/>
        <v>1.0009303667898801</v>
      </c>
      <c r="I481" s="4">
        <f t="shared" si="86"/>
        <v>20041.354189637736</v>
      </c>
      <c r="J481" s="25">
        <f t="shared" si="93"/>
        <v>22273.450361252635</v>
      </c>
      <c r="K481" s="15">
        <f t="shared" si="87"/>
        <v>22294.172839764789</v>
      </c>
      <c r="L481" s="36">
        <f t="shared" si="88"/>
        <v>-2234.1728397647894</v>
      </c>
      <c r="M481" s="36">
        <f t="shared" si="89"/>
        <v>2234.1728397647894</v>
      </c>
      <c r="N481" s="36">
        <f t="shared" si="90"/>
        <v>0.11137451843294065</v>
      </c>
      <c r="O481" s="36">
        <f t="shared" si="91"/>
        <v>4991528.2779426631</v>
      </c>
      <c r="P481" s="35">
        <f t="shared" si="94"/>
        <v>4991528.2779426631</v>
      </c>
    </row>
    <row r="482" spans="1:16" x14ac:dyDescent="0.4">
      <c r="A482" s="1">
        <v>481</v>
      </c>
      <c r="B482" s="21">
        <v>40294</v>
      </c>
      <c r="C482" s="43">
        <v>1</v>
      </c>
      <c r="D482" s="23">
        <v>18843</v>
      </c>
      <c r="E482" s="25">
        <f t="shared" si="95"/>
        <v>19688</v>
      </c>
      <c r="F482" s="25">
        <f t="shared" si="96"/>
        <v>19515.375</v>
      </c>
      <c r="G482" s="25">
        <f t="shared" si="85"/>
        <v>0.96554639611075888</v>
      </c>
      <c r="H482" s="25">
        <f t="shared" si="92"/>
        <v>0.99907416981837271</v>
      </c>
      <c r="I482" s="4">
        <f t="shared" si="86"/>
        <v>18860.461584574419</v>
      </c>
      <c r="J482" s="25">
        <f t="shared" si="93"/>
        <v>22273.476901366677</v>
      </c>
      <c r="K482" s="15">
        <f t="shared" si="87"/>
        <v>22252.855444201614</v>
      </c>
      <c r="L482" s="36">
        <f t="shared" si="88"/>
        <v>-3409.8554442016139</v>
      </c>
      <c r="M482" s="36">
        <f t="shared" si="89"/>
        <v>3409.8554442016139</v>
      </c>
      <c r="N482" s="36">
        <f t="shared" si="90"/>
        <v>0.18096138853694282</v>
      </c>
      <c r="O482" s="36">
        <f t="shared" si="91"/>
        <v>11627114.150351385</v>
      </c>
      <c r="P482" s="35">
        <f t="shared" si="94"/>
        <v>11627114.150351385</v>
      </c>
    </row>
    <row r="483" spans="1:16" x14ac:dyDescent="0.4">
      <c r="A483" s="1">
        <v>482</v>
      </c>
      <c r="B483" s="21">
        <v>40295</v>
      </c>
      <c r="C483" s="43">
        <v>2</v>
      </c>
      <c r="D483" s="23">
        <v>20274</v>
      </c>
      <c r="E483" s="25">
        <f t="shared" si="95"/>
        <v>19342.75</v>
      </c>
      <c r="F483" s="25">
        <f t="shared" si="96"/>
        <v>18641.375</v>
      </c>
      <c r="G483" s="25">
        <f t="shared" si="85"/>
        <v>1.0875807176241024</v>
      </c>
      <c r="H483" s="25">
        <f t="shared" si="92"/>
        <v>0.99956921328865256</v>
      </c>
      <c r="I483" s="4">
        <f t="shared" si="86"/>
        <v>20282.737533799307</v>
      </c>
      <c r="J483" s="25">
        <f t="shared" si="93"/>
        <v>22273.503441480723</v>
      </c>
      <c r="K483" s="15">
        <f t="shared" si="87"/>
        <v>22263.908312182983</v>
      </c>
      <c r="L483" s="36">
        <f t="shared" si="88"/>
        <v>-1989.9083121829826</v>
      </c>
      <c r="M483" s="36">
        <f t="shared" si="89"/>
        <v>1989.9083121829826</v>
      </c>
      <c r="N483" s="36">
        <f t="shared" si="90"/>
        <v>9.8150750329633163E-2</v>
      </c>
      <c r="O483" s="36">
        <f t="shared" si="91"/>
        <v>3959735.0908949268</v>
      </c>
      <c r="P483" s="35">
        <f t="shared" si="94"/>
        <v>3959735.0908949268</v>
      </c>
    </row>
    <row r="484" spans="1:16" x14ac:dyDescent="0.4">
      <c r="A484" s="1">
        <v>483</v>
      </c>
      <c r="B484" s="21">
        <v>40296</v>
      </c>
      <c r="C484" s="43">
        <v>3</v>
      </c>
      <c r="D484" s="23">
        <v>18194</v>
      </c>
      <c r="E484" s="25">
        <f t="shared" si="95"/>
        <v>17940</v>
      </c>
      <c r="F484" s="25">
        <f t="shared" si="96"/>
        <v>17891.25</v>
      </c>
      <c r="G484" s="25">
        <f t="shared" si="85"/>
        <v>1.0169216795919793</v>
      </c>
      <c r="H484" s="25">
        <f t="shared" si="92"/>
        <v>1.0004262501030945</v>
      </c>
      <c r="I484" s="4">
        <f t="shared" si="86"/>
        <v>18186.248109868266</v>
      </c>
      <c r="J484" s="25">
        <f t="shared" si="93"/>
        <v>22273.529981594766</v>
      </c>
      <c r="K484" s="15">
        <f t="shared" si="87"/>
        <v>22283.024076045698</v>
      </c>
      <c r="L484" s="36">
        <f t="shared" si="88"/>
        <v>-4089.0240760456982</v>
      </c>
      <c r="M484" s="36">
        <f t="shared" si="89"/>
        <v>4089.0240760456982</v>
      </c>
      <c r="N484" s="36">
        <f t="shared" si="90"/>
        <v>0.22474574453367582</v>
      </c>
      <c r="O484" s="36">
        <f t="shared" si="91"/>
        <v>16720117.894481376</v>
      </c>
      <c r="P484" s="35">
        <f t="shared" si="94"/>
        <v>16720117.894481376</v>
      </c>
    </row>
    <row r="485" spans="1:16" x14ac:dyDescent="0.4">
      <c r="A485" s="1">
        <v>484</v>
      </c>
      <c r="B485" s="21">
        <v>40297</v>
      </c>
      <c r="C485" s="43">
        <v>4</v>
      </c>
      <c r="D485" s="23">
        <v>14449</v>
      </c>
      <c r="E485" s="25">
        <f t="shared" si="95"/>
        <v>17842.5</v>
      </c>
      <c r="F485" s="25">
        <f t="shared" si="96"/>
        <v>17712.375</v>
      </c>
      <c r="G485" s="25">
        <f t="shared" si="85"/>
        <v>0.815757344794247</v>
      </c>
      <c r="H485" s="25">
        <f t="shared" si="92"/>
        <v>1.0009303667898801</v>
      </c>
      <c r="I485" s="4">
        <f t="shared" si="86"/>
        <v>14435.569625427501</v>
      </c>
      <c r="J485" s="25">
        <f t="shared" si="93"/>
        <v>22273.556521708811</v>
      </c>
      <c r="K485" s="15">
        <f t="shared" si="87"/>
        <v>22294.279098989125</v>
      </c>
      <c r="L485" s="36">
        <f t="shared" si="88"/>
        <v>-7845.2790989891255</v>
      </c>
      <c r="M485" s="36">
        <f t="shared" si="89"/>
        <v>7845.2790989891255</v>
      </c>
      <c r="N485" s="36">
        <f t="shared" si="90"/>
        <v>0.54296346452966471</v>
      </c>
      <c r="O485" s="36">
        <f t="shared" si="91"/>
        <v>61548404.141035624</v>
      </c>
      <c r="P485" s="35">
        <f t="shared" si="94"/>
        <v>61548404.141035624</v>
      </c>
    </row>
    <row r="486" spans="1:16" x14ac:dyDescent="0.4">
      <c r="A486" s="1">
        <v>485</v>
      </c>
      <c r="B486" s="21">
        <v>40298</v>
      </c>
      <c r="C486" s="43">
        <v>1</v>
      </c>
      <c r="D486" s="23">
        <v>18453</v>
      </c>
      <c r="E486" s="25">
        <f t="shared" si="95"/>
        <v>17582.25</v>
      </c>
      <c r="F486" s="25">
        <f t="shared" si="96"/>
        <v>17617.625</v>
      </c>
      <c r="G486" s="25">
        <f t="shared" si="85"/>
        <v>1.0474170042783859</v>
      </c>
      <c r="H486" s="25">
        <f t="shared" si="92"/>
        <v>0.99907416981837271</v>
      </c>
      <c r="I486" s="4">
        <f t="shared" si="86"/>
        <v>18470.100176200805</v>
      </c>
      <c r="J486" s="25">
        <f t="shared" si="93"/>
        <v>22273.583061822854</v>
      </c>
      <c r="K486" s="15">
        <f t="shared" si="87"/>
        <v>22252.961506371237</v>
      </c>
      <c r="L486" s="36">
        <f t="shared" si="88"/>
        <v>-3799.9615063712372</v>
      </c>
      <c r="M486" s="36">
        <f t="shared" si="89"/>
        <v>3799.9615063712372</v>
      </c>
      <c r="N486" s="36">
        <f t="shared" si="90"/>
        <v>0.20592648926305951</v>
      </c>
      <c r="O486" s="36">
        <f t="shared" si="91"/>
        <v>14439707.449903162</v>
      </c>
      <c r="P486" s="35">
        <f t="shared" si="94"/>
        <v>14439707.449903162</v>
      </c>
    </row>
    <row r="487" spans="1:16" x14ac:dyDescent="0.4">
      <c r="A487" s="1">
        <v>486</v>
      </c>
      <c r="B487" s="21">
        <v>40299</v>
      </c>
      <c r="C487" s="43">
        <v>2</v>
      </c>
      <c r="D487" s="23">
        <v>19233</v>
      </c>
      <c r="E487" s="25">
        <f t="shared" si="95"/>
        <v>17653</v>
      </c>
      <c r="F487" s="25">
        <f t="shared" si="96"/>
        <v>17998</v>
      </c>
      <c r="G487" s="25">
        <f t="shared" si="85"/>
        <v>1.068618735415046</v>
      </c>
      <c r="H487" s="25">
        <f t="shared" si="92"/>
        <v>0.99956921328865256</v>
      </c>
      <c r="I487" s="4">
        <f t="shared" si="86"/>
        <v>19241.288891563683</v>
      </c>
      <c r="J487" s="25">
        <f t="shared" si="93"/>
        <v>22273.609601936896</v>
      </c>
      <c r="K487" s="15">
        <f t="shared" si="87"/>
        <v>22264.01442690664</v>
      </c>
      <c r="L487" s="36">
        <f t="shared" si="88"/>
        <v>-3031.0144269066404</v>
      </c>
      <c r="M487" s="36">
        <f t="shared" si="89"/>
        <v>3031.0144269066404</v>
      </c>
      <c r="N487" s="36">
        <f t="shared" si="90"/>
        <v>0.15759446924071338</v>
      </c>
      <c r="O487" s="36">
        <f t="shared" si="91"/>
        <v>9187048.4561161902</v>
      </c>
      <c r="P487" s="35">
        <f t="shared" si="94"/>
        <v>9187048.4561161902</v>
      </c>
    </row>
    <row r="488" spans="1:16" x14ac:dyDescent="0.4">
      <c r="A488" s="1">
        <v>487</v>
      </c>
      <c r="B488" s="21">
        <v>40300</v>
      </c>
      <c r="C488" s="43">
        <v>3</v>
      </c>
      <c r="D488" s="23">
        <v>18477</v>
      </c>
      <c r="E488" s="25">
        <f t="shared" si="95"/>
        <v>18343</v>
      </c>
      <c r="F488" s="25">
        <f t="shared" si="96"/>
        <v>18281.125</v>
      </c>
      <c r="G488" s="25">
        <f t="shared" si="85"/>
        <v>1.0107146031767738</v>
      </c>
      <c r="H488" s="25">
        <f t="shared" si="92"/>
        <v>1.0004262501030945</v>
      </c>
      <c r="I488" s="4">
        <f t="shared" si="86"/>
        <v>18469.127532485214</v>
      </c>
      <c r="J488" s="25">
        <f t="shared" si="93"/>
        <v>22273.636142050942</v>
      </c>
      <c r="K488" s="15">
        <f t="shared" si="87"/>
        <v>22283.130281752779</v>
      </c>
      <c r="L488" s="36">
        <f t="shared" si="88"/>
        <v>-3806.1302817527794</v>
      </c>
      <c r="M488" s="36">
        <f t="shared" si="89"/>
        <v>3806.1302817527794</v>
      </c>
      <c r="N488" s="36">
        <f t="shared" si="90"/>
        <v>0.20599287123195212</v>
      </c>
      <c r="O488" s="36">
        <f t="shared" si="91"/>
        <v>14486627.721675493</v>
      </c>
      <c r="P488" s="35">
        <f t="shared" si="94"/>
        <v>14486627.721675493</v>
      </c>
    </row>
    <row r="489" spans="1:16" x14ac:dyDescent="0.4">
      <c r="A489" s="1">
        <v>488</v>
      </c>
      <c r="B489" s="21">
        <v>40301</v>
      </c>
      <c r="C489" s="43">
        <v>4</v>
      </c>
      <c r="D489" s="23">
        <v>17209</v>
      </c>
      <c r="E489" s="25">
        <f t="shared" si="95"/>
        <v>18219.25</v>
      </c>
      <c r="F489" s="25">
        <f t="shared" si="96"/>
        <v>18093.375</v>
      </c>
      <c r="G489" s="25">
        <f t="shared" si="85"/>
        <v>0.95112161219230795</v>
      </c>
      <c r="H489" s="25">
        <f t="shared" si="92"/>
        <v>1.0009303667898801</v>
      </c>
      <c r="I489" s="4">
        <f t="shared" si="86"/>
        <v>17193.004199874169</v>
      </c>
      <c r="J489" s="25">
        <f t="shared" si="93"/>
        <v>22273.662682164984</v>
      </c>
      <c r="K489" s="15">
        <f t="shared" si="87"/>
        <v>22294.385358213462</v>
      </c>
      <c r="L489" s="36">
        <f t="shared" si="88"/>
        <v>-5085.3853582134616</v>
      </c>
      <c r="M489" s="36">
        <f t="shared" si="89"/>
        <v>5085.3853582134616</v>
      </c>
      <c r="N489" s="36">
        <f t="shared" si="90"/>
        <v>0.29550731351115472</v>
      </c>
      <c r="O489" s="36">
        <f t="shared" si="91"/>
        <v>25861144.241531856</v>
      </c>
      <c r="P489" s="35">
        <f t="shared" si="94"/>
        <v>25861144.241531856</v>
      </c>
    </row>
    <row r="490" spans="1:16" x14ac:dyDescent="0.4">
      <c r="A490" s="1">
        <v>489</v>
      </c>
      <c r="B490" s="21">
        <v>40302</v>
      </c>
      <c r="C490" s="43">
        <v>1</v>
      </c>
      <c r="D490" s="23">
        <v>17958</v>
      </c>
      <c r="E490" s="25">
        <f t="shared" si="95"/>
        <v>17967.5</v>
      </c>
      <c r="F490" s="25">
        <f t="shared" si="96"/>
        <v>17604.625</v>
      </c>
      <c r="G490" s="25">
        <f t="shared" si="85"/>
        <v>1.020072850174315</v>
      </c>
      <c r="H490" s="25">
        <f t="shared" si="92"/>
        <v>0.99907416981837271</v>
      </c>
      <c r="I490" s="4">
        <f t="shared" si="86"/>
        <v>17974.641465572757</v>
      </c>
      <c r="J490" s="25">
        <f t="shared" si="93"/>
        <v>22273.68922227903</v>
      </c>
      <c r="K490" s="15">
        <f t="shared" si="87"/>
        <v>22253.067568540857</v>
      </c>
      <c r="L490" s="36">
        <f t="shared" si="88"/>
        <v>-4295.0675685408569</v>
      </c>
      <c r="M490" s="36">
        <f t="shared" si="89"/>
        <v>4295.0675685408569</v>
      </c>
      <c r="N490" s="36">
        <f t="shared" si="90"/>
        <v>0.23917293510083845</v>
      </c>
      <c r="O490" s="36">
        <f t="shared" si="91"/>
        <v>18447605.418331467</v>
      </c>
      <c r="P490" s="35">
        <f t="shared" si="94"/>
        <v>18447605.418331467</v>
      </c>
    </row>
    <row r="491" spans="1:16" x14ac:dyDescent="0.4">
      <c r="A491" s="1">
        <v>490</v>
      </c>
      <c r="B491" s="21">
        <v>40303</v>
      </c>
      <c r="C491" s="43">
        <v>2</v>
      </c>
      <c r="D491" s="23">
        <v>18226</v>
      </c>
      <c r="E491" s="25">
        <f t="shared" si="95"/>
        <v>17241.75</v>
      </c>
      <c r="F491" s="25">
        <f t="shared" si="96"/>
        <v>17396.125</v>
      </c>
      <c r="G491" s="25">
        <f t="shared" si="85"/>
        <v>1.0477045893841301</v>
      </c>
      <c r="H491" s="25">
        <f t="shared" si="92"/>
        <v>0.99956921328865256</v>
      </c>
      <c r="I491" s="4">
        <f t="shared" si="86"/>
        <v>18233.854902388586</v>
      </c>
      <c r="J491" s="25">
        <f t="shared" si="93"/>
        <v>22273.715762393073</v>
      </c>
      <c r="K491" s="15">
        <f t="shared" si="87"/>
        <v>22264.120541630302</v>
      </c>
      <c r="L491" s="36">
        <f t="shared" si="88"/>
        <v>-4038.1205416303019</v>
      </c>
      <c r="M491" s="36">
        <f t="shared" si="89"/>
        <v>4038.1205416303019</v>
      </c>
      <c r="N491" s="36">
        <f t="shared" si="90"/>
        <v>0.22155824325854834</v>
      </c>
      <c r="O491" s="36">
        <f t="shared" si="91"/>
        <v>16306417.508736603</v>
      </c>
      <c r="P491" s="35">
        <f t="shared" si="94"/>
        <v>16306417.508736603</v>
      </c>
    </row>
    <row r="492" spans="1:16" x14ac:dyDescent="0.4">
      <c r="A492" s="1">
        <v>491</v>
      </c>
      <c r="B492" s="21">
        <v>40304</v>
      </c>
      <c r="C492" s="43">
        <v>3</v>
      </c>
      <c r="D492" s="23">
        <v>15574</v>
      </c>
      <c r="E492" s="25">
        <f t="shared" si="95"/>
        <v>17550.5</v>
      </c>
      <c r="F492" s="25">
        <f t="shared" si="96"/>
        <v>17742</v>
      </c>
      <c r="G492" s="25">
        <f t="shared" si="85"/>
        <v>0.87780408071243377</v>
      </c>
      <c r="H492" s="25">
        <f t="shared" si="92"/>
        <v>1.0004262501030945</v>
      </c>
      <c r="I492" s="4">
        <f t="shared" si="86"/>
        <v>15567.36440931562</v>
      </c>
      <c r="J492" s="25">
        <f t="shared" si="93"/>
        <v>22273.742302507118</v>
      </c>
      <c r="K492" s="15">
        <f t="shared" si="87"/>
        <v>22283.236487459861</v>
      </c>
      <c r="L492" s="36">
        <f t="shared" si="88"/>
        <v>-6709.2364874598607</v>
      </c>
      <c r="M492" s="36">
        <f t="shared" si="89"/>
        <v>6709.2364874598607</v>
      </c>
      <c r="N492" s="36">
        <f t="shared" si="90"/>
        <v>0.43079725744573394</v>
      </c>
      <c r="O492" s="36">
        <f t="shared" si="91"/>
        <v>45013854.244662732</v>
      </c>
      <c r="P492" s="35">
        <f t="shared" si="94"/>
        <v>45013854.244662732</v>
      </c>
    </row>
    <row r="493" spans="1:16" x14ac:dyDescent="0.4">
      <c r="A493" s="1">
        <v>492</v>
      </c>
      <c r="B493" s="21">
        <v>40305</v>
      </c>
      <c r="C493" s="43">
        <v>4</v>
      </c>
      <c r="D493" s="23">
        <v>18444</v>
      </c>
      <c r="E493" s="25">
        <f t="shared" si="95"/>
        <v>17933.5</v>
      </c>
      <c r="F493" s="25">
        <f t="shared" si="96"/>
        <v>17973.75</v>
      </c>
      <c r="G493" s="25">
        <f t="shared" ref="G493:G556" si="97">D493/F493</f>
        <v>1.026163154600459</v>
      </c>
      <c r="H493" s="25">
        <f t="shared" si="92"/>
        <v>1.0009303667898801</v>
      </c>
      <c r="I493" s="4">
        <f t="shared" ref="I493:I556" si="98">D493/H493</f>
        <v>18426.856264889251</v>
      </c>
      <c r="J493" s="25">
        <f t="shared" si="93"/>
        <v>22273.768842621161</v>
      </c>
      <c r="K493" s="15">
        <f t="shared" ref="K493:K556" si="99">H493*J493</f>
        <v>22294.491617437801</v>
      </c>
      <c r="L493" s="36">
        <f t="shared" ref="L493:L556" si="100">D493-K493</f>
        <v>-3850.4916174378013</v>
      </c>
      <c r="M493" s="36">
        <f t="shared" ref="M493:M556" si="101">ABS(L493)</f>
        <v>3850.4916174378013</v>
      </c>
      <c r="N493" s="36">
        <f t="shared" ref="N493:N556" si="102">M493/D493</f>
        <v>0.20876662423757328</v>
      </c>
      <c r="O493" s="36">
        <f t="shared" ref="O493:O556" si="103">L493^2</f>
        <v>14826285.695958775</v>
      </c>
      <c r="P493" s="35">
        <f t="shared" si="94"/>
        <v>14826285.695958775</v>
      </c>
    </row>
    <row r="494" spans="1:16" x14ac:dyDescent="0.4">
      <c r="A494" s="1">
        <v>493</v>
      </c>
      <c r="B494" s="21">
        <v>40306</v>
      </c>
      <c r="C494" s="43">
        <v>1</v>
      </c>
      <c r="D494" s="23">
        <v>19490</v>
      </c>
      <c r="E494" s="25">
        <f t="shared" si="95"/>
        <v>18014</v>
      </c>
      <c r="F494" s="25">
        <f t="shared" si="96"/>
        <v>18439.875</v>
      </c>
      <c r="G494" s="25">
        <f t="shared" si="97"/>
        <v>1.0569485964519825</v>
      </c>
      <c r="H494" s="25">
        <f t="shared" si="92"/>
        <v>0.99907416981837271</v>
      </c>
      <c r="I494" s="4">
        <f t="shared" si="98"/>
        <v>19508.061151799368</v>
      </c>
      <c r="J494" s="25">
        <f t="shared" si="93"/>
        <v>22273.795382735207</v>
      </c>
      <c r="K494" s="15">
        <f t="shared" si="99"/>
        <v>22253.17363071048</v>
      </c>
      <c r="L494" s="36">
        <f t="shared" si="100"/>
        <v>-2763.1736307104802</v>
      </c>
      <c r="M494" s="36">
        <f t="shared" si="101"/>
        <v>2763.1736307104802</v>
      </c>
      <c r="N494" s="36">
        <f t="shared" si="102"/>
        <v>0.14177391640382145</v>
      </c>
      <c r="O494" s="36">
        <f t="shared" si="103"/>
        <v>7635128.5134537369</v>
      </c>
      <c r="P494" s="35">
        <f t="shared" si="94"/>
        <v>7635128.5134537369</v>
      </c>
    </row>
    <row r="495" spans="1:16" x14ac:dyDescent="0.4">
      <c r="A495" s="1">
        <v>494</v>
      </c>
      <c r="B495" s="21">
        <v>40307</v>
      </c>
      <c r="C495" s="43">
        <v>2</v>
      </c>
      <c r="D495" s="23">
        <v>18548</v>
      </c>
      <c r="E495" s="25">
        <f t="shared" si="95"/>
        <v>18865.75</v>
      </c>
      <c r="F495" s="25">
        <f t="shared" si="96"/>
        <v>19189.625</v>
      </c>
      <c r="G495" s="25">
        <f t="shared" si="97"/>
        <v>0.96656396360012242</v>
      </c>
      <c r="H495" s="25">
        <f t="shared" si="92"/>
        <v>0.99956921328865256</v>
      </c>
      <c r="I495" s="4">
        <f t="shared" si="98"/>
        <v>18555.993675491249</v>
      </c>
      <c r="J495" s="25">
        <f t="shared" si="93"/>
        <v>22273.821922849249</v>
      </c>
      <c r="K495" s="15">
        <f t="shared" si="99"/>
        <v>22264.226656353967</v>
      </c>
      <c r="L495" s="36">
        <f t="shared" si="100"/>
        <v>-3716.226656353967</v>
      </c>
      <c r="M495" s="36">
        <f t="shared" si="101"/>
        <v>3716.226656353967</v>
      </c>
      <c r="N495" s="36">
        <f t="shared" si="102"/>
        <v>0.20035727066821044</v>
      </c>
      <c r="O495" s="36">
        <f t="shared" si="103"/>
        <v>13810340.561395785</v>
      </c>
      <c r="P495" s="35">
        <f t="shared" si="94"/>
        <v>13810340.561395785</v>
      </c>
    </row>
    <row r="496" spans="1:16" x14ac:dyDescent="0.4">
      <c r="A496" s="1">
        <v>495</v>
      </c>
      <c r="B496" s="21">
        <v>40308</v>
      </c>
      <c r="C496" s="43">
        <v>3</v>
      </c>
      <c r="D496" s="23">
        <v>18981</v>
      </c>
      <c r="E496" s="25">
        <f t="shared" si="95"/>
        <v>19513.5</v>
      </c>
      <c r="F496" s="25">
        <f t="shared" si="96"/>
        <v>19504.375</v>
      </c>
      <c r="G496" s="25">
        <f t="shared" si="97"/>
        <v>0.97316627679687251</v>
      </c>
      <c r="H496" s="25">
        <f t="shared" si="92"/>
        <v>1.0004262501030945</v>
      </c>
      <c r="I496" s="4">
        <f t="shared" si="98"/>
        <v>18972.91279396557</v>
      </c>
      <c r="J496" s="25">
        <f t="shared" si="93"/>
        <v>22273.848462963295</v>
      </c>
      <c r="K496" s="15">
        <f t="shared" si="99"/>
        <v>22283.342693166946</v>
      </c>
      <c r="L496" s="36">
        <f t="shared" si="100"/>
        <v>-3302.3426931669455</v>
      </c>
      <c r="M496" s="36">
        <f t="shared" si="101"/>
        <v>3302.3426931669455</v>
      </c>
      <c r="N496" s="36">
        <f t="shared" si="102"/>
        <v>0.17398149165833968</v>
      </c>
      <c r="O496" s="36">
        <f t="shared" si="103"/>
        <v>10905467.263113115</v>
      </c>
      <c r="P496" s="35">
        <f t="shared" si="94"/>
        <v>10905467.263113115</v>
      </c>
    </row>
    <row r="497" spans="1:16" x14ac:dyDescent="0.4">
      <c r="A497" s="1">
        <v>496</v>
      </c>
      <c r="B497" s="21">
        <v>40309</v>
      </c>
      <c r="C497" s="43">
        <v>4</v>
      </c>
      <c r="D497" s="23">
        <v>21035</v>
      </c>
      <c r="E497" s="25">
        <f t="shared" si="95"/>
        <v>19495.25</v>
      </c>
      <c r="F497" s="25">
        <f t="shared" si="96"/>
        <v>19163.375</v>
      </c>
      <c r="G497" s="25">
        <f t="shared" si="97"/>
        <v>1.0976667732067029</v>
      </c>
      <c r="H497" s="25">
        <f t="shared" si="92"/>
        <v>1.0009303667898801</v>
      </c>
      <c r="I497" s="4">
        <f t="shared" si="98"/>
        <v>21015.447925175962</v>
      </c>
      <c r="J497" s="25">
        <f t="shared" si="93"/>
        <v>22273.875003077337</v>
      </c>
      <c r="K497" s="15">
        <f t="shared" si="99"/>
        <v>22294.597876662141</v>
      </c>
      <c r="L497" s="36">
        <f t="shared" si="100"/>
        <v>-1259.5978766621411</v>
      </c>
      <c r="M497" s="36">
        <f t="shared" si="101"/>
        <v>1259.5978766621411</v>
      </c>
      <c r="N497" s="36">
        <f t="shared" si="102"/>
        <v>5.9881049520425056E-2</v>
      </c>
      <c r="O497" s="36">
        <f t="shared" si="103"/>
        <v>1586586.8108917743</v>
      </c>
      <c r="P497" s="35">
        <f t="shared" si="94"/>
        <v>1586586.8108917743</v>
      </c>
    </row>
    <row r="498" spans="1:16" x14ac:dyDescent="0.4">
      <c r="A498" s="1">
        <v>497</v>
      </c>
      <c r="B498" s="21">
        <v>40310</v>
      </c>
      <c r="C498" s="43">
        <v>1</v>
      </c>
      <c r="D498" s="23">
        <v>19417</v>
      </c>
      <c r="E498" s="25">
        <f t="shared" si="95"/>
        <v>18831.5</v>
      </c>
      <c r="F498" s="25">
        <f t="shared" si="96"/>
        <v>18988.25</v>
      </c>
      <c r="G498" s="25">
        <f t="shared" si="97"/>
        <v>1.0225797532684686</v>
      </c>
      <c r="H498" s="25">
        <f t="shared" si="92"/>
        <v>0.99907416981837271</v>
      </c>
      <c r="I498" s="4">
        <f t="shared" si="98"/>
        <v>19434.993503565333</v>
      </c>
      <c r="J498" s="25">
        <f t="shared" si="93"/>
        <v>22273.901543191383</v>
      </c>
      <c r="K498" s="15">
        <f t="shared" si="99"/>
        <v>22253.279692880104</v>
      </c>
      <c r="L498" s="36">
        <f t="shared" si="100"/>
        <v>-2836.2796928801035</v>
      </c>
      <c r="M498" s="36">
        <f t="shared" si="101"/>
        <v>2836.2796928801035</v>
      </c>
      <c r="N498" s="36">
        <f t="shared" si="102"/>
        <v>0.14607198294690754</v>
      </c>
      <c r="O498" s="36">
        <f t="shared" si="103"/>
        <v>8044482.4962440543</v>
      </c>
      <c r="P498" s="35">
        <f t="shared" si="94"/>
        <v>8044482.4962440543</v>
      </c>
    </row>
    <row r="499" spans="1:16" x14ac:dyDescent="0.4">
      <c r="A499" s="1">
        <v>498</v>
      </c>
      <c r="B499" s="21">
        <v>40311</v>
      </c>
      <c r="C499" s="43">
        <v>2</v>
      </c>
      <c r="D499" s="23">
        <v>15893</v>
      </c>
      <c r="E499" s="25">
        <f t="shared" si="95"/>
        <v>19145</v>
      </c>
      <c r="F499" s="25">
        <f t="shared" si="96"/>
        <v>18942.375</v>
      </c>
      <c r="G499" s="25">
        <f t="shared" si="97"/>
        <v>0.83901833851351793</v>
      </c>
      <c r="H499" s="25">
        <f t="shared" si="92"/>
        <v>0.99956921328865256</v>
      </c>
      <c r="I499" s="4">
        <f t="shared" si="98"/>
        <v>15899.849443852836</v>
      </c>
      <c r="J499" s="25">
        <f t="shared" si="93"/>
        <v>22273.928083305425</v>
      </c>
      <c r="K499" s="15">
        <f t="shared" si="99"/>
        <v>22264.332771077628</v>
      </c>
      <c r="L499" s="36">
        <f t="shared" si="100"/>
        <v>-6371.3327710776284</v>
      </c>
      <c r="M499" s="36">
        <f t="shared" si="101"/>
        <v>6371.3327710776284</v>
      </c>
      <c r="N499" s="36">
        <f t="shared" si="102"/>
        <v>0.40088924501841239</v>
      </c>
      <c r="O499" s="36">
        <f t="shared" si="103"/>
        <v>40593881.279807732</v>
      </c>
      <c r="P499" s="35">
        <f t="shared" si="94"/>
        <v>40593881.279807732</v>
      </c>
    </row>
    <row r="500" spans="1:16" x14ac:dyDescent="0.4">
      <c r="A500" s="1">
        <v>499</v>
      </c>
      <c r="B500" s="21">
        <v>40312</v>
      </c>
      <c r="C500" s="43">
        <v>3</v>
      </c>
      <c r="D500" s="23">
        <v>20235</v>
      </c>
      <c r="E500" s="25">
        <f t="shared" si="95"/>
        <v>18739.75</v>
      </c>
      <c r="F500" s="25">
        <f t="shared" si="96"/>
        <v>18775.125</v>
      </c>
      <c r="G500" s="25">
        <f t="shared" si="97"/>
        <v>1.0777558072183275</v>
      </c>
      <c r="H500" s="25">
        <f t="shared" si="92"/>
        <v>1.0004262501030945</v>
      </c>
      <c r="I500" s="4">
        <f t="shared" si="98"/>
        <v>20226.378504077409</v>
      </c>
      <c r="J500" s="25">
        <f t="shared" si="93"/>
        <v>22273.954623419471</v>
      </c>
      <c r="K500" s="15">
        <f t="shared" si="99"/>
        <v>22283.448898874027</v>
      </c>
      <c r="L500" s="36">
        <f t="shared" si="100"/>
        <v>-2048.4488988740268</v>
      </c>
      <c r="M500" s="36">
        <f t="shared" si="101"/>
        <v>2048.4488988740268</v>
      </c>
      <c r="N500" s="36">
        <f t="shared" si="102"/>
        <v>0.10123295769083404</v>
      </c>
      <c r="O500" s="36">
        <f t="shared" si="103"/>
        <v>4196142.891298213</v>
      </c>
      <c r="P500" s="35">
        <f t="shared" si="94"/>
        <v>4196142.891298213</v>
      </c>
    </row>
    <row r="501" spans="1:16" x14ac:dyDescent="0.4">
      <c r="A501" s="1">
        <v>500</v>
      </c>
      <c r="B501" s="21">
        <v>40313</v>
      </c>
      <c r="C501" s="43">
        <v>4</v>
      </c>
      <c r="D501" s="23">
        <v>19414</v>
      </c>
      <c r="E501" s="25">
        <f t="shared" si="95"/>
        <v>18810.5</v>
      </c>
      <c r="F501" s="25">
        <f t="shared" si="96"/>
        <v>19159.875</v>
      </c>
      <c r="G501" s="25">
        <f t="shared" si="97"/>
        <v>1.0132633955075385</v>
      </c>
      <c r="H501" s="25">
        <f t="shared" si="92"/>
        <v>1.0009303667898801</v>
      </c>
      <c r="I501" s="4">
        <f t="shared" si="98"/>
        <v>19395.954647937539</v>
      </c>
      <c r="J501" s="25">
        <f t="shared" si="93"/>
        <v>22273.981163533514</v>
      </c>
      <c r="K501" s="15">
        <f t="shared" si="99"/>
        <v>22294.704135886481</v>
      </c>
      <c r="L501" s="36">
        <f t="shared" si="100"/>
        <v>-2880.7041358864808</v>
      </c>
      <c r="M501" s="36">
        <f t="shared" si="101"/>
        <v>2880.7041358864808</v>
      </c>
      <c r="N501" s="36">
        <f t="shared" si="102"/>
        <v>0.14838282352356447</v>
      </c>
      <c r="O501" s="36">
        <f t="shared" si="103"/>
        <v>8298456.3185134763</v>
      </c>
      <c r="P501" s="35">
        <f t="shared" si="94"/>
        <v>8298456.3185134763</v>
      </c>
    </row>
    <row r="502" spans="1:16" x14ac:dyDescent="0.4">
      <c r="A502" s="1">
        <v>501</v>
      </c>
      <c r="B502" s="21">
        <v>40314</v>
      </c>
      <c r="C502" s="43">
        <v>1</v>
      </c>
      <c r="D502" s="23">
        <v>19700</v>
      </c>
      <c r="E502" s="25">
        <f t="shared" si="95"/>
        <v>19509.25</v>
      </c>
      <c r="F502" s="25">
        <f t="shared" si="96"/>
        <v>18964.5</v>
      </c>
      <c r="G502" s="25">
        <f t="shared" si="97"/>
        <v>1.0387829892694245</v>
      </c>
      <c r="H502" s="25">
        <f t="shared" si="92"/>
        <v>0.99907416981837271</v>
      </c>
      <c r="I502" s="4">
        <f t="shared" si="98"/>
        <v>19718.255756308237</v>
      </c>
      <c r="J502" s="25">
        <f t="shared" si="93"/>
        <v>22274.00770364756</v>
      </c>
      <c r="K502" s="15">
        <f t="shared" si="99"/>
        <v>22253.385755049723</v>
      </c>
      <c r="L502" s="36">
        <f t="shared" si="100"/>
        <v>-2553.3857550497232</v>
      </c>
      <c r="M502" s="36">
        <f t="shared" si="101"/>
        <v>2553.3857550497232</v>
      </c>
      <c r="N502" s="36">
        <f t="shared" si="102"/>
        <v>0.12961349010404685</v>
      </c>
      <c r="O502" s="36">
        <f t="shared" si="103"/>
        <v>6519778.8140908452</v>
      </c>
      <c r="P502" s="35">
        <f t="shared" si="94"/>
        <v>6519778.8140908452</v>
      </c>
    </row>
    <row r="503" spans="1:16" x14ac:dyDescent="0.4">
      <c r="A503" s="1">
        <v>502</v>
      </c>
      <c r="B503" s="21">
        <v>40315</v>
      </c>
      <c r="C503" s="43">
        <v>2</v>
      </c>
      <c r="D503" s="23">
        <v>18688</v>
      </c>
      <c r="E503" s="25">
        <f t="shared" si="95"/>
        <v>18419.75</v>
      </c>
      <c r="F503" s="25">
        <f t="shared" si="96"/>
        <v>19509.75</v>
      </c>
      <c r="G503" s="25">
        <f t="shared" si="97"/>
        <v>0.95788003434180347</v>
      </c>
      <c r="H503" s="25">
        <f t="shared" si="92"/>
        <v>0.99956921328865256</v>
      </c>
      <c r="I503" s="4">
        <f t="shared" si="98"/>
        <v>18696.05401162284</v>
      </c>
      <c r="J503" s="25">
        <f t="shared" si="93"/>
        <v>22274.034243761602</v>
      </c>
      <c r="K503" s="15">
        <f t="shared" si="99"/>
        <v>22264.43888580129</v>
      </c>
      <c r="L503" s="36">
        <f t="shared" si="100"/>
        <v>-3576.4388858012899</v>
      </c>
      <c r="M503" s="36">
        <f t="shared" si="101"/>
        <v>3576.4388858012899</v>
      </c>
      <c r="N503" s="36">
        <f t="shared" si="102"/>
        <v>0.19137622462549711</v>
      </c>
      <c r="O503" s="36">
        <f t="shared" si="103"/>
        <v>12790915.103871571</v>
      </c>
      <c r="P503" s="35">
        <f t="shared" si="94"/>
        <v>12790915.103871571</v>
      </c>
    </row>
    <row r="504" spans="1:16" x14ac:dyDescent="0.4">
      <c r="A504" s="1">
        <v>503</v>
      </c>
      <c r="B504" s="21">
        <v>40316</v>
      </c>
      <c r="C504" s="43">
        <v>3</v>
      </c>
      <c r="D504" s="23">
        <v>15877</v>
      </c>
      <c r="E504" s="25">
        <f t="shared" si="95"/>
        <v>20599.75</v>
      </c>
      <c r="F504" s="25">
        <f t="shared" si="96"/>
        <v>20124.875</v>
      </c>
      <c r="G504" s="25">
        <f t="shared" si="97"/>
        <v>0.78892415480841493</v>
      </c>
      <c r="H504" s="25">
        <f t="shared" si="92"/>
        <v>1.0004262501030945</v>
      </c>
      <c r="I504" s="4">
        <f t="shared" si="98"/>
        <v>15870.235310562739</v>
      </c>
      <c r="J504" s="25">
        <f t="shared" si="93"/>
        <v>22274.060783875644</v>
      </c>
      <c r="K504" s="15">
        <f t="shared" si="99"/>
        <v>22283.555104581104</v>
      </c>
      <c r="L504" s="36">
        <f t="shared" si="100"/>
        <v>-6406.5551045811044</v>
      </c>
      <c r="M504" s="36">
        <f t="shared" si="101"/>
        <v>6406.5551045811044</v>
      </c>
      <c r="N504" s="36">
        <f t="shared" si="102"/>
        <v>0.40351169015438082</v>
      </c>
      <c r="O504" s="36">
        <f t="shared" si="103"/>
        <v>41043948.308034204</v>
      </c>
      <c r="P504" s="35">
        <f t="shared" si="94"/>
        <v>41043948.308034204</v>
      </c>
    </row>
    <row r="505" spans="1:16" x14ac:dyDescent="0.4">
      <c r="A505" s="1">
        <v>504</v>
      </c>
      <c r="B505" s="21">
        <v>40317</v>
      </c>
      <c r="C505" s="43">
        <v>4</v>
      </c>
      <c r="D505" s="23">
        <v>28134</v>
      </c>
      <c r="E505" s="25">
        <f t="shared" si="95"/>
        <v>19650</v>
      </c>
      <c r="F505" s="25">
        <f t="shared" si="96"/>
        <v>20018.625</v>
      </c>
      <c r="G505" s="25">
        <f t="shared" si="97"/>
        <v>1.4053912294176047</v>
      </c>
      <c r="H505" s="25">
        <f t="shared" si="92"/>
        <v>1.0009303667898801</v>
      </c>
      <c r="I505" s="4">
        <f t="shared" si="98"/>
        <v>28107.849390392228</v>
      </c>
      <c r="J505" s="25">
        <f t="shared" si="93"/>
        <v>22274.08732398969</v>
      </c>
      <c r="K505" s="15">
        <f t="shared" si="99"/>
        <v>22294.810395110821</v>
      </c>
      <c r="L505" s="36">
        <f t="shared" si="100"/>
        <v>5839.1896048891795</v>
      </c>
      <c r="M505" s="36">
        <f t="shared" si="101"/>
        <v>5839.1896048891795</v>
      </c>
      <c r="N505" s="36">
        <f t="shared" si="102"/>
        <v>0.20754921464737255</v>
      </c>
      <c r="O505" s="36">
        <f t="shared" si="103"/>
        <v>34096135.241845854</v>
      </c>
      <c r="P505" s="35">
        <f t="shared" si="94"/>
        <v>34096135.241845854</v>
      </c>
    </row>
    <row r="506" spans="1:16" x14ac:dyDescent="0.4">
      <c r="A506" s="1">
        <v>505</v>
      </c>
      <c r="B506" s="21">
        <v>40318</v>
      </c>
      <c r="C506" s="43">
        <v>1</v>
      </c>
      <c r="D506" s="23">
        <v>15901</v>
      </c>
      <c r="E506" s="25">
        <f t="shared" si="95"/>
        <v>20387.25</v>
      </c>
      <c r="F506" s="25">
        <f t="shared" si="96"/>
        <v>20998.25</v>
      </c>
      <c r="G506" s="25">
        <f t="shared" si="97"/>
        <v>0.75725358065553083</v>
      </c>
      <c r="H506" s="25">
        <f t="shared" si="92"/>
        <v>0.99907416981837271</v>
      </c>
      <c r="I506" s="4">
        <f t="shared" si="98"/>
        <v>15915.735268073973</v>
      </c>
      <c r="J506" s="25">
        <f t="shared" si="93"/>
        <v>22274.113864103732</v>
      </c>
      <c r="K506" s="15">
        <f t="shared" si="99"/>
        <v>22253.491817219343</v>
      </c>
      <c r="L506" s="36">
        <f t="shared" si="100"/>
        <v>-6352.4918172193429</v>
      </c>
      <c r="M506" s="36">
        <f t="shared" si="101"/>
        <v>6352.4918172193429</v>
      </c>
      <c r="N506" s="36">
        <f t="shared" si="102"/>
        <v>0.39950266129295914</v>
      </c>
      <c r="O506" s="36">
        <f t="shared" si="103"/>
        <v>40354152.287838712</v>
      </c>
      <c r="P506" s="35">
        <f t="shared" si="94"/>
        <v>40354152.287838712</v>
      </c>
    </row>
    <row r="507" spans="1:16" x14ac:dyDescent="0.4">
      <c r="A507" s="1">
        <v>506</v>
      </c>
      <c r="B507" s="21">
        <v>40319</v>
      </c>
      <c r="C507" s="43">
        <v>2</v>
      </c>
      <c r="D507" s="23">
        <v>21637</v>
      </c>
      <c r="E507" s="25">
        <f t="shared" si="95"/>
        <v>21609.25</v>
      </c>
      <c r="F507" s="25">
        <f t="shared" si="96"/>
        <v>21242.25</v>
      </c>
      <c r="G507" s="25">
        <f t="shared" si="97"/>
        <v>1.018583248008097</v>
      </c>
      <c r="H507" s="25">
        <f t="shared" si="92"/>
        <v>0.99956921328865256</v>
      </c>
      <c r="I507" s="4">
        <f t="shared" si="98"/>
        <v>21646.324949137597</v>
      </c>
      <c r="J507" s="25">
        <f t="shared" si="93"/>
        <v>22274.140404217778</v>
      </c>
      <c r="K507" s="15">
        <f t="shared" si="99"/>
        <v>22264.545000524955</v>
      </c>
      <c r="L507" s="36">
        <f t="shared" si="100"/>
        <v>-627.54500052495496</v>
      </c>
      <c r="M507" s="36">
        <f t="shared" si="101"/>
        <v>627.54500052495496</v>
      </c>
      <c r="N507" s="36">
        <f t="shared" si="102"/>
        <v>2.9003327657482782E-2</v>
      </c>
      <c r="O507" s="36">
        <f t="shared" si="103"/>
        <v>393812.7276838657</v>
      </c>
      <c r="P507" s="35">
        <f t="shared" si="94"/>
        <v>393812.7276838657</v>
      </c>
    </row>
    <row r="508" spans="1:16" x14ac:dyDescent="0.4">
      <c r="A508" s="1">
        <v>507</v>
      </c>
      <c r="B508" s="21">
        <v>40320</v>
      </c>
      <c r="C508" s="43">
        <v>3</v>
      </c>
      <c r="D508" s="23">
        <v>20765</v>
      </c>
      <c r="E508" s="25">
        <f t="shared" si="95"/>
        <v>20875.25</v>
      </c>
      <c r="F508" s="25">
        <f t="shared" si="96"/>
        <v>21253.875</v>
      </c>
      <c r="G508" s="25">
        <f t="shared" si="97"/>
        <v>0.97699831207250443</v>
      </c>
      <c r="H508" s="25">
        <f t="shared" si="92"/>
        <v>1.0004262501030945</v>
      </c>
      <c r="I508" s="4">
        <f t="shared" si="98"/>
        <v>20756.15268777699</v>
      </c>
      <c r="J508" s="25">
        <f t="shared" si="93"/>
        <v>22274.166944331821</v>
      </c>
      <c r="K508" s="15">
        <f t="shared" si="99"/>
        <v>22283.661310288186</v>
      </c>
      <c r="L508" s="36">
        <f t="shared" si="100"/>
        <v>-1518.6613102881856</v>
      </c>
      <c r="M508" s="36">
        <f t="shared" si="101"/>
        <v>1518.6613102881856</v>
      </c>
      <c r="N508" s="36">
        <f t="shared" si="102"/>
        <v>7.3135627752862295E-2</v>
      </c>
      <c r="O508" s="36">
        <f t="shared" si="103"/>
        <v>2306332.1753662289</v>
      </c>
      <c r="P508" s="35">
        <f t="shared" si="94"/>
        <v>2306332.1753662289</v>
      </c>
    </row>
    <row r="509" spans="1:16" x14ac:dyDescent="0.4">
      <c r="A509" s="1">
        <v>508</v>
      </c>
      <c r="B509" s="21">
        <v>40321</v>
      </c>
      <c r="C509" s="43">
        <v>4</v>
      </c>
      <c r="D509" s="23">
        <v>25198</v>
      </c>
      <c r="E509" s="25">
        <f t="shared" si="95"/>
        <v>21632.5</v>
      </c>
      <c r="F509" s="25">
        <f t="shared" si="96"/>
        <v>21879.375</v>
      </c>
      <c r="G509" s="25">
        <f t="shared" si="97"/>
        <v>1.151678235781415</v>
      </c>
      <c r="H509" s="25">
        <f t="shared" si="92"/>
        <v>1.0009303667898801</v>
      </c>
      <c r="I509" s="4">
        <f t="shared" si="98"/>
        <v>25174.578408299683</v>
      </c>
      <c r="J509" s="25">
        <f t="shared" si="93"/>
        <v>22274.193484445866</v>
      </c>
      <c r="K509" s="15">
        <f t="shared" si="99"/>
        <v>22294.91665433516</v>
      </c>
      <c r="L509" s="36">
        <f t="shared" si="100"/>
        <v>2903.0833456648397</v>
      </c>
      <c r="M509" s="36">
        <f t="shared" si="101"/>
        <v>2903.0833456648397</v>
      </c>
      <c r="N509" s="36">
        <f t="shared" si="102"/>
        <v>0.11521086378541312</v>
      </c>
      <c r="O509" s="36">
        <f t="shared" si="103"/>
        <v>8427892.9118765593</v>
      </c>
      <c r="P509" s="35">
        <f t="shared" si="94"/>
        <v>8427892.9118765593</v>
      </c>
    </row>
    <row r="510" spans="1:16" x14ac:dyDescent="0.4">
      <c r="A510" s="1">
        <v>509</v>
      </c>
      <c r="B510" s="21">
        <v>40322</v>
      </c>
      <c r="C510" s="43">
        <v>1</v>
      </c>
      <c r="D510" s="23">
        <v>18930</v>
      </c>
      <c r="E510" s="25">
        <f t="shared" si="95"/>
        <v>22126.25</v>
      </c>
      <c r="F510" s="25">
        <f t="shared" si="96"/>
        <v>21820.875</v>
      </c>
      <c r="G510" s="25">
        <f t="shared" si="97"/>
        <v>0.86751791575727366</v>
      </c>
      <c r="H510" s="25">
        <f t="shared" si="92"/>
        <v>0.99907416981837271</v>
      </c>
      <c r="I510" s="4">
        <f t="shared" si="98"/>
        <v>18947.54220644238</v>
      </c>
      <c r="J510" s="25">
        <f t="shared" si="93"/>
        <v>22274.220024559909</v>
      </c>
      <c r="K510" s="15">
        <f t="shared" si="99"/>
        <v>22253.597879388963</v>
      </c>
      <c r="L510" s="36">
        <f t="shared" si="100"/>
        <v>-3323.5978793889626</v>
      </c>
      <c r="M510" s="36">
        <f t="shared" si="101"/>
        <v>3323.5978793889626</v>
      </c>
      <c r="N510" s="36">
        <f t="shared" si="102"/>
        <v>0.175573052265661</v>
      </c>
      <c r="O510" s="36">
        <f t="shared" si="103"/>
        <v>11046302.863878809</v>
      </c>
      <c r="P510" s="35">
        <f t="shared" si="94"/>
        <v>11046302.863878809</v>
      </c>
    </row>
    <row r="511" spans="1:16" x14ac:dyDescent="0.4">
      <c r="A511" s="1">
        <v>510</v>
      </c>
      <c r="B511" s="21">
        <v>40323</v>
      </c>
      <c r="C511" s="43">
        <v>2</v>
      </c>
      <c r="D511" s="23">
        <v>23612</v>
      </c>
      <c r="E511" s="25">
        <f t="shared" si="95"/>
        <v>21515.5</v>
      </c>
      <c r="F511" s="25">
        <f t="shared" si="96"/>
        <v>20320.375</v>
      </c>
      <c r="G511" s="25">
        <f t="shared" si="97"/>
        <v>1.1619864298764171</v>
      </c>
      <c r="H511" s="25">
        <f t="shared" si="92"/>
        <v>0.99956921328865256</v>
      </c>
      <c r="I511" s="4">
        <f t="shared" si="98"/>
        <v>23622.176119565418</v>
      </c>
      <c r="J511" s="25">
        <f t="shared" si="93"/>
        <v>22274.246564673955</v>
      </c>
      <c r="K511" s="15">
        <f t="shared" si="99"/>
        <v>22264.651115248616</v>
      </c>
      <c r="L511" s="36">
        <f t="shared" si="100"/>
        <v>1347.3488847513836</v>
      </c>
      <c r="M511" s="36">
        <f t="shared" si="101"/>
        <v>1347.3488847513836</v>
      </c>
      <c r="N511" s="36">
        <f t="shared" si="102"/>
        <v>5.7062039842088075E-2</v>
      </c>
      <c r="O511" s="36">
        <f t="shared" si="103"/>
        <v>1815349.0172407972</v>
      </c>
      <c r="P511" s="35">
        <f t="shared" si="94"/>
        <v>1815349.0172407972</v>
      </c>
    </row>
    <row r="512" spans="1:16" x14ac:dyDescent="0.4">
      <c r="A512" s="1">
        <v>511</v>
      </c>
      <c r="B512" s="21">
        <v>40324</v>
      </c>
      <c r="C512" s="43">
        <v>3</v>
      </c>
      <c r="D512" s="23">
        <v>18322</v>
      </c>
      <c r="E512" s="25">
        <f t="shared" si="95"/>
        <v>19125.25</v>
      </c>
      <c r="F512" s="25">
        <f t="shared" si="96"/>
        <v>18977.875</v>
      </c>
      <c r="G512" s="25">
        <f t="shared" si="97"/>
        <v>0.96544001896945786</v>
      </c>
      <c r="H512" s="25">
        <f t="shared" si="92"/>
        <v>1.0004262501030945</v>
      </c>
      <c r="I512" s="4">
        <f t="shared" si="98"/>
        <v>18314.193573101373</v>
      </c>
      <c r="J512" s="25">
        <f t="shared" si="93"/>
        <v>22274.273104787997</v>
      </c>
      <c r="K512" s="15">
        <f t="shared" si="99"/>
        <v>22283.767515995267</v>
      </c>
      <c r="L512" s="36">
        <f t="shared" si="100"/>
        <v>-3961.7675159952669</v>
      </c>
      <c r="M512" s="36">
        <f t="shared" si="101"/>
        <v>3961.7675159952669</v>
      </c>
      <c r="N512" s="36">
        <f t="shared" si="102"/>
        <v>0.21623007946704872</v>
      </c>
      <c r="O512" s="36">
        <f t="shared" si="103"/>
        <v>15695601.850795306</v>
      </c>
      <c r="P512" s="35">
        <f t="shared" si="94"/>
        <v>15695601.850795306</v>
      </c>
    </row>
    <row r="513" spans="1:16" x14ac:dyDescent="0.4">
      <c r="A513" s="1">
        <v>512</v>
      </c>
      <c r="B513" s="21">
        <v>40325</v>
      </c>
      <c r="C513" s="43">
        <v>4</v>
      </c>
      <c r="D513" s="23">
        <v>15637</v>
      </c>
      <c r="E513" s="25">
        <f t="shared" si="95"/>
        <v>18830.5</v>
      </c>
      <c r="F513" s="25">
        <f t="shared" si="96"/>
        <v>18185.5</v>
      </c>
      <c r="G513" s="25">
        <f t="shared" si="97"/>
        <v>0.85986087817217016</v>
      </c>
      <c r="H513" s="25">
        <f t="shared" si="92"/>
        <v>1.0009303667898801</v>
      </c>
      <c r="I513" s="4">
        <f t="shared" si="98"/>
        <v>15622.465377037153</v>
      </c>
      <c r="J513" s="25">
        <f t="shared" si="93"/>
        <v>22274.299644902043</v>
      </c>
      <c r="K513" s="15">
        <f t="shared" si="99"/>
        <v>22295.0229135595</v>
      </c>
      <c r="L513" s="36">
        <f t="shared" si="100"/>
        <v>-6658.0229135595</v>
      </c>
      <c r="M513" s="36">
        <f t="shared" si="101"/>
        <v>6658.0229135595</v>
      </c>
      <c r="N513" s="36">
        <f t="shared" si="102"/>
        <v>0.42578646246463514</v>
      </c>
      <c r="O513" s="36">
        <f t="shared" si="103"/>
        <v>44329269.117483333</v>
      </c>
      <c r="P513" s="35">
        <f t="shared" si="94"/>
        <v>44329269.117483333</v>
      </c>
    </row>
    <row r="514" spans="1:16" x14ac:dyDescent="0.4">
      <c r="A514" s="1">
        <v>513</v>
      </c>
      <c r="B514" s="21">
        <v>40326</v>
      </c>
      <c r="C514" s="43">
        <v>1</v>
      </c>
      <c r="D514" s="23">
        <v>17751</v>
      </c>
      <c r="E514" s="25">
        <f t="shared" si="95"/>
        <v>17540.5</v>
      </c>
      <c r="F514" s="25">
        <f t="shared" si="96"/>
        <v>17640.375</v>
      </c>
      <c r="G514" s="25">
        <f t="shared" si="97"/>
        <v>1.0062711251886651</v>
      </c>
      <c r="H514" s="25">
        <f t="shared" ref="H514:H577" si="104">VLOOKUP(C514,$Q$38:$S$42,3,FALSE)</f>
        <v>0.99907416981837271</v>
      </c>
      <c r="I514" s="4">
        <f t="shared" si="98"/>
        <v>17767.4496411283</v>
      </c>
      <c r="J514" s="25">
        <f t="shared" si="93"/>
        <v>22274.326185016085</v>
      </c>
      <c r="K514" s="15">
        <f t="shared" si="99"/>
        <v>22253.703941558586</v>
      </c>
      <c r="L514" s="36">
        <f t="shared" si="100"/>
        <v>-4502.7039415585859</v>
      </c>
      <c r="M514" s="36">
        <f t="shared" si="101"/>
        <v>4502.7039415585859</v>
      </c>
      <c r="N514" s="36">
        <f t="shared" si="102"/>
        <v>0.25365917083874634</v>
      </c>
      <c r="O514" s="36">
        <f t="shared" si="103"/>
        <v>20274342.785327226</v>
      </c>
      <c r="P514" s="35">
        <f t="shared" si="94"/>
        <v>20274342.785327226</v>
      </c>
    </row>
    <row r="515" spans="1:16" x14ac:dyDescent="0.4">
      <c r="A515" s="1">
        <v>514</v>
      </c>
      <c r="B515" s="21">
        <v>40327</v>
      </c>
      <c r="C515" s="43">
        <v>2</v>
      </c>
      <c r="D515" s="23">
        <v>18452</v>
      </c>
      <c r="E515" s="25">
        <f t="shared" si="95"/>
        <v>17740.25</v>
      </c>
      <c r="F515" s="25">
        <f t="shared" si="96"/>
        <v>17905</v>
      </c>
      <c r="G515" s="25">
        <f t="shared" si="97"/>
        <v>1.0305501256632226</v>
      </c>
      <c r="H515" s="25">
        <f t="shared" si="104"/>
        <v>0.99956921328865256</v>
      </c>
      <c r="I515" s="4">
        <f t="shared" si="98"/>
        <v>18459.952302143873</v>
      </c>
      <c r="J515" s="25">
        <f t="shared" ref="J515:J578" si="105">INTERCEPT($I$2:$I$3896,$A$2:$A$3896)+SLOPE($I$2:$I$3896,$A$2:$A$3896)*A515</f>
        <v>22274.352725130131</v>
      </c>
      <c r="K515" s="15">
        <f t="shared" si="99"/>
        <v>22264.757229972278</v>
      </c>
      <c r="L515" s="36">
        <f t="shared" si="100"/>
        <v>-3812.7572299722779</v>
      </c>
      <c r="M515" s="36">
        <f t="shared" si="101"/>
        <v>3812.7572299722779</v>
      </c>
      <c r="N515" s="36">
        <f t="shared" si="102"/>
        <v>0.20663110936333612</v>
      </c>
      <c r="O515" s="36">
        <f t="shared" si="103"/>
        <v>14537117.694705877</v>
      </c>
      <c r="P515" s="35">
        <f t="shared" ref="P515:P578" si="106">(D515-K515)^2</f>
        <v>14537117.694705877</v>
      </c>
    </row>
    <row r="516" spans="1:16" x14ac:dyDescent="0.4">
      <c r="A516" s="1">
        <v>515</v>
      </c>
      <c r="B516" s="21">
        <v>40328</v>
      </c>
      <c r="C516" s="43">
        <v>3</v>
      </c>
      <c r="D516" s="23">
        <v>19121</v>
      </c>
      <c r="E516" s="25">
        <f t="shared" si="95"/>
        <v>18069.75</v>
      </c>
      <c r="F516" s="25">
        <f t="shared" si="96"/>
        <v>18216.875</v>
      </c>
      <c r="G516" s="25">
        <f t="shared" si="97"/>
        <v>1.0496311798812914</v>
      </c>
      <c r="H516" s="25">
        <f t="shared" si="104"/>
        <v>1.0004262501030945</v>
      </c>
      <c r="I516" s="4">
        <f t="shared" si="98"/>
        <v>19112.853144376779</v>
      </c>
      <c r="J516" s="25">
        <f t="shared" si="105"/>
        <v>22274.379265244173</v>
      </c>
      <c r="K516" s="15">
        <f t="shared" si="99"/>
        <v>22283.873721702348</v>
      </c>
      <c r="L516" s="36">
        <f t="shared" si="100"/>
        <v>-3162.8737217023481</v>
      </c>
      <c r="M516" s="36">
        <f t="shared" si="101"/>
        <v>3162.8737217023481</v>
      </c>
      <c r="N516" s="36">
        <f t="shared" si="102"/>
        <v>0.16541361443974417</v>
      </c>
      <c r="O516" s="36">
        <f t="shared" si="103"/>
        <v>10003770.179435262</v>
      </c>
      <c r="P516" s="35">
        <f t="shared" si="106"/>
        <v>10003770.179435262</v>
      </c>
    </row>
    <row r="517" spans="1:16" x14ac:dyDescent="0.4">
      <c r="A517" s="1">
        <v>516</v>
      </c>
      <c r="B517" s="21">
        <v>40329</v>
      </c>
      <c r="C517" s="43">
        <v>4</v>
      </c>
      <c r="D517" s="23">
        <v>16955</v>
      </c>
      <c r="E517" s="25">
        <f t="shared" ref="E517:E580" si="107">AVERAGE(D515:D518)</f>
        <v>18364</v>
      </c>
      <c r="F517" s="25">
        <f t="shared" ref="F517:F580" si="108">AVERAGE(E517:E518)</f>
        <v>18568</v>
      </c>
      <c r="G517" s="25">
        <f t="shared" si="97"/>
        <v>0.91313011632916841</v>
      </c>
      <c r="H517" s="25">
        <f t="shared" si="104"/>
        <v>1.0009303667898801</v>
      </c>
      <c r="I517" s="4">
        <f t="shared" si="98"/>
        <v>16939.240293385235</v>
      </c>
      <c r="J517" s="25">
        <f t="shared" si="105"/>
        <v>22274.405805358219</v>
      </c>
      <c r="K517" s="15">
        <f t="shared" si="99"/>
        <v>22295.129172783836</v>
      </c>
      <c r="L517" s="36">
        <f t="shared" si="100"/>
        <v>-5340.1291727838361</v>
      </c>
      <c r="M517" s="36">
        <f t="shared" si="101"/>
        <v>5340.1291727838361</v>
      </c>
      <c r="N517" s="36">
        <f t="shared" si="102"/>
        <v>0.31495896035292459</v>
      </c>
      <c r="O517" s="36">
        <f t="shared" si="103"/>
        <v>28516979.582016978</v>
      </c>
      <c r="P517" s="35">
        <f t="shared" si="106"/>
        <v>28516979.582016978</v>
      </c>
    </row>
    <row r="518" spans="1:16" x14ac:dyDescent="0.4">
      <c r="A518" s="1">
        <v>517</v>
      </c>
      <c r="B518" s="21">
        <v>40330</v>
      </c>
      <c r="C518" s="43">
        <v>1</v>
      </c>
      <c r="D518" s="23">
        <v>18928</v>
      </c>
      <c r="E518" s="25">
        <f t="shared" si="107"/>
        <v>18772</v>
      </c>
      <c r="F518" s="25">
        <f t="shared" si="108"/>
        <v>18423.375</v>
      </c>
      <c r="G518" s="25">
        <f t="shared" si="97"/>
        <v>1.0273904754150638</v>
      </c>
      <c r="H518" s="25">
        <f t="shared" si="104"/>
        <v>0.99907416981837271</v>
      </c>
      <c r="I518" s="4">
        <f t="shared" si="98"/>
        <v>18945.540353066106</v>
      </c>
      <c r="J518" s="25">
        <f t="shared" si="105"/>
        <v>22274.432345472262</v>
      </c>
      <c r="K518" s="15">
        <f t="shared" si="99"/>
        <v>22253.810003728209</v>
      </c>
      <c r="L518" s="36">
        <f t="shared" si="100"/>
        <v>-3325.8100037282093</v>
      </c>
      <c r="M518" s="36">
        <f t="shared" si="101"/>
        <v>3325.8100037282093</v>
      </c>
      <c r="N518" s="36">
        <f t="shared" si="102"/>
        <v>0.17570847441505755</v>
      </c>
      <c r="O518" s="36">
        <f t="shared" si="103"/>
        <v>11061012.180898631</v>
      </c>
      <c r="P518" s="35">
        <f t="shared" si="106"/>
        <v>11061012.180898631</v>
      </c>
    </row>
    <row r="519" spans="1:16" x14ac:dyDescent="0.4">
      <c r="A519" s="1">
        <v>518</v>
      </c>
      <c r="B519" s="21">
        <v>40331</v>
      </c>
      <c r="C519" s="43">
        <v>2</v>
      </c>
      <c r="D519" s="23">
        <v>20084</v>
      </c>
      <c r="E519" s="25">
        <f t="shared" si="107"/>
        <v>18074.75</v>
      </c>
      <c r="F519" s="25">
        <f t="shared" si="108"/>
        <v>18600.5</v>
      </c>
      <c r="G519" s="25">
        <f t="shared" si="97"/>
        <v>1.0797559205397704</v>
      </c>
      <c r="H519" s="25">
        <f t="shared" si="104"/>
        <v>0.99956921328865256</v>
      </c>
      <c r="I519" s="4">
        <f t="shared" si="98"/>
        <v>20092.655649049291</v>
      </c>
      <c r="J519" s="25">
        <f t="shared" si="105"/>
        <v>22274.458885586304</v>
      </c>
      <c r="K519" s="15">
        <f t="shared" si="99"/>
        <v>22264.863344695939</v>
      </c>
      <c r="L519" s="36">
        <f t="shared" si="100"/>
        <v>-2180.8633446959393</v>
      </c>
      <c r="M519" s="36">
        <f t="shared" si="101"/>
        <v>2180.8633446959393</v>
      </c>
      <c r="N519" s="36">
        <f t="shared" si="102"/>
        <v>0.10858710140887967</v>
      </c>
      <c r="O519" s="36">
        <f t="shared" si="103"/>
        <v>4756164.9282383593</v>
      </c>
      <c r="P519" s="35">
        <f t="shared" si="106"/>
        <v>4756164.9282383593</v>
      </c>
    </row>
    <row r="520" spans="1:16" x14ac:dyDescent="0.4">
      <c r="A520" s="1">
        <v>519</v>
      </c>
      <c r="B520" s="21">
        <v>40332</v>
      </c>
      <c r="C520" s="43">
        <v>3</v>
      </c>
      <c r="D520" s="23">
        <v>16332</v>
      </c>
      <c r="E520" s="25">
        <f t="shared" si="107"/>
        <v>19126.25</v>
      </c>
      <c r="F520" s="25">
        <f t="shared" si="108"/>
        <v>19217.25</v>
      </c>
      <c r="G520" s="25">
        <f t="shared" si="97"/>
        <v>0.84986145260117862</v>
      </c>
      <c r="H520" s="25">
        <f t="shared" si="104"/>
        <v>1.0004262501030945</v>
      </c>
      <c r="I520" s="4">
        <f t="shared" si="98"/>
        <v>16325.041449399172</v>
      </c>
      <c r="J520" s="25">
        <f t="shared" si="105"/>
        <v>22274.48542570035</v>
      </c>
      <c r="K520" s="15">
        <f t="shared" si="99"/>
        <v>22283.979927409433</v>
      </c>
      <c r="L520" s="36">
        <f t="shared" si="100"/>
        <v>-5951.979927409433</v>
      </c>
      <c r="M520" s="36">
        <f t="shared" si="101"/>
        <v>5951.979927409433</v>
      </c>
      <c r="N520" s="36">
        <f t="shared" si="102"/>
        <v>0.36443668426459913</v>
      </c>
      <c r="O520" s="36">
        <f t="shared" si="103"/>
        <v>35426065.0562848</v>
      </c>
      <c r="P520" s="35">
        <f t="shared" si="106"/>
        <v>35426065.0562848</v>
      </c>
    </row>
    <row r="521" spans="1:16" x14ac:dyDescent="0.4">
      <c r="A521" s="1">
        <v>520</v>
      </c>
      <c r="B521" s="21">
        <v>40333</v>
      </c>
      <c r="C521" s="43">
        <v>4</v>
      </c>
      <c r="D521" s="23">
        <v>21161</v>
      </c>
      <c r="E521" s="25">
        <f t="shared" si="107"/>
        <v>19308.25</v>
      </c>
      <c r="F521" s="25">
        <f t="shared" si="108"/>
        <v>18806.5</v>
      </c>
      <c r="G521" s="25">
        <f t="shared" si="97"/>
        <v>1.1251960758248478</v>
      </c>
      <c r="H521" s="25">
        <f t="shared" si="104"/>
        <v>1.0009303667898801</v>
      </c>
      <c r="I521" s="4">
        <f t="shared" si="98"/>
        <v>21141.330807922441</v>
      </c>
      <c r="J521" s="25">
        <f t="shared" si="105"/>
        <v>22274.511965814392</v>
      </c>
      <c r="K521" s="15">
        <f t="shared" si="99"/>
        <v>22295.235432008172</v>
      </c>
      <c r="L521" s="36">
        <f t="shared" si="100"/>
        <v>-1134.2354320081722</v>
      </c>
      <c r="M521" s="36">
        <f t="shared" si="101"/>
        <v>1134.2354320081722</v>
      </c>
      <c r="N521" s="36">
        <f t="shared" si="102"/>
        <v>5.3600275601728281E-2</v>
      </c>
      <c r="O521" s="36">
        <f t="shared" si="103"/>
        <v>1286490.015222765</v>
      </c>
      <c r="P521" s="35">
        <f t="shared" si="106"/>
        <v>1286490.015222765</v>
      </c>
    </row>
    <row r="522" spans="1:16" x14ac:dyDescent="0.4">
      <c r="A522" s="1">
        <v>521</v>
      </c>
      <c r="B522" s="21">
        <v>40334</v>
      </c>
      <c r="C522" s="43">
        <v>1</v>
      </c>
      <c r="D522" s="23">
        <v>19656</v>
      </c>
      <c r="E522" s="25">
        <f t="shared" si="107"/>
        <v>18304.75</v>
      </c>
      <c r="F522" s="25">
        <f t="shared" si="108"/>
        <v>18816</v>
      </c>
      <c r="G522" s="25">
        <f t="shared" si="97"/>
        <v>1.0446428571428572</v>
      </c>
      <c r="H522" s="25">
        <f t="shared" si="104"/>
        <v>0.99907416981837271</v>
      </c>
      <c r="I522" s="4">
        <f t="shared" si="98"/>
        <v>19674.214982030186</v>
      </c>
      <c r="J522" s="25">
        <f t="shared" si="105"/>
        <v>22274.538505928438</v>
      </c>
      <c r="K522" s="15">
        <f t="shared" si="99"/>
        <v>22253.916065897829</v>
      </c>
      <c r="L522" s="36">
        <f t="shared" si="100"/>
        <v>-2597.916065897829</v>
      </c>
      <c r="M522" s="36">
        <f t="shared" si="101"/>
        <v>2597.916065897829</v>
      </c>
      <c r="N522" s="36">
        <f t="shared" si="102"/>
        <v>0.13216911202166406</v>
      </c>
      <c r="O522" s="36">
        <f t="shared" si="103"/>
        <v>6749167.885450053</v>
      </c>
      <c r="P522" s="35">
        <f t="shared" si="106"/>
        <v>6749167.885450053</v>
      </c>
    </row>
    <row r="523" spans="1:16" x14ac:dyDescent="0.4">
      <c r="A523" s="1">
        <v>522</v>
      </c>
      <c r="B523" s="21">
        <v>40335</v>
      </c>
      <c r="C523" s="43">
        <v>2</v>
      </c>
      <c r="D523" s="23">
        <v>16070</v>
      </c>
      <c r="E523" s="25">
        <f t="shared" si="107"/>
        <v>19327.25</v>
      </c>
      <c r="F523" s="25">
        <f t="shared" si="108"/>
        <v>19475.375</v>
      </c>
      <c r="G523" s="25">
        <f t="shared" si="97"/>
        <v>0.82514457359614379</v>
      </c>
      <c r="H523" s="25">
        <f t="shared" si="104"/>
        <v>0.99956921328865256</v>
      </c>
      <c r="I523" s="4">
        <f t="shared" si="98"/>
        <v>16076.925725962064</v>
      </c>
      <c r="J523" s="25">
        <f t="shared" si="105"/>
        <v>22274.56504604248</v>
      </c>
      <c r="K523" s="15">
        <f t="shared" si="99"/>
        <v>22264.969459419601</v>
      </c>
      <c r="L523" s="36">
        <f t="shared" si="100"/>
        <v>-6194.9694594196008</v>
      </c>
      <c r="M523" s="36">
        <f t="shared" si="101"/>
        <v>6194.9694594196008</v>
      </c>
      <c r="N523" s="36">
        <f t="shared" si="102"/>
        <v>0.38549903294459248</v>
      </c>
      <c r="O523" s="36">
        <f t="shared" si="103"/>
        <v>38377646.603141584</v>
      </c>
      <c r="P523" s="35">
        <f t="shared" si="106"/>
        <v>38377646.603141584</v>
      </c>
    </row>
    <row r="524" spans="1:16" x14ac:dyDescent="0.4">
      <c r="A524" s="1">
        <v>523</v>
      </c>
      <c r="B524" s="21">
        <v>40336</v>
      </c>
      <c r="C524" s="43">
        <v>3</v>
      </c>
      <c r="D524" s="23">
        <v>20422</v>
      </c>
      <c r="E524" s="25">
        <f t="shared" si="107"/>
        <v>19623.5</v>
      </c>
      <c r="F524" s="25">
        <f t="shared" si="108"/>
        <v>20005.25</v>
      </c>
      <c r="G524" s="25">
        <f t="shared" si="97"/>
        <v>1.0208320315917072</v>
      </c>
      <c r="H524" s="25">
        <f t="shared" si="104"/>
        <v>1.0004262501030945</v>
      </c>
      <c r="I524" s="4">
        <f t="shared" si="98"/>
        <v>20413.298829269526</v>
      </c>
      <c r="J524" s="25">
        <f t="shared" si="105"/>
        <v>22274.591586156526</v>
      </c>
      <c r="K524" s="15">
        <f t="shared" si="99"/>
        <v>22284.086133116514</v>
      </c>
      <c r="L524" s="36">
        <f t="shared" si="100"/>
        <v>-1862.0861331165142</v>
      </c>
      <c r="M524" s="36">
        <f t="shared" si="101"/>
        <v>1862.0861331165142</v>
      </c>
      <c r="N524" s="36">
        <f t="shared" si="102"/>
        <v>9.1180400211365892E-2</v>
      </c>
      <c r="O524" s="36">
        <f t="shared" si="103"/>
        <v>3467364.7671448127</v>
      </c>
      <c r="P524" s="35">
        <f t="shared" si="106"/>
        <v>3467364.7671448127</v>
      </c>
    </row>
    <row r="525" spans="1:16" x14ac:dyDescent="0.4">
      <c r="A525" s="1">
        <v>524</v>
      </c>
      <c r="B525" s="21">
        <v>40337</v>
      </c>
      <c r="C525" s="43">
        <v>4</v>
      </c>
      <c r="D525" s="23">
        <v>22346</v>
      </c>
      <c r="E525" s="25">
        <f t="shared" si="107"/>
        <v>20387</v>
      </c>
      <c r="F525" s="25">
        <f t="shared" si="108"/>
        <v>20564.375</v>
      </c>
      <c r="G525" s="25">
        <f t="shared" si="97"/>
        <v>1.0866364769169985</v>
      </c>
      <c r="H525" s="25">
        <f t="shared" si="104"/>
        <v>1.0009303667898801</v>
      </c>
      <c r="I525" s="4">
        <f t="shared" si="98"/>
        <v>22325.229348038127</v>
      </c>
      <c r="J525" s="25">
        <f t="shared" si="105"/>
        <v>22274.618126270569</v>
      </c>
      <c r="K525" s="15">
        <f t="shared" si="99"/>
        <v>22295.341691232512</v>
      </c>
      <c r="L525" s="36">
        <f t="shared" si="100"/>
        <v>50.658308767488052</v>
      </c>
      <c r="M525" s="36">
        <f t="shared" si="101"/>
        <v>50.658308767488052</v>
      </c>
      <c r="N525" s="36">
        <f t="shared" si="102"/>
        <v>2.2669967227910166E-3</v>
      </c>
      <c r="O525" s="36">
        <f t="shared" si="103"/>
        <v>2566.2642471821569</v>
      </c>
      <c r="P525" s="35">
        <f t="shared" si="106"/>
        <v>2566.2642471821569</v>
      </c>
    </row>
    <row r="526" spans="1:16" x14ac:dyDescent="0.4">
      <c r="A526" s="1">
        <v>525</v>
      </c>
      <c r="B526" s="21">
        <v>40338</v>
      </c>
      <c r="C526" s="43">
        <v>1</v>
      </c>
      <c r="D526" s="23">
        <v>22710</v>
      </c>
      <c r="E526" s="25">
        <f t="shared" si="107"/>
        <v>20741.75</v>
      </c>
      <c r="F526" s="25">
        <f t="shared" si="108"/>
        <v>21036.125</v>
      </c>
      <c r="G526" s="25">
        <f t="shared" si="97"/>
        <v>1.0795714514911847</v>
      </c>
      <c r="H526" s="25">
        <f t="shared" si="104"/>
        <v>0.99907416981837271</v>
      </c>
      <c r="I526" s="4">
        <f t="shared" si="98"/>
        <v>22731.045087602033</v>
      </c>
      <c r="J526" s="25">
        <f t="shared" si="105"/>
        <v>22274.644666384615</v>
      </c>
      <c r="K526" s="15">
        <f t="shared" si="99"/>
        <v>22254.022128067452</v>
      </c>
      <c r="L526" s="36">
        <f t="shared" si="100"/>
        <v>455.97787193254771</v>
      </c>
      <c r="M526" s="36">
        <f t="shared" si="101"/>
        <v>455.97787193254771</v>
      </c>
      <c r="N526" s="36">
        <f t="shared" si="102"/>
        <v>2.0078285862287437E-2</v>
      </c>
      <c r="O526" s="36">
        <f t="shared" si="103"/>
        <v>207915.81969213489</v>
      </c>
      <c r="P526" s="35">
        <f t="shared" si="106"/>
        <v>207915.81969213489</v>
      </c>
    </row>
    <row r="527" spans="1:16" x14ac:dyDescent="0.4">
      <c r="A527" s="1">
        <v>526</v>
      </c>
      <c r="B527" s="21">
        <v>40339</v>
      </c>
      <c r="C527" s="43">
        <v>2</v>
      </c>
      <c r="D527" s="23">
        <v>17489</v>
      </c>
      <c r="E527" s="25">
        <f t="shared" si="107"/>
        <v>21330.5</v>
      </c>
      <c r="F527" s="25">
        <f t="shared" si="108"/>
        <v>22518.375</v>
      </c>
      <c r="G527" s="25">
        <f t="shared" si="97"/>
        <v>0.77665462094844762</v>
      </c>
      <c r="H527" s="25">
        <f t="shared" si="104"/>
        <v>0.99956921328865256</v>
      </c>
      <c r="I527" s="4">
        <f t="shared" si="98"/>
        <v>17496.537275752991</v>
      </c>
      <c r="J527" s="25">
        <f t="shared" si="105"/>
        <v>22274.671206498657</v>
      </c>
      <c r="K527" s="15">
        <f t="shared" si="99"/>
        <v>22265.075574143262</v>
      </c>
      <c r="L527" s="36">
        <f t="shared" si="100"/>
        <v>-4776.0755741432622</v>
      </c>
      <c r="M527" s="36">
        <f t="shared" si="101"/>
        <v>4776.0755741432622</v>
      </c>
      <c r="N527" s="36">
        <f t="shared" si="102"/>
        <v>0.27309026097222611</v>
      </c>
      <c r="O527" s="36">
        <f t="shared" si="103"/>
        <v>22810897.88992789</v>
      </c>
      <c r="P527" s="35">
        <f t="shared" si="106"/>
        <v>22810897.88992789</v>
      </c>
    </row>
    <row r="528" spans="1:16" x14ac:dyDescent="0.4">
      <c r="A528" s="1">
        <v>527</v>
      </c>
      <c r="B528" s="21">
        <v>40340</v>
      </c>
      <c r="C528" s="43">
        <v>3</v>
      </c>
      <c r="D528" s="23">
        <v>22777</v>
      </c>
      <c r="E528" s="25">
        <f t="shared" si="107"/>
        <v>23706.25</v>
      </c>
      <c r="F528" s="25">
        <f t="shared" si="108"/>
        <v>23854.5</v>
      </c>
      <c r="G528" s="25">
        <f t="shared" si="97"/>
        <v>0.95483032551510194</v>
      </c>
      <c r="H528" s="25">
        <f t="shared" si="104"/>
        <v>1.0004262501030945</v>
      </c>
      <c r="I528" s="4">
        <f t="shared" si="98"/>
        <v>22767.295437972381</v>
      </c>
      <c r="J528" s="25">
        <f t="shared" si="105"/>
        <v>22274.697746612703</v>
      </c>
      <c r="K528" s="15">
        <f t="shared" si="99"/>
        <v>22284.192338823595</v>
      </c>
      <c r="L528" s="36">
        <f t="shared" si="100"/>
        <v>492.80766117640451</v>
      </c>
      <c r="M528" s="36">
        <f t="shared" si="101"/>
        <v>492.80766117640451</v>
      </c>
      <c r="N528" s="36">
        <f t="shared" si="102"/>
        <v>2.1636197092523356E-2</v>
      </c>
      <c r="O528" s="36">
        <f t="shared" si="103"/>
        <v>242859.39091415791</v>
      </c>
      <c r="P528" s="35">
        <f t="shared" si="106"/>
        <v>242859.39091415791</v>
      </c>
    </row>
    <row r="529" spans="1:16" x14ac:dyDescent="0.4">
      <c r="A529" s="1">
        <v>528</v>
      </c>
      <c r="B529" s="21">
        <v>40341</v>
      </c>
      <c r="C529" s="43">
        <v>4</v>
      </c>
      <c r="D529" s="23">
        <v>31849</v>
      </c>
      <c r="E529" s="25">
        <f t="shared" si="107"/>
        <v>24002.75</v>
      </c>
      <c r="F529" s="25">
        <f t="shared" si="108"/>
        <v>24988.625</v>
      </c>
      <c r="G529" s="25">
        <f t="shared" si="97"/>
        <v>1.2745399156616259</v>
      </c>
      <c r="H529" s="25">
        <f t="shared" si="104"/>
        <v>1.0009303667898801</v>
      </c>
      <c r="I529" s="4">
        <f t="shared" si="98"/>
        <v>31819.39629041736</v>
      </c>
      <c r="J529" s="25">
        <f t="shared" si="105"/>
        <v>22274.724286726745</v>
      </c>
      <c r="K529" s="15">
        <f t="shared" si="99"/>
        <v>22295.447950456852</v>
      </c>
      <c r="L529" s="36">
        <f t="shared" si="100"/>
        <v>9553.5520495431483</v>
      </c>
      <c r="M529" s="36">
        <f t="shared" si="101"/>
        <v>9553.5520495431483</v>
      </c>
      <c r="N529" s="36">
        <f t="shared" si="102"/>
        <v>0.29996395646780583</v>
      </c>
      <c r="O529" s="36">
        <f t="shared" si="103"/>
        <v>91270356.763330087</v>
      </c>
      <c r="P529" s="35">
        <f t="shared" si="106"/>
        <v>91270356.763330087</v>
      </c>
    </row>
    <row r="530" spans="1:16" x14ac:dyDescent="0.4">
      <c r="A530" s="1">
        <v>529</v>
      </c>
      <c r="B530" s="21">
        <v>40342</v>
      </c>
      <c r="C530" s="43">
        <v>1</v>
      </c>
      <c r="D530" s="23">
        <v>23896</v>
      </c>
      <c r="E530" s="25">
        <f t="shared" si="107"/>
        <v>25974.5</v>
      </c>
      <c r="F530" s="25">
        <f t="shared" si="108"/>
        <v>25889.25</v>
      </c>
      <c r="G530" s="25">
        <f t="shared" si="97"/>
        <v>0.92300858464420565</v>
      </c>
      <c r="H530" s="25">
        <f t="shared" si="104"/>
        <v>0.99907416981837271</v>
      </c>
      <c r="I530" s="4">
        <f t="shared" si="98"/>
        <v>23918.144139733078</v>
      </c>
      <c r="J530" s="25">
        <f t="shared" si="105"/>
        <v>22274.750826840791</v>
      </c>
      <c r="K530" s="15">
        <f t="shared" si="99"/>
        <v>22254.128190237076</v>
      </c>
      <c r="L530" s="36">
        <f t="shared" si="100"/>
        <v>1641.8718097629244</v>
      </c>
      <c r="M530" s="36">
        <f t="shared" si="101"/>
        <v>1641.8718097629244</v>
      </c>
      <c r="N530" s="36">
        <f t="shared" si="102"/>
        <v>6.870906468709928E-2</v>
      </c>
      <c r="O530" s="36">
        <f t="shared" si="103"/>
        <v>2695743.0396941807</v>
      </c>
      <c r="P530" s="35">
        <f t="shared" si="106"/>
        <v>2695743.0396941807</v>
      </c>
    </row>
    <row r="531" spans="1:16" x14ac:dyDescent="0.4">
      <c r="A531" s="1">
        <v>530</v>
      </c>
      <c r="B531" s="21">
        <v>40343</v>
      </c>
      <c r="C531" s="43">
        <v>2</v>
      </c>
      <c r="D531" s="23">
        <v>25376</v>
      </c>
      <c r="E531" s="25">
        <f t="shared" si="107"/>
        <v>25804</v>
      </c>
      <c r="F531" s="25">
        <f t="shared" si="108"/>
        <v>25282.625</v>
      </c>
      <c r="G531" s="25">
        <f t="shared" si="97"/>
        <v>1.0036932478332452</v>
      </c>
      <c r="H531" s="25">
        <f t="shared" si="104"/>
        <v>0.99956921328865256</v>
      </c>
      <c r="I531" s="4">
        <f t="shared" si="98"/>
        <v>25386.93635482348</v>
      </c>
      <c r="J531" s="25">
        <f t="shared" si="105"/>
        <v>22274.777366954833</v>
      </c>
      <c r="K531" s="15">
        <f t="shared" si="99"/>
        <v>22265.181688866927</v>
      </c>
      <c r="L531" s="36">
        <f t="shared" si="100"/>
        <v>3110.8183111330727</v>
      </c>
      <c r="M531" s="36">
        <f t="shared" si="101"/>
        <v>3110.8183111330727</v>
      </c>
      <c r="N531" s="36">
        <f t="shared" si="102"/>
        <v>0.122588993975925</v>
      </c>
      <c r="O531" s="36">
        <f t="shared" si="103"/>
        <v>9677190.5648808219</v>
      </c>
      <c r="P531" s="35">
        <f t="shared" si="106"/>
        <v>9677190.5648808219</v>
      </c>
    </row>
    <row r="532" spans="1:16" x14ac:dyDescent="0.4">
      <c r="A532" s="1">
        <v>531</v>
      </c>
      <c r="B532" s="21">
        <v>40344</v>
      </c>
      <c r="C532" s="43">
        <v>3</v>
      </c>
      <c r="D532" s="23">
        <v>22095</v>
      </c>
      <c r="E532" s="25">
        <f t="shared" si="107"/>
        <v>24761.25</v>
      </c>
      <c r="F532" s="25">
        <f t="shared" si="108"/>
        <v>23940.5</v>
      </c>
      <c r="G532" s="25">
        <f t="shared" si="97"/>
        <v>0.92291305528288881</v>
      </c>
      <c r="H532" s="25">
        <f t="shared" si="104"/>
        <v>1.0004262501030945</v>
      </c>
      <c r="I532" s="4">
        <f t="shared" si="98"/>
        <v>22085.586016683486</v>
      </c>
      <c r="J532" s="25">
        <f t="shared" si="105"/>
        <v>22274.803907068879</v>
      </c>
      <c r="K532" s="15">
        <f t="shared" si="99"/>
        <v>22284.298544530677</v>
      </c>
      <c r="L532" s="36">
        <f t="shared" si="100"/>
        <v>-189.29854453067674</v>
      </c>
      <c r="M532" s="36">
        <f t="shared" si="101"/>
        <v>189.29854453067674</v>
      </c>
      <c r="N532" s="36">
        <f t="shared" si="102"/>
        <v>8.5674833460365127E-3</v>
      </c>
      <c r="O532" s="36">
        <f t="shared" si="103"/>
        <v>35833.938961432606</v>
      </c>
      <c r="P532" s="35">
        <f t="shared" si="106"/>
        <v>35833.938961432606</v>
      </c>
    </row>
    <row r="533" spans="1:16" x14ac:dyDescent="0.4">
      <c r="A533" s="1">
        <v>532</v>
      </c>
      <c r="B533" s="21">
        <v>40345</v>
      </c>
      <c r="C533" s="43">
        <v>4</v>
      </c>
      <c r="D533" s="23">
        <v>27678</v>
      </c>
      <c r="E533" s="25">
        <f t="shared" si="107"/>
        <v>23119.75</v>
      </c>
      <c r="F533" s="25">
        <f t="shared" si="108"/>
        <v>23384.875</v>
      </c>
      <c r="G533" s="25">
        <f t="shared" si="97"/>
        <v>1.183585544074963</v>
      </c>
      <c r="H533" s="25">
        <f t="shared" si="104"/>
        <v>1.0009303667898801</v>
      </c>
      <c r="I533" s="4">
        <f t="shared" si="98"/>
        <v>27652.273243309734</v>
      </c>
      <c r="J533" s="25">
        <f t="shared" si="105"/>
        <v>22274.830447182921</v>
      </c>
      <c r="K533" s="15">
        <f t="shared" si="99"/>
        <v>22295.554209681191</v>
      </c>
      <c r="L533" s="36">
        <f t="shared" si="100"/>
        <v>5382.4457903188086</v>
      </c>
      <c r="M533" s="36">
        <f t="shared" si="101"/>
        <v>5382.4457903188086</v>
      </c>
      <c r="N533" s="36">
        <f t="shared" si="102"/>
        <v>0.19446657237946413</v>
      </c>
      <c r="O533" s="36">
        <f t="shared" si="103"/>
        <v>28970722.685720664</v>
      </c>
      <c r="P533" s="35">
        <f t="shared" si="106"/>
        <v>28970722.685720664</v>
      </c>
    </row>
    <row r="534" spans="1:16" x14ac:dyDescent="0.4">
      <c r="A534" s="1">
        <v>533</v>
      </c>
      <c r="B534" s="21">
        <v>40346</v>
      </c>
      <c r="C534" s="43">
        <v>1</v>
      </c>
      <c r="D534" s="23">
        <v>17330</v>
      </c>
      <c r="E534" s="25">
        <f t="shared" si="107"/>
        <v>23650</v>
      </c>
      <c r="F534" s="25">
        <f t="shared" si="108"/>
        <v>23333.875</v>
      </c>
      <c r="G534" s="25">
        <f t="shared" si="97"/>
        <v>0.74269704453289476</v>
      </c>
      <c r="H534" s="25">
        <f t="shared" si="104"/>
        <v>0.99907416981837271</v>
      </c>
      <c r="I534" s="4">
        <f t="shared" si="98"/>
        <v>17346.059505422421</v>
      </c>
      <c r="J534" s="25">
        <f t="shared" si="105"/>
        <v>22274.856987296964</v>
      </c>
      <c r="K534" s="15">
        <f t="shared" si="99"/>
        <v>22254.234252406692</v>
      </c>
      <c r="L534" s="36">
        <f t="shared" si="100"/>
        <v>-4924.2342524066917</v>
      </c>
      <c r="M534" s="36">
        <f t="shared" si="101"/>
        <v>4924.2342524066917</v>
      </c>
      <c r="N534" s="36">
        <f t="shared" si="102"/>
        <v>0.2841450809236406</v>
      </c>
      <c r="O534" s="36">
        <f t="shared" si="103"/>
        <v>24248082.972575288</v>
      </c>
      <c r="P534" s="35">
        <f t="shared" si="106"/>
        <v>24248082.972575288</v>
      </c>
    </row>
    <row r="535" spans="1:16" x14ac:dyDescent="0.4">
      <c r="A535" s="1">
        <v>534</v>
      </c>
      <c r="B535" s="21">
        <v>40347</v>
      </c>
      <c r="C535" s="43">
        <v>2</v>
      </c>
      <c r="D535" s="23">
        <v>27497</v>
      </c>
      <c r="E535" s="25">
        <f t="shared" si="107"/>
        <v>23017.75</v>
      </c>
      <c r="F535" s="25">
        <f t="shared" si="108"/>
        <v>21932.875</v>
      </c>
      <c r="G535" s="25">
        <f t="shared" si="97"/>
        <v>1.2536888118862666</v>
      </c>
      <c r="H535" s="25">
        <f t="shared" si="104"/>
        <v>0.99956921328865256</v>
      </c>
      <c r="I535" s="4">
        <f t="shared" si="98"/>
        <v>27508.850447217104</v>
      </c>
      <c r="J535" s="25">
        <f t="shared" si="105"/>
        <v>22274.88352741101</v>
      </c>
      <c r="K535" s="15">
        <f t="shared" si="99"/>
        <v>22265.287803590589</v>
      </c>
      <c r="L535" s="36">
        <f t="shared" si="100"/>
        <v>5231.7121964094113</v>
      </c>
      <c r="M535" s="36">
        <f t="shared" si="101"/>
        <v>5231.7121964094113</v>
      </c>
      <c r="N535" s="36">
        <f t="shared" si="102"/>
        <v>0.19026483603336405</v>
      </c>
      <c r="O535" s="36">
        <f t="shared" si="103"/>
        <v>27370812.506058987</v>
      </c>
      <c r="P535" s="35">
        <f t="shared" si="106"/>
        <v>27370812.506058987</v>
      </c>
    </row>
    <row r="536" spans="1:16" x14ac:dyDescent="0.4">
      <c r="A536" s="1">
        <v>535</v>
      </c>
      <c r="B536" s="21">
        <v>40348</v>
      </c>
      <c r="C536" s="43">
        <v>3</v>
      </c>
      <c r="D536" s="23">
        <v>19566</v>
      </c>
      <c r="E536" s="25">
        <f t="shared" si="107"/>
        <v>20848</v>
      </c>
      <c r="F536" s="25">
        <f t="shared" si="108"/>
        <v>21041.875</v>
      </c>
      <c r="G536" s="25">
        <f t="shared" si="97"/>
        <v>0.92986010039504563</v>
      </c>
      <c r="H536" s="25">
        <f t="shared" si="104"/>
        <v>1.0004262501030945</v>
      </c>
      <c r="I536" s="4">
        <f t="shared" si="98"/>
        <v>19557.663543898125</v>
      </c>
      <c r="J536" s="25">
        <f t="shared" si="105"/>
        <v>22274.910067525052</v>
      </c>
      <c r="K536" s="15">
        <f t="shared" si="99"/>
        <v>22284.404750237754</v>
      </c>
      <c r="L536" s="36">
        <f t="shared" si="100"/>
        <v>-2718.4047502377543</v>
      </c>
      <c r="M536" s="36">
        <f t="shared" si="101"/>
        <v>2718.4047502377543</v>
      </c>
      <c r="N536" s="36">
        <f t="shared" si="102"/>
        <v>0.13893512982918094</v>
      </c>
      <c r="O536" s="36">
        <f t="shared" si="103"/>
        <v>7389724.3861151878</v>
      </c>
      <c r="P536" s="35">
        <f t="shared" si="106"/>
        <v>7389724.3861151878</v>
      </c>
    </row>
    <row r="537" spans="1:16" x14ac:dyDescent="0.4">
      <c r="A537" s="1">
        <v>536</v>
      </c>
      <c r="B537" s="21">
        <v>40349</v>
      </c>
      <c r="C537" s="43">
        <v>4</v>
      </c>
      <c r="D537" s="23">
        <v>18999</v>
      </c>
      <c r="E537" s="25">
        <f t="shared" si="107"/>
        <v>21235.75</v>
      </c>
      <c r="F537" s="25">
        <f t="shared" si="108"/>
        <v>20301.125</v>
      </c>
      <c r="G537" s="25">
        <f t="shared" si="97"/>
        <v>0.93585946591629776</v>
      </c>
      <c r="H537" s="25">
        <f t="shared" si="104"/>
        <v>1.0009303667898801</v>
      </c>
      <c r="I537" s="4">
        <f t="shared" si="98"/>
        <v>18981.340391272552</v>
      </c>
      <c r="J537" s="25">
        <f t="shared" si="105"/>
        <v>22274.936607639098</v>
      </c>
      <c r="K537" s="15">
        <f t="shared" si="99"/>
        <v>22295.660468905531</v>
      </c>
      <c r="L537" s="36">
        <f t="shared" si="100"/>
        <v>-3296.6604689055312</v>
      </c>
      <c r="M537" s="36">
        <f t="shared" si="101"/>
        <v>3296.6604689055312</v>
      </c>
      <c r="N537" s="36">
        <f t="shared" si="102"/>
        <v>0.17351757823598774</v>
      </c>
      <c r="O537" s="36">
        <f t="shared" si="103"/>
        <v>10867970.247244436</v>
      </c>
      <c r="P537" s="35">
        <f t="shared" si="106"/>
        <v>10867970.247244436</v>
      </c>
    </row>
    <row r="538" spans="1:16" x14ac:dyDescent="0.4">
      <c r="A538" s="1">
        <v>537</v>
      </c>
      <c r="B538" s="21">
        <v>40350</v>
      </c>
      <c r="C538" s="43">
        <v>1</v>
      </c>
      <c r="D538" s="23">
        <v>18881</v>
      </c>
      <c r="E538" s="25">
        <f t="shared" si="107"/>
        <v>19366.5</v>
      </c>
      <c r="F538" s="25">
        <f t="shared" si="108"/>
        <v>19337.75</v>
      </c>
      <c r="G538" s="25">
        <f t="shared" si="97"/>
        <v>0.97638039585784286</v>
      </c>
      <c r="H538" s="25">
        <f t="shared" si="104"/>
        <v>0.99907416981837271</v>
      </c>
      <c r="I538" s="4">
        <f t="shared" si="98"/>
        <v>18898.496798723645</v>
      </c>
      <c r="J538" s="25">
        <f t="shared" si="105"/>
        <v>22274.96314775314</v>
      </c>
      <c r="K538" s="15">
        <f t="shared" si="99"/>
        <v>22254.340314576315</v>
      </c>
      <c r="L538" s="36">
        <f t="shared" si="100"/>
        <v>-3373.340314576315</v>
      </c>
      <c r="M538" s="36">
        <f t="shared" si="101"/>
        <v>3373.340314576315</v>
      </c>
      <c r="N538" s="36">
        <f t="shared" si="102"/>
        <v>0.17866322305896484</v>
      </c>
      <c r="O538" s="36">
        <f t="shared" si="103"/>
        <v>11379424.877945831</v>
      </c>
      <c r="P538" s="35">
        <f t="shared" si="106"/>
        <v>11379424.877945831</v>
      </c>
    </row>
    <row r="539" spans="1:16" x14ac:dyDescent="0.4">
      <c r="A539" s="1">
        <v>538</v>
      </c>
      <c r="B539" s="21">
        <v>40351</v>
      </c>
      <c r="C539" s="43">
        <v>2</v>
      </c>
      <c r="D539" s="23">
        <v>20020</v>
      </c>
      <c r="E539" s="25">
        <f t="shared" si="107"/>
        <v>19309</v>
      </c>
      <c r="F539" s="25">
        <f t="shared" si="108"/>
        <v>18449.25</v>
      </c>
      <c r="G539" s="25">
        <f t="shared" si="97"/>
        <v>1.08513896228844</v>
      </c>
      <c r="H539" s="25">
        <f t="shared" si="104"/>
        <v>0.99956921328865256</v>
      </c>
      <c r="I539" s="4">
        <f t="shared" si="98"/>
        <v>20028.628066817706</v>
      </c>
      <c r="J539" s="25">
        <f t="shared" si="105"/>
        <v>22274.989687867186</v>
      </c>
      <c r="K539" s="15">
        <f t="shared" si="99"/>
        <v>22265.39391831425</v>
      </c>
      <c r="L539" s="36">
        <f t="shared" si="100"/>
        <v>-2245.3939183142502</v>
      </c>
      <c r="M539" s="36">
        <f t="shared" si="101"/>
        <v>2245.3939183142502</v>
      </c>
      <c r="N539" s="36">
        <f t="shared" si="102"/>
        <v>0.11215753837733518</v>
      </c>
      <c r="O539" s="36">
        <f t="shared" si="103"/>
        <v>5041793.8484026212</v>
      </c>
      <c r="P539" s="35">
        <f t="shared" si="106"/>
        <v>5041793.8484026212</v>
      </c>
    </row>
    <row r="540" spans="1:16" x14ac:dyDescent="0.4">
      <c r="A540" s="1">
        <v>539</v>
      </c>
      <c r="B540" s="21">
        <v>40352</v>
      </c>
      <c r="C540" s="43">
        <v>3</v>
      </c>
      <c r="D540" s="23">
        <v>19336</v>
      </c>
      <c r="E540" s="25">
        <f t="shared" si="107"/>
        <v>17589.5</v>
      </c>
      <c r="F540" s="25">
        <f t="shared" si="108"/>
        <v>17620</v>
      </c>
      <c r="G540" s="25">
        <f t="shared" si="97"/>
        <v>1.0973893303064699</v>
      </c>
      <c r="H540" s="25">
        <f t="shared" si="104"/>
        <v>1.0004262501030945</v>
      </c>
      <c r="I540" s="4">
        <f t="shared" si="98"/>
        <v>19327.761539651139</v>
      </c>
      <c r="J540" s="25">
        <f t="shared" si="105"/>
        <v>22275.016227981228</v>
      </c>
      <c r="K540" s="15">
        <f t="shared" si="99"/>
        <v>22284.510955944836</v>
      </c>
      <c r="L540" s="36">
        <f t="shared" si="100"/>
        <v>-2948.5109559448356</v>
      </c>
      <c r="M540" s="36">
        <f t="shared" si="101"/>
        <v>2948.5109559448356</v>
      </c>
      <c r="N540" s="36">
        <f t="shared" si="102"/>
        <v>0.15248815452755665</v>
      </c>
      <c r="O540" s="36">
        <f t="shared" si="103"/>
        <v>8693716.8573267274</v>
      </c>
      <c r="P540" s="35">
        <f t="shared" si="106"/>
        <v>8693716.8573267274</v>
      </c>
    </row>
    <row r="541" spans="1:16" x14ac:dyDescent="0.4">
      <c r="A541" s="1">
        <v>540</v>
      </c>
      <c r="B541" s="21">
        <v>40353</v>
      </c>
      <c r="C541" s="43">
        <v>4</v>
      </c>
      <c r="D541" s="23">
        <v>12121</v>
      </c>
      <c r="E541" s="25">
        <f t="shared" si="107"/>
        <v>17650.5</v>
      </c>
      <c r="F541" s="25">
        <f t="shared" si="108"/>
        <v>17511.5</v>
      </c>
      <c r="G541" s="25">
        <f t="shared" si="97"/>
        <v>0.69217371441624076</v>
      </c>
      <c r="H541" s="25">
        <f t="shared" si="104"/>
        <v>1.0009303667898801</v>
      </c>
      <c r="I541" s="4">
        <f t="shared" si="98"/>
        <v>12109.733506111615</v>
      </c>
      <c r="J541" s="25">
        <f t="shared" si="105"/>
        <v>22275.042768095274</v>
      </c>
      <c r="K541" s="15">
        <f t="shared" si="99"/>
        <v>22295.766728129871</v>
      </c>
      <c r="L541" s="36">
        <f t="shared" si="100"/>
        <v>-10174.766728129871</v>
      </c>
      <c r="M541" s="36">
        <f t="shared" si="101"/>
        <v>10174.766728129871</v>
      </c>
      <c r="N541" s="36">
        <f t="shared" si="102"/>
        <v>0.83943294514725442</v>
      </c>
      <c r="O541" s="36">
        <f t="shared" si="103"/>
        <v>103525877.97185864</v>
      </c>
      <c r="P541" s="35">
        <f t="shared" si="106"/>
        <v>103525877.97185864</v>
      </c>
    </row>
    <row r="542" spans="1:16" x14ac:dyDescent="0.4">
      <c r="A542" s="1">
        <v>541</v>
      </c>
      <c r="B542" s="21">
        <v>40354</v>
      </c>
      <c r="C542" s="43">
        <v>1</v>
      </c>
      <c r="D542" s="23">
        <v>19125</v>
      </c>
      <c r="E542" s="25">
        <f t="shared" si="107"/>
        <v>17372.5</v>
      </c>
      <c r="F542" s="25">
        <f t="shared" si="108"/>
        <v>17327.75</v>
      </c>
      <c r="G542" s="25">
        <f t="shared" si="97"/>
        <v>1.1037209101008498</v>
      </c>
      <c r="H542" s="25">
        <f t="shared" si="104"/>
        <v>0.99907416981837271</v>
      </c>
      <c r="I542" s="4">
        <f t="shared" si="98"/>
        <v>19142.722910629189</v>
      </c>
      <c r="J542" s="25">
        <f t="shared" si="105"/>
        <v>22275.069308209317</v>
      </c>
      <c r="K542" s="15">
        <f t="shared" si="99"/>
        <v>22254.446376745938</v>
      </c>
      <c r="L542" s="36">
        <f t="shared" si="100"/>
        <v>-3129.4463767459383</v>
      </c>
      <c r="M542" s="36">
        <f t="shared" si="101"/>
        <v>3129.4463767459383</v>
      </c>
      <c r="N542" s="36">
        <f t="shared" si="102"/>
        <v>0.16363118309782684</v>
      </c>
      <c r="O542" s="36">
        <f t="shared" si="103"/>
        <v>9793434.6249282807</v>
      </c>
      <c r="P542" s="35">
        <f t="shared" si="106"/>
        <v>9793434.6249282807</v>
      </c>
    </row>
    <row r="543" spans="1:16" x14ac:dyDescent="0.4">
      <c r="A543" s="1">
        <v>542</v>
      </c>
      <c r="B543" s="21">
        <v>40355</v>
      </c>
      <c r="C543" s="43">
        <v>2</v>
      </c>
      <c r="D543" s="23">
        <v>18908</v>
      </c>
      <c r="E543" s="25">
        <f t="shared" si="107"/>
        <v>17283</v>
      </c>
      <c r="F543" s="25">
        <f t="shared" si="108"/>
        <v>19061.25</v>
      </c>
      <c r="G543" s="25">
        <f t="shared" si="97"/>
        <v>0.99196012853301851</v>
      </c>
      <c r="H543" s="25">
        <f t="shared" si="104"/>
        <v>0.99956921328865256</v>
      </c>
      <c r="I543" s="4">
        <f t="shared" si="98"/>
        <v>18916.148825543914</v>
      </c>
      <c r="J543" s="25">
        <f t="shared" si="105"/>
        <v>22275.095848323363</v>
      </c>
      <c r="K543" s="15">
        <f t="shared" si="99"/>
        <v>22265.500033037915</v>
      </c>
      <c r="L543" s="36">
        <f t="shared" si="100"/>
        <v>-3357.5000330379153</v>
      </c>
      <c r="M543" s="36">
        <f t="shared" si="101"/>
        <v>3357.5000330379153</v>
      </c>
      <c r="N543" s="36">
        <f t="shared" si="102"/>
        <v>0.17757034234387112</v>
      </c>
      <c r="O543" s="36">
        <f t="shared" si="103"/>
        <v>11272806.471849602</v>
      </c>
      <c r="P543" s="35">
        <f t="shared" si="106"/>
        <v>11272806.471849602</v>
      </c>
    </row>
    <row r="544" spans="1:16" x14ac:dyDescent="0.4">
      <c r="A544" s="1">
        <v>543</v>
      </c>
      <c r="B544" s="21">
        <v>40356</v>
      </c>
      <c r="C544" s="43">
        <v>3</v>
      </c>
      <c r="D544" s="23">
        <v>18978</v>
      </c>
      <c r="E544" s="25">
        <f t="shared" si="107"/>
        <v>20839.5</v>
      </c>
      <c r="F544" s="25">
        <f t="shared" si="108"/>
        <v>20955.5</v>
      </c>
      <c r="G544" s="25">
        <f t="shared" si="97"/>
        <v>0.90563336594211541</v>
      </c>
      <c r="H544" s="25">
        <f t="shared" si="104"/>
        <v>1.0004262501030945</v>
      </c>
      <c r="I544" s="4">
        <f t="shared" si="98"/>
        <v>18969.914072171043</v>
      </c>
      <c r="J544" s="25">
        <f t="shared" si="105"/>
        <v>22275.122388437405</v>
      </c>
      <c r="K544" s="15">
        <f t="shared" si="99"/>
        <v>22284.61716165192</v>
      </c>
      <c r="L544" s="36">
        <f t="shared" si="100"/>
        <v>-3306.6171616519205</v>
      </c>
      <c r="M544" s="36">
        <f t="shared" si="101"/>
        <v>3306.6171616519205</v>
      </c>
      <c r="N544" s="36">
        <f t="shared" si="102"/>
        <v>0.17423422708672781</v>
      </c>
      <c r="O544" s="36">
        <f t="shared" si="103"/>
        <v>10933717.053731002</v>
      </c>
      <c r="P544" s="35">
        <f t="shared" si="106"/>
        <v>10933717.053731002</v>
      </c>
    </row>
    <row r="545" spans="1:16" x14ac:dyDescent="0.4">
      <c r="A545" s="1">
        <v>544</v>
      </c>
      <c r="B545" s="21">
        <v>40357</v>
      </c>
      <c r="C545" s="43">
        <v>4</v>
      </c>
      <c r="D545" s="23">
        <v>26347</v>
      </c>
      <c r="E545" s="25">
        <f t="shared" si="107"/>
        <v>21071.5</v>
      </c>
      <c r="F545" s="25">
        <f t="shared" si="108"/>
        <v>21472.25</v>
      </c>
      <c r="G545" s="25">
        <f t="shared" si="97"/>
        <v>1.2270255795270639</v>
      </c>
      <c r="H545" s="25">
        <f t="shared" si="104"/>
        <v>1.0009303667898801</v>
      </c>
      <c r="I545" s="4">
        <f t="shared" si="98"/>
        <v>26322.510410487808</v>
      </c>
      <c r="J545" s="25">
        <f t="shared" si="105"/>
        <v>22275.148928551451</v>
      </c>
      <c r="K545" s="15">
        <f t="shared" si="99"/>
        <v>22295.872987354211</v>
      </c>
      <c r="L545" s="36">
        <f t="shared" si="100"/>
        <v>4051.1270126457894</v>
      </c>
      <c r="M545" s="36">
        <f t="shared" si="101"/>
        <v>4051.1270126457894</v>
      </c>
      <c r="N545" s="36">
        <f t="shared" si="102"/>
        <v>0.15376046656719131</v>
      </c>
      <c r="O545" s="36">
        <f t="shared" si="103"/>
        <v>16411630.072588397</v>
      </c>
      <c r="P545" s="35">
        <f t="shared" si="106"/>
        <v>16411630.072588397</v>
      </c>
    </row>
    <row r="546" spans="1:16" x14ac:dyDescent="0.4">
      <c r="A546" s="1">
        <v>545</v>
      </c>
      <c r="B546" s="21">
        <v>40358</v>
      </c>
      <c r="C546" s="43">
        <v>1</v>
      </c>
      <c r="D546" s="23">
        <v>20053</v>
      </c>
      <c r="E546" s="25">
        <f t="shared" si="107"/>
        <v>21873</v>
      </c>
      <c r="F546" s="25">
        <f t="shared" si="108"/>
        <v>21667.125</v>
      </c>
      <c r="G546" s="25">
        <f t="shared" si="97"/>
        <v>0.92550349896444495</v>
      </c>
      <c r="H546" s="25">
        <f t="shared" si="104"/>
        <v>0.99907416981837271</v>
      </c>
      <c r="I546" s="4">
        <f t="shared" si="98"/>
        <v>20071.582877220764</v>
      </c>
      <c r="J546" s="25">
        <f t="shared" si="105"/>
        <v>22275.175468665493</v>
      </c>
      <c r="K546" s="15">
        <f t="shared" si="99"/>
        <v>22254.552438915558</v>
      </c>
      <c r="L546" s="36">
        <f t="shared" si="100"/>
        <v>-2201.552438915558</v>
      </c>
      <c r="M546" s="36">
        <f t="shared" si="101"/>
        <v>2201.552438915558</v>
      </c>
      <c r="N546" s="36">
        <f t="shared" si="102"/>
        <v>0.10978668722463263</v>
      </c>
      <c r="O546" s="36">
        <f t="shared" si="103"/>
        <v>4846833.1412950419</v>
      </c>
      <c r="P546" s="35">
        <f t="shared" si="106"/>
        <v>4846833.1412950419</v>
      </c>
    </row>
    <row r="547" spans="1:16" x14ac:dyDescent="0.4">
      <c r="A547" s="1">
        <v>546</v>
      </c>
      <c r="B547" s="21">
        <v>40359</v>
      </c>
      <c r="C547" s="43">
        <v>2</v>
      </c>
      <c r="D547" s="23">
        <v>22114</v>
      </c>
      <c r="E547" s="25">
        <f t="shared" si="107"/>
        <v>21461.25</v>
      </c>
      <c r="F547" s="25">
        <f t="shared" si="108"/>
        <v>21743.25</v>
      </c>
      <c r="G547" s="25">
        <f t="shared" si="97"/>
        <v>1.0170512687845654</v>
      </c>
      <c r="H547" s="25">
        <f t="shared" si="104"/>
        <v>0.99956921328865256</v>
      </c>
      <c r="I547" s="4">
        <f t="shared" si="98"/>
        <v>22123.530522957379</v>
      </c>
      <c r="J547" s="25">
        <f t="shared" si="105"/>
        <v>22275.202008779539</v>
      </c>
      <c r="K547" s="15">
        <f t="shared" si="99"/>
        <v>22265.606147761577</v>
      </c>
      <c r="L547" s="36">
        <f t="shared" si="100"/>
        <v>-151.60614776157672</v>
      </c>
      <c r="M547" s="36">
        <f t="shared" si="101"/>
        <v>151.60614776157672</v>
      </c>
      <c r="N547" s="36">
        <f t="shared" si="102"/>
        <v>6.8556637316440593E-3</v>
      </c>
      <c r="O547" s="36">
        <f t="shared" si="103"/>
        <v>22984.424039105033</v>
      </c>
      <c r="P547" s="35">
        <f t="shared" si="106"/>
        <v>22984.424039105033</v>
      </c>
    </row>
    <row r="548" spans="1:16" x14ac:dyDescent="0.4">
      <c r="A548" s="1">
        <v>547</v>
      </c>
      <c r="B548" s="21">
        <v>40360</v>
      </c>
      <c r="C548" s="43">
        <v>3</v>
      </c>
      <c r="D548" s="23">
        <v>17331</v>
      </c>
      <c r="E548" s="25">
        <f t="shared" si="107"/>
        <v>22025.25</v>
      </c>
      <c r="F548" s="25">
        <f t="shared" si="108"/>
        <v>22221.375</v>
      </c>
      <c r="G548" s="25">
        <f t="shared" si="97"/>
        <v>0.77992473463050782</v>
      </c>
      <c r="H548" s="25">
        <f t="shared" si="104"/>
        <v>1.0004262501030945</v>
      </c>
      <c r="I548" s="4">
        <f t="shared" si="98"/>
        <v>17323.615806976308</v>
      </c>
      <c r="J548" s="25">
        <f t="shared" si="105"/>
        <v>22275.228548893581</v>
      </c>
      <c r="K548" s="15">
        <f t="shared" si="99"/>
        <v>22284.723367359002</v>
      </c>
      <c r="L548" s="36">
        <f t="shared" si="100"/>
        <v>-4953.7233673590017</v>
      </c>
      <c r="M548" s="36">
        <f t="shared" si="101"/>
        <v>4953.7233673590017</v>
      </c>
      <c r="N548" s="36">
        <f t="shared" si="102"/>
        <v>0.28583020987588725</v>
      </c>
      <c r="O548" s="36">
        <f t="shared" si="103"/>
        <v>24539375.200318608</v>
      </c>
      <c r="P548" s="35">
        <f t="shared" si="106"/>
        <v>24539375.200318608</v>
      </c>
    </row>
    <row r="549" spans="1:16" x14ac:dyDescent="0.4">
      <c r="A549" s="1">
        <v>548</v>
      </c>
      <c r="B549" s="21">
        <v>40361</v>
      </c>
      <c r="C549" s="43">
        <v>4</v>
      </c>
      <c r="D549" s="23">
        <v>28603</v>
      </c>
      <c r="E549" s="25">
        <f t="shared" si="107"/>
        <v>22417.5</v>
      </c>
      <c r="F549" s="25">
        <f t="shared" si="108"/>
        <v>23023.125</v>
      </c>
      <c r="G549" s="25">
        <f t="shared" si="97"/>
        <v>1.2423595841137987</v>
      </c>
      <c r="H549" s="25">
        <f t="shared" si="104"/>
        <v>1.0009303667898801</v>
      </c>
      <c r="I549" s="4">
        <f t="shared" si="98"/>
        <v>28576.413453948564</v>
      </c>
      <c r="J549" s="25">
        <f t="shared" si="105"/>
        <v>22275.255089007627</v>
      </c>
      <c r="K549" s="15">
        <f t="shared" si="99"/>
        <v>22295.979246578547</v>
      </c>
      <c r="L549" s="36">
        <f t="shared" si="100"/>
        <v>6307.0207534214533</v>
      </c>
      <c r="M549" s="36">
        <f t="shared" si="101"/>
        <v>6307.0207534214533</v>
      </c>
      <c r="N549" s="36">
        <f t="shared" si="102"/>
        <v>0.22050207158065424</v>
      </c>
      <c r="O549" s="36">
        <f t="shared" si="103"/>
        <v>39778510.784088917</v>
      </c>
      <c r="P549" s="35">
        <f t="shared" si="106"/>
        <v>39778510.784088917</v>
      </c>
    </row>
    <row r="550" spans="1:16" x14ac:dyDescent="0.4">
      <c r="A550" s="1">
        <v>549</v>
      </c>
      <c r="B550" s="21">
        <v>40362</v>
      </c>
      <c r="C550" s="43">
        <v>1</v>
      </c>
      <c r="D550" s="23">
        <v>21622</v>
      </c>
      <c r="E550" s="25">
        <f t="shared" si="107"/>
        <v>23628.75</v>
      </c>
      <c r="F550" s="25">
        <f t="shared" si="108"/>
        <v>24060.125</v>
      </c>
      <c r="G550" s="25">
        <f t="shared" si="97"/>
        <v>0.89866532281108269</v>
      </c>
      <c r="H550" s="25">
        <f t="shared" si="104"/>
        <v>0.99907416981837271</v>
      </c>
      <c r="I550" s="4">
        <f t="shared" si="98"/>
        <v>21642.036850908462</v>
      </c>
      <c r="J550" s="25">
        <f t="shared" si="105"/>
        <v>22275.28162912167</v>
      </c>
      <c r="K550" s="15">
        <f t="shared" si="99"/>
        <v>22254.658501085181</v>
      </c>
      <c r="L550" s="36">
        <f t="shared" si="100"/>
        <v>-632.65850108518134</v>
      </c>
      <c r="M550" s="36">
        <f t="shared" si="101"/>
        <v>632.65850108518134</v>
      </c>
      <c r="N550" s="36">
        <f t="shared" si="102"/>
        <v>2.925994362617618E-2</v>
      </c>
      <c r="O550" s="36">
        <f t="shared" si="103"/>
        <v>400256.77899534837</v>
      </c>
      <c r="P550" s="35">
        <f t="shared" si="106"/>
        <v>400256.77899534837</v>
      </c>
    </row>
    <row r="551" spans="1:16" x14ac:dyDescent="0.4">
      <c r="A551" s="1">
        <v>550</v>
      </c>
      <c r="B551" s="21">
        <v>40363</v>
      </c>
      <c r="C551" s="43">
        <v>2</v>
      </c>
      <c r="D551" s="23">
        <v>26959</v>
      </c>
      <c r="E551" s="25">
        <f t="shared" si="107"/>
        <v>24491.5</v>
      </c>
      <c r="F551" s="25">
        <f t="shared" si="108"/>
        <v>23484.5</v>
      </c>
      <c r="G551" s="25">
        <f t="shared" si="97"/>
        <v>1.1479486469799229</v>
      </c>
      <c r="H551" s="25">
        <f t="shared" si="104"/>
        <v>0.99956921328865256</v>
      </c>
      <c r="I551" s="4">
        <f t="shared" si="98"/>
        <v>26970.618584082844</v>
      </c>
      <c r="J551" s="25">
        <f t="shared" si="105"/>
        <v>22275.308169235712</v>
      </c>
      <c r="K551" s="15">
        <f t="shared" si="99"/>
        <v>22265.712262485235</v>
      </c>
      <c r="L551" s="36">
        <f t="shared" si="100"/>
        <v>4693.2877375147655</v>
      </c>
      <c r="M551" s="36">
        <f t="shared" si="101"/>
        <v>4693.2877375147655</v>
      </c>
      <c r="N551" s="36">
        <f t="shared" si="102"/>
        <v>0.17408983039114082</v>
      </c>
      <c r="O551" s="36">
        <f t="shared" si="103"/>
        <v>22026949.787106466</v>
      </c>
      <c r="P551" s="35">
        <f t="shared" si="106"/>
        <v>22026949.787106466</v>
      </c>
    </row>
    <row r="552" spans="1:16" x14ac:dyDescent="0.4">
      <c r="A552" s="1">
        <v>551</v>
      </c>
      <c r="B552" s="21">
        <v>40364</v>
      </c>
      <c r="C552" s="43">
        <v>3</v>
      </c>
      <c r="D552" s="23">
        <v>20782</v>
      </c>
      <c r="E552" s="25">
        <f t="shared" si="107"/>
        <v>22477.5</v>
      </c>
      <c r="F552" s="25">
        <f t="shared" si="108"/>
        <v>22296.25</v>
      </c>
      <c r="G552" s="25">
        <f t="shared" si="97"/>
        <v>0.93208499187083027</v>
      </c>
      <c r="H552" s="25">
        <f t="shared" si="104"/>
        <v>1.0004262501030945</v>
      </c>
      <c r="I552" s="4">
        <f t="shared" si="98"/>
        <v>20773.145444612637</v>
      </c>
      <c r="J552" s="25">
        <f t="shared" si="105"/>
        <v>22275.334709349758</v>
      </c>
      <c r="K552" s="15">
        <f t="shared" si="99"/>
        <v>22284.829573066083</v>
      </c>
      <c r="L552" s="36">
        <f t="shared" si="100"/>
        <v>-1502.829573066083</v>
      </c>
      <c r="M552" s="36">
        <f t="shared" si="101"/>
        <v>1502.829573066083</v>
      </c>
      <c r="N552" s="36">
        <f t="shared" si="102"/>
        <v>7.2314001206143924E-2</v>
      </c>
      <c r="O552" s="36">
        <f t="shared" si="103"/>
        <v>2258496.7256819853</v>
      </c>
      <c r="P552" s="35">
        <f t="shared" si="106"/>
        <v>2258496.7256819853</v>
      </c>
    </row>
    <row r="553" spans="1:16" x14ac:dyDescent="0.4">
      <c r="A553" s="1">
        <v>552</v>
      </c>
      <c r="B553" s="21">
        <v>40365</v>
      </c>
      <c r="C553" s="43">
        <v>4</v>
      </c>
      <c r="D553" s="23">
        <v>20547</v>
      </c>
      <c r="E553" s="25">
        <f t="shared" si="107"/>
        <v>22115</v>
      </c>
      <c r="F553" s="25">
        <f t="shared" si="108"/>
        <v>20645.625</v>
      </c>
      <c r="G553" s="25">
        <f t="shared" si="97"/>
        <v>0.99522295885932255</v>
      </c>
      <c r="H553" s="25">
        <f t="shared" si="104"/>
        <v>1.0009303667898801</v>
      </c>
      <c r="I553" s="4">
        <f t="shared" si="98"/>
        <v>20527.901522157856</v>
      </c>
      <c r="J553" s="25">
        <f t="shared" si="105"/>
        <v>22275.3612494638</v>
      </c>
      <c r="K553" s="15">
        <f t="shared" si="99"/>
        <v>22296.085505802883</v>
      </c>
      <c r="L553" s="36">
        <f t="shared" si="100"/>
        <v>-1749.0855058028828</v>
      </c>
      <c r="M553" s="36">
        <f t="shared" si="101"/>
        <v>1749.0855058028828</v>
      </c>
      <c r="N553" s="36">
        <f t="shared" si="102"/>
        <v>8.5126077081952731E-2</v>
      </c>
      <c r="O553" s="36">
        <f t="shared" si="103"/>
        <v>3059300.1066097263</v>
      </c>
      <c r="P553" s="35">
        <f t="shared" si="106"/>
        <v>3059300.1066097263</v>
      </c>
    </row>
    <row r="554" spans="1:16" x14ac:dyDescent="0.4">
      <c r="A554" s="1">
        <v>553</v>
      </c>
      <c r="B554" s="21">
        <v>40366</v>
      </c>
      <c r="C554" s="43">
        <v>1</v>
      </c>
      <c r="D554" s="23">
        <v>20172</v>
      </c>
      <c r="E554" s="25">
        <f t="shared" si="107"/>
        <v>19176.25</v>
      </c>
      <c r="F554" s="25">
        <f t="shared" si="108"/>
        <v>18976.5</v>
      </c>
      <c r="G554" s="25">
        <f t="shared" si="97"/>
        <v>1.062998972413248</v>
      </c>
      <c r="H554" s="25">
        <f t="shared" si="104"/>
        <v>0.99907416981837271</v>
      </c>
      <c r="I554" s="4">
        <f t="shared" si="98"/>
        <v>20190.693153109125</v>
      </c>
      <c r="J554" s="25">
        <f t="shared" si="105"/>
        <v>22275.387789577846</v>
      </c>
      <c r="K554" s="15">
        <f t="shared" si="99"/>
        <v>22254.764563254805</v>
      </c>
      <c r="L554" s="36">
        <f t="shared" si="100"/>
        <v>-2082.7645632548047</v>
      </c>
      <c r="M554" s="36">
        <f t="shared" si="101"/>
        <v>2082.7645632548047</v>
      </c>
      <c r="N554" s="36">
        <f t="shared" si="102"/>
        <v>0.10325027579093816</v>
      </c>
      <c r="O554" s="36">
        <f t="shared" si="103"/>
        <v>4337908.2259499775</v>
      </c>
      <c r="P554" s="35">
        <f t="shared" si="106"/>
        <v>4337908.2259499775</v>
      </c>
    </row>
    <row r="555" spans="1:16" x14ac:dyDescent="0.4">
      <c r="A555" s="1">
        <v>554</v>
      </c>
      <c r="B555" s="21">
        <v>40367</v>
      </c>
      <c r="C555" s="43">
        <v>2</v>
      </c>
      <c r="D555" s="23">
        <v>15204</v>
      </c>
      <c r="E555" s="25">
        <f t="shared" si="107"/>
        <v>18776.75</v>
      </c>
      <c r="F555" s="25">
        <f t="shared" si="108"/>
        <v>18881.25</v>
      </c>
      <c r="G555" s="25">
        <f t="shared" si="97"/>
        <v>0.80524329692154917</v>
      </c>
      <c r="H555" s="25">
        <f t="shared" si="104"/>
        <v>0.99956921328865256</v>
      </c>
      <c r="I555" s="4">
        <f t="shared" si="98"/>
        <v>15210.552503890929</v>
      </c>
      <c r="J555" s="25">
        <f t="shared" si="105"/>
        <v>22275.414329691888</v>
      </c>
      <c r="K555" s="15">
        <f t="shared" si="99"/>
        <v>22265.8183772089</v>
      </c>
      <c r="L555" s="36">
        <f t="shared" si="100"/>
        <v>-7061.8183772088996</v>
      </c>
      <c r="M555" s="36">
        <f t="shared" si="101"/>
        <v>7061.8183772088996</v>
      </c>
      <c r="N555" s="36">
        <f t="shared" si="102"/>
        <v>0.4644710850571494</v>
      </c>
      <c r="O555" s="36">
        <f t="shared" si="103"/>
        <v>49869278.792685337</v>
      </c>
      <c r="P555" s="35">
        <f t="shared" si="106"/>
        <v>49869278.792685337</v>
      </c>
    </row>
    <row r="556" spans="1:16" x14ac:dyDescent="0.4">
      <c r="A556" s="1">
        <v>555</v>
      </c>
      <c r="B556" s="21">
        <v>40368</v>
      </c>
      <c r="C556" s="43">
        <v>3</v>
      </c>
      <c r="D556" s="23">
        <v>19184</v>
      </c>
      <c r="E556" s="25">
        <f t="shared" si="107"/>
        <v>18985.75</v>
      </c>
      <c r="F556" s="25">
        <f t="shared" si="108"/>
        <v>19056.875</v>
      </c>
      <c r="G556" s="25">
        <f t="shared" si="97"/>
        <v>1.00667082089797</v>
      </c>
      <c r="H556" s="25">
        <f t="shared" si="104"/>
        <v>1.0004262501030945</v>
      </c>
      <c r="I556" s="4">
        <f t="shared" si="98"/>
        <v>19175.826302061825</v>
      </c>
      <c r="J556" s="25">
        <f t="shared" si="105"/>
        <v>22275.440869805934</v>
      </c>
      <c r="K556" s="15">
        <f t="shared" si="99"/>
        <v>22284.935778773164</v>
      </c>
      <c r="L556" s="36">
        <f t="shared" si="100"/>
        <v>-3100.9357787731642</v>
      </c>
      <c r="M556" s="36">
        <f t="shared" si="101"/>
        <v>3100.9357787731642</v>
      </c>
      <c r="N556" s="36">
        <f t="shared" si="102"/>
        <v>0.16164177328884299</v>
      </c>
      <c r="O556" s="36">
        <f t="shared" si="103"/>
        <v>9615802.7040755302</v>
      </c>
      <c r="P556" s="35">
        <f t="shared" si="106"/>
        <v>9615802.7040755302</v>
      </c>
    </row>
    <row r="557" spans="1:16" x14ac:dyDescent="0.4">
      <c r="A557" s="1">
        <v>556</v>
      </c>
      <c r="B557" s="21">
        <v>40369</v>
      </c>
      <c r="C557" s="43">
        <v>4</v>
      </c>
      <c r="D557" s="23">
        <v>21383</v>
      </c>
      <c r="E557" s="25">
        <f t="shared" si="107"/>
        <v>19128</v>
      </c>
      <c r="F557" s="25">
        <f t="shared" si="108"/>
        <v>20121.75</v>
      </c>
      <c r="G557" s="25">
        <f t="shared" ref="G557:G620" si="109">D557/F557</f>
        <v>1.0626809298396014</v>
      </c>
      <c r="H557" s="25">
        <f t="shared" si="104"/>
        <v>1.0009303667898801</v>
      </c>
      <c r="I557" s="4">
        <f t="shared" ref="I557:I620" si="110">D557/H557</f>
        <v>21363.124458475759</v>
      </c>
      <c r="J557" s="25">
        <f t="shared" si="105"/>
        <v>22275.467409919976</v>
      </c>
      <c r="K557" s="15">
        <f t="shared" ref="K557:K620" si="111">H557*J557</f>
        <v>22296.191765027223</v>
      </c>
      <c r="L557" s="36">
        <f t="shared" ref="L557:L620" si="112">D557-K557</f>
        <v>-913.19176502722257</v>
      </c>
      <c r="M557" s="36">
        <f t="shared" ref="M557:M620" si="113">ABS(L557)</f>
        <v>913.19176502722257</v>
      </c>
      <c r="N557" s="36">
        <f t="shared" ref="N557:N620" si="114">M557/D557</f>
        <v>4.2706438059543682E-2</v>
      </c>
      <c r="O557" s="36">
        <f t="shared" ref="O557:O620" si="115">L557^2</f>
        <v>833919.19971353409</v>
      </c>
      <c r="P557" s="35">
        <f t="shared" si="106"/>
        <v>833919.19971353409</v>
      </c>
    </row>
    <row r="558" spans="1:16" x14ac:dyDescent="0.4">
      <c r="A558" s="1">
        <v>557</v>
      </c>
      <c r="B558" s="21">
        <v>40370</v>
      </c>
      <c r="C558" s="43">
        <v>1</v>
      </c>
      <c r="D558" s="23">
        <v>20741</v>
      </c>
      <c r="E558" s="25">
        <f t="shared" si="107"/>
        <v>21115.5</v>
      </c>
      <c r="F558" s="25">
        <f t="shared" si="108"/>
        <v>21495.5</v>
      </c>
      <c r="G558" s="25">
        <f t="shared" si="109"/>
        <v>0.96489963015514879</v>
      </c>
      <c r="H558" s="25">
        <f t="shared" si="104"/>
        <v>0.99907416981837271</v>
      </c>
      <c r="I558" s="4">
        <f t="shared" si="110"/>
        <v>20760.220438659348</v>
      </c>
      <c r="J558" s="25">
        <f t="shared" si="105"/>
        <v>22275.493950034022</v>
      </c>
      <c r="K558" s="15">
        <f t="shared" si="111"/>
        <v>22254.870625424424</v>
      </c>
      <c r="L558" s="36">
        <f t="shared" si="112"/>
        <v>-1513.8706254244244</v>
      </c>
      <c r="M558" s="36">
        <f t="shared" si="113"/>
        <v>1513.8706254244244</v>
      </c>
      <c r="N558" s="36">
        <f t="shared" si="114"/>
        <v>7.298927850269632E-2</v>
      </c>
      <c r="O558" s="36">
        <f t="shared" si="115"/>
        <v>2291804.2705229376</v>
      </c>
      <c r="P558" s="35">
        <f t="shared" si="106"/>
        <v>2291804.2705229376</v>
      </c>
    </row>
    <row r="559" spans="1:16" x14ac:dyDescent="0.4">
      <c r="A559" s="1">
        <v>558</v>
      </c>
      <c r="B559" s="21">
        <v>40371</v>
      </c>
      <c r="C559" s="43">
        <v>2</v>
      </c>
      <c r="D559" s="23">
        <v>23154</v>
      </c>
      <c r="E559" s="25">
        <f t="shared" si="107"/>
        <v>21875.5</v>
      </c>
      <c r="F559" s="25">
        <f t="shared" si="108"/>
        <v>22020.25</v>
      </c>
      <c r="G559" s="25">
        <f t="shared" si="109"/>
        <v>1.0514866997422827</v>
      </c>
      <c r="H559" s="25">
        <f t="shared" si="104"/>
        <v>0.99956921328865256</v>
      </c>
      <c r="I559" s="4">
        <f t="shared" si="110"/>
        <v>23163.978734220636</v>
      </c>
      <c r="J559" s="25">
        <f t="shared" si="105"/>
        <v>22275.520490148065</v>
      </c>
      <c r="K559" s="15">
        <f t="shared" si="111"/>
        <v>22265.924491932561</v>
      </c>
      <c r="L559" s="36">
        <f t="shared" si="112"/>
        <v>888.07550806743893</v>
      </c>
      <c r="M559" s="36">
        <f t="shared" si="113"/>
        <v>888.07550806743893</v>
      </c>
      <c r="N559" s="36">
        <f t="shared" si="114"/>
        <v>3.8355165762608577E-2</v>
      </c>
      <c r="O559" s="36">
        <f t="shared" si="115"/>
        <v>788678.10802923981</v>
      </c>
      <c r="P559" s="35">
        <f t="shared" si="106"/>
        <v>788678.10802923981</v>
      </c>
    </row>
    <row r="560" spans="1:16" x14ac:dyDescent="0.4">
      <c r="A560" s="1">
        <v>559</v>
      </c>
      <c r="B560" s="21">
        <v>40372</v>
      </c>
      <c r="C560" s="43">
        <v>3</v>
      </c>
      <c r="D560" s="23">
        <v>22224</v>
      </c>
      <c r="E560" s="25">
        <f t="shared" si="107"/>
        <v>22165</v>
      </c>
      <c r="F560" s="25">
        <f t="shared" si="108"/>
        <v>21836.625</v>
      </c>
      <c r="G560" s="25">
        <f t="shared" si="109"/>
        <v>1.0177396919166768</v>
      </c>
      <c r="H560" s="25">
        <f t="shared" si="104"/>
        <v>1.0004262501030945</v>
      </c>
      <c r="I560" s="4">
        <f t="shared" si="110"/>
        <v>22214.531053848103</v>
      </c>
      <c r="J560" s="25">
        <f t="shared" si="105"/>
        <v>22275.547030262111</v>
      </c>
      <c r="K560" s="15">
        <f t="shared" si="111"/>
        <v>22285.041984480245</v>
      </c>
      <c r="L560" s="36">
        <f t="shared" si="112"/>
        <v>-61.041984480245446</v>
      </c>
      <c r="M560" s="36">
        <f t="shared" si="113"/>
        <v>61.041984480245446</v>
      </c>
      <c r="N560" s="36">
        <f t="shared" si="114"/>
        <v>2.7466695680456016E-3</v>
      </c>
      <c r="O560" s="36">
        <f t="shared" si="115"/>
        <v>3726.1238692865259</v>
      </c>
      <c r="P560" s="35">
        <f t="shared" si="106"/>
        <v>3726.1238692865259</v>
      </c>
    </row>
    <row r="561" spans="1:16" x14ac:dyDescent="0.4">
      <c r="A561" s="1">
        <v>560</v>
      </c>
      <c r="B561" s="21">
        <v>40373</v>
      </c>
      <c r="C561" s="43">
        <v>4</v>
      </c>
      <c r="D561" s="23">
        <v>22541</v>
      </c>
      <c r="E561" s="25">
        <f t="shared" si="107"/>
        <v>21508.25</v>
      </c>
      <c r="F561" s="25">
        <f t="shared" si="108"/>
        <v>21474.875</v>
      </c>
      <c r="G561" s="25">
        <f t="shared" si="109"/>
        <v>1.0496452249431021</v>
      </c>
      <c r="H561" s="25">
        <f t="shared" si="104"/>
        <v>1.0009303667898801</v>
      </c>
      <c r="I561" s="4">
        <f t="shared" si="110"/>
        <v>22520.048095145772</v>
      </c>
      <c r="J561" s="25">
        <f t="shared" si="105"/>
        <v>22275.573570376153</v>
      </c>
      <c r="K561" s="15">
        <f t="shared" si="111"/>
        <v>22296.298024251562</v>
      </c>
      <c r="L561" s="36">
        <f t="shared" si="112"/>
        <v>244.70197574843769</v>
      </c>
      <c r="M561" s="36">
        <f t="shared" si="113"/>
        <v>244.70197574843769</v>
      </c>
      <c r="N561" s="36">
        <f t="shared" si="114"/>
        <v>1.0855861574395E-2</v>
      </c>
      <c r="O561" s="36">
        <f t="shared" si="115"/>
        <v>59879.056935188986</v>
      </c>
      <c r="P561" s="35">
        <f t="shared" si="106"/>
        <v>59879.056935188986</v>
      </c>
    </row>
    <row r="562" spans="1:16" x14ac:dyDescent="0.4">
      <c r="A562" s="1">
        <v>561</v>
      </c>
      <c r="B562" s="21">
        <v>40374</v>
      </c>
      <c r="C562" s="43">
        <v>1</v>
      </c>
      <c r="D562" s="23">
        <v>18114</v>
      </c>
      <c r="E562" s="25">
        <f t="shared" si="107"/>
        <v>21441.5</v>
      </c>
      <c r="F562" s="25">
        <f t="shared" si="108"/>
        <v>21123.875</v>
      </c>
      <c r="G562" s="25">
        <f t="shared" si="109"/>
        <v>0.85751312200057994</v>
      </c>
      <c r="H562" s="25">
        <f t="shared" si="104"/>
        <v>0.99907416981837271</v>
      </c>
      <c r="I562" s="4">
        <f t="shared" si="110"/>
        <v>18130.786028922201</v>
      </c>
      <c r="J562" s="25">
        <f t="shared" si="105"/>
        <v>22275.600110490199</v>
      </c>
      <c r="K562" s="15">
        <f t="shared" si="111"/>
        <v>22254.976687594048</v>
      </c>
      <c r="L562" s="36">
        <f t="shared" si="112"/>
        <v>-4140.9766875940477</v>
      </c>
      <c r="M562" s="36">
        <f t="shared" si="113"/>
        <v>4140.9766875940477</v>
      </c>
      <c r="N562" s="36">
        <f t="shared" si="114"/>
        <v>0.22860641976339008</v>
      </c>
      <c r="O562" s="36">
        <f t="shared" si="115"/>
        <v>17147687.927197371</v>
      </c>
      <c r="P562" s="35">
        <f t="shared" si="106"/>
        <v>17147687.927197371</v>
      </c>
    </row>
    <row r="563" spans="1:16" x14ac:dyDescent="0.4">
      <c r="A563" s="1">
        <v>562</v>
      </c>
      <c r="B563" s="21">
        <v>40375</v>
      </c>
      <c r="C563" s="43">
        <v>2</v>
      </c>
      <c r="D563" s="23">
        <v>22887</v>
      </c>
      <c r="E563" s="25">
        <f t="shared" si="107"/>
        <v>20806.25</v>
      </c>
      <c r="F563" s="25">
        <f t="shared" si="108"/>
        <v>20125.625</v>
      </c>
      <c r="G563" s="25">
        <f t="shared" si="109"/>
        <v>1.1372069190397813</v>
      </c>
      <c r="H563" s="25">
        <f t="shared" si="104"/>
        <v>0.99956921328865256</v>
      </c>
      <c r="I563" s="4">
        <f t="shared" si="110"/>
        <v>22896.863664598244</v>
      </c>
      <c r="J563" s="25">
        <f t="shared" si="105"/>
        <v>22275.626650604241</v>
      </c>
      <c r="K563" s="15">
        <f t="shared" si="111"/>
        <v>22266.030606656223</v>
      </c>
      <c r="L563" s="36">
        <f t="shared" si="112"/>
        <v>620.96939334377748</v>
      </c>
      <c r="M563" s="36">
        <f t="shared" si="113"/>
        <v>620.96939334377748</v>
      </c>
      <c r="N563" s="36">
        <f t="shared" si="114"/>
        <v>2.7131969823208698E-2</v>
      </c>
      <c r="O563" s="36">
        <f t="shared" si="115"/>
        <v>385602.98746973905</v>
      </c>
      <c r="P563" s="35">
        <f t="shared" si="106"/>
        <v>385602.98746973905</v>
      </c>
    </row>
    <row r="564" spans="1:16" x14ac:dyDescent="0.4">
      <c r="A564" s="1">
        <v>563</v>
      </c>
      <c r="B564" s="21">
        <v>40376</v>
      </c>
      <c r="C564" s="43">
        <v>3</v>
      </c>
      <c r="D564" s="23">
        <v>19683</v>
      </c>
      <c r="E564" s="25">
        <f t="shared" si="107"/>
        <v>19445</v>
      </c>
      <c r="F564" s="25">
        <f t="shared" si="108"/>
        <v>19929.125</v>
      </c>
      <c r="G564" s="25">
        <f t="shared" si="109"/>
        <v>0.98764998463304332</v>
      </c>
      <c r="H564" s="25">
        <f t="shared" si="104"/>
        <v>1.0004262501030945</v>
      </c>
      <c r="I564" s="4">
        <f t="shared" si="110"/>
        <v>19674.613693884636</v>
      </c>
      <c r="J564" s="25">
        <f t="shared" si="105"/>
        <v>22275.653190718287</v>
      </c>
      <c r="K564" s="15">
        <f t="shared" si="111"/>
        <v>22285.148190187327</v>
      </c>
      <c r="L564" s="36">
        <f t="shared" si="112"/>
        <v>-2602.1481901873267</v>
      </c>
      <c r="M564" s="36">
        <f t="shared" si="113"/>
        <v>2602.1481901873267</v>
      </c>
      <c r="N564" s="36">
        <f t="shared" si="114"/>
        <v>0.13220282427411098</v>
      </c>
      <c r="O564" s="36">
        <f t="shared" si="115"/>
        <v>6771175.2036951799</v>
      </c>
      <c r="P564" s="35">
        <f t="shared" si="106"/>
        <v>6771175.2036951799</v>
      </c>
    </row>
    <row r="565" spans="1:16" x14ac:dyDescent="0.4">
      <c r="A565" s="1">
        <v>564</v>
      </c>
      <c r="B565" s="21">
        <v>40377</v>
      </c>
      <c r="C565" s="43">
        <v>4</v>
      </c>
      <c r="D565" s="23">
        <v>17096</v>
      </c>
      <c r="E565" s="25">
        <f t="shared" si="107"/>
        <v>20413.25</v>
      </c>
      <c r="F565" s="25">
        <f t="shared" si="108"/>
        <v>20369.25</v>
      </c>
      <c r="G565" s="25">
        <f t="shared" si="109"/>
        <v>0.8393043435570775</v>
      </c>
      <c r="H565" s="25">
        <f t="shared" si="104"/>
        <v>1.0009303667898801</v>
      </c>
      <c r="I565" s="4">
        <f t="shared" si="110"/>
        <v>17080.109233601532</v>
      </c>
      <c r="J565" s="25">
        <f t="shared" si="105"/>
        <v>22275.679730832329</v>
      </c>
      <c r="K565" s="15">
        <f t="shared" si="111"/>
        <v>22296.404283475902</v>
      </c>
      <c r="L565" s="36">
        <f t="shared" si="112"/>
        <v>-5200.404283475902</v>
      </c>
      <c r="M565" s="36">
        <f t="shared" si="113"/>
        <v>5200.404283475902</v>
      </c>
      <c r="N565" s="36">
        <f t="shared" si="114"/>
        <v>0.30418836473303124</v>
      </c>
      <c r="O565" s="36">
        <f t="shared" si="115"/>
        <v>27044204.711594511</v>
      </c>
      <c r="P565" s="35">
        <f t="shared" si="106"/>
        <v>27044204.711594511</v>
      </c>
    </row>
    <row r="566" spans="1:16" x14ac:dyDescent="0.4">
      <c r="A566" s="1">
        <v>565</v>
      </c>
      <c r="B566" s="21">
        <v>40378</v>
      </c>
      <c r="C566" s="43">
        <v>1</v>
      </c>
      <c r="D566" s="23">
        <v>21987</v>
      </c>
      <c r="E566" s="25">
        <f t="shared" si="107"/>
        <v>20325.25</v>
      </c>
      <c r="F566" s="25">
        <f t="shared" si="108"/>
        <v>20711</v>
      </c>
      <c r="G566" s="25">
        <f t="shared" si="109"/>
        <v>1.061609772584617</v>
      </c>
      <c r="H566" s="25">
        <f t="shared" si="104"/>
        <v>0.99907416981837271</v>
      </c>
      <c r="I566" s="4">
        <f t="shared" si="110"/>
        <v>22007.375092078641</v>
      </c>
      <c r="J566" s="25">
        <f t="shared" si="105"/>
        <v>22275.706270946372</v>
      </c>
      <c r="K566" s="15">
        <f t="shared" si="111"/>
        <v>22255.082749763664</v>
      </c>
      <c r="L566" s="36">
        <f t="shared" si="112"/>
        <v>-268.08274976366374</v>
      </c>
      <c r="M566" s="36">
        <f t="shared" si="113"/>
        <v>268.08274976366374</v>
      </c>
      <c r="N566" s="36">
        <f t="shared" si="114"/>
        <v>1.219278436183489E-2</v>
      </c>
      <c r="O566" s="36">
        <f t="shared" si="115"/>
        <v>71868.360720847151</v>
      </c>
      <c r="P566" s="35">
        <f t="shared" si="106"/>
        <v>71868.360720847151</v>
      </c>
    </row>
    <row r="567" spans="1:16" x14ac:dyDescent="0.4">
      <c r="A567" s="1">
        <v>566</v>
      </c>
      <c r="B567" s="21">
        <v>40379</v>
      </c>
      <c r="C567" s="43">
        <v>2</v>
      </c>
      <c r="D567" s="23">
        <v>22535</v>
      </c>
      <c r="E567" s="25">
        <f t="shared" si="107"/>
        <v>21096.75</v>
      </c>
      <c r="F567" s="25">
        <f t="shared" si="108"/>
        <v>21269.375</v>
      </c>
      <c r="G567" s="25">
        <f t="shared" si="109"/>
        <v>1.0595045693632277</v>
      </c>
      <c r="H567" s="25">
        <f t="shared" si="104"/>
        <v>0.99956921328865256</v>
      </c>
      <c r="I567" s="4">
        <f t="shared" si="110"/>
        <v>22544.711962324523</v>
      </c>
      <c r="J567" s="25">
        <f t="shared" si="105"/>
        <v>22275.732811060418</v>
      </c>
      <c r="K567" s="15">
        <f t="shared" si="111"/>
        <v>22266.136721379888</v>
      </c>
      <c r="L567" s="36">
        <f t="shared" si="112"/>
        <v>268.8632786201124</v>
      </c>
      <c r="M567" s="36">
        <f t="shared" si="113"/>
        <v>268.8632786201124</v>
      </c>
      <c r="N567" s="36">
        <f t="shared" si="114"/>
        <v>1.1930919841140999E-2</v>
      </c>
      <c r="O567" s="36">
        <f t="shared" si="115"/>
        <v>72287.462590356183</v>
      </c>
      <c r="P567" s="35">
        <f t="shared" si="106"/>
        <v>72287.462590356183</v>
      </c>
    </row>
    <row r="568" spans="1:16" x14ac:dyDescent="0.4">
      <c r="A568" s="1">
        <v>567</v>
      </c>
      <c r="B568" s="21">
        <v>40380</v>
      </c>
      <c r="C568" s="43">
        <v>3</v>
      </c>
      <c r="D568" s="23">
        <v>22769</v>
      </c>
      <c r="E568" s="25">
        <f t="shared" si="107"/>
        <v>21442</v>
      </c>
      <c r="F568" s="25">
        <f t="shared" si="108"/>
        <v>21502.625</v>
      </c>
      <c r="G568" s="25">
        <f t="shared" si="109"/>
        <v>1.0588939722475745</v>
      </c>
      <c r="H568" s="25">
        <f t="shared" si="104"/>
        <v>1.0004262501030945</v>
      </c>
      <c r="I568" s="4">
        <f t="shared" si="110"/>
        <v>22759.298846520313</v>
      </c>
      <c r="J568" s="25">
        <f t="shared" si="105"/>
        <v>22275.75935117446</v>
      </c>
      <c r="K568" s="15">
        <f t="shared" si="111"/>
        <v>22285.254395894408</v>
      </c>
      <c r="L568" s="36">
        <f t="shared" si="112"/>
        <v>483.74560410559207</v>
      </c>
      <c r="M568" s="36">
        <f t="shared" si="113"/>
        <v>483.74560410559207</v>
      </c>
      <c r="N568" s="36">
        <f t="shared" si="114"/>
        <v>2.1245799293143838E-2</v>
      </c>
      <c r="O568" s="36">
        <f t="shared" si="115"/>
        <v>234009.80949148422</v>
      </c>
      <c r="P568" s="35">
        <f t="shared" si="106"/>
        <v>234009.80949148422</v>
      </c>
    </row>
    <row r="569" spans="1:16" x14ac:dyDescent="0.4">
      <c r="A569" s="1">
        <v>568</v>
      </c>
      <c r="B569" s="21">
        <v>40381</v>
      </c>
      <c r="C569" s="43">
        <v>4</v>
      </c>
      <c r="D569" s="23">
        <v>18477</v>
      </c>
      <c r="E569" s="25">
        <f t="shared" si="107"/>
        <v>21563.25</v>
      </c>
      <c r="F569" s="25">
        <f t="shared" si="108"/>
        <v>21117</v>
      </c>
      <c r="G569" s="25">
        <f t="shared" si="109"/>
        <v>0.8749822417957096</v>
      </c>
      <c r="H569" s="25">
        <f t="shared" si="104"/>
        <v>1.0009303667898801</v>
      </c>
      <c r="I569" s="4">
        <f t="shared" si="110"/>
        <v>18459.825591322853</v>
      </c>
      <c r="J569" s="25">
        <f t="shared" si="105"/>
        <v>22275.785891288506</v>
      </c>
      <c r="K569" s="15">
        <f t="shared" si="111"/>
        <v>22296.510542700242</v>
      </c>
      <c r="L569" s="36">
        <f t="shared" si="112"/>
        <v>-3819.5105427002418</v>
      </c>
      <c r="M569" s="36">
        <f t="shared" si="113"/>
        <v>3819.5105427002418</v>
      </c>
      <c r="N569" s="36">
        <f t="shared" si="114"/>
        <v>0.20671702888457227</v>
      </c>
      <c r="O569" s="36">
        <f t="shared" si="115"/>
        <v>14588660.785798296</v>
      </c>
      <c r="P569" s="35">
        <f t="shared" si="106"/>
        <v>14588660.785798296</v>
      </c>
    </row>
    <row r="570" spans="1:16" x14ac:dyDescent="0.4">
      <c r="A570" s="1">
        <v>569</v>
      </c>
      <c r="B570" s="21">
        <v>40382</v>
      </c>
      <c r="C570" s="43">
        <v>1</v>
      </c>
      <c r="D570" s="23">
        <v>22472</v>
      </c>
      <c r="E570" s="25">
        <f t="shared" si="107"/>
        <v>20670.75</v>
      </c>
      <c r="F570" s="25">
        <f t="shared" si="108"/>
        <v>19889.375</v>
      </c>
      <c r="G570" s="25">
        <f t="shared" si="109"/>
        <v>1.1298494799358954</v>
      </c>
      <c r="H570" s="25">
        <f t="shared" si="104"/>
        <v>0.99907416981837271</v>
      </c>
      <c r="I570" s="4">
        <f t="shared" si="110"/>
        <v>22492.824535825315</v>
      </c>
      <c r="J570" s="25">
        <f t="shared" si="105"/>
        <v>22275.812431402548</v>
      </c>
      <c r="K570" s="15">
        <f t="shared" si="111"/>
        <v>22255.188811933287</v>
      </c>
      <c r="L570" s="36">
        <f t="shared" si="112"/>
        <v>216.81118806671293</v>
      </c>
      <c r="M570" s="36">
        <f t="shared" si="113"/>
        <v>216.81118806671293</v>
      </c>
      <c r="N570" s="36">
        <f t="shared" si="114"/>
        <v>9.648059276731619E-3</v>
      </c>
      <c r="O570" s="36">
        <f t="shared" si="115"/>
        <v>47007.09127089956</v>
      </c>
      <c r="P570" s="35">
        <f t="shared" si="106"/>
        <v>47007.09127089956</v>
      </c>
    </row>
    <row r="571" spans="1:16" x14ac:dyDescent="0.4">
      <c r="A571" s="1">
        <v>570</v>
      </c>
      <c r="B571" s="21">
        <v>40383</v>
      </c>
      <c r="C571" s="43">
        <v>2</v>
      </c>
      <c r="D571" s="23">
        <v>18965</v>
      </c>
      <c r="E571" s="25">
        <f t="shared" si="107"/>
        <v>19108</v>
      </c>
      <c r="F571" s="25">
        <f t="shared" si="108"/>
        <v>19240.625</v>
      </c>
      <c r="G571" s="25">
        <f t="shared" si="109"/>
        <v>0.9856748416436576</v>
      </c>
      <c r="H571" s="25">
        <f t="shared" si="104"/>
        <v>0.99956921328865256</v>
      </c>
      <c r="I571" s="4">
        <f t="shared" si="110"/>
        <v>18973.173390968921</v>
      </c>
      <c r="J571" s="25">
        <f t="shared" si="105"/>
        <v>22275.838971516594</v>
      </c>
      <c r="K571" s="15">
        <f t="shared" si="111"/>
        <v>22266.242836103549</v>
      </c>
      <c r="L571" s="36">
        <f t="shared" si="112"/>
        <v>-3301.2428361035491</v>
      </c>
      <c r="M571" s="36">
        <f t="shared" si="113"/>
        <v>3301.2428361035491</v>
      </c>
      <c r="N571" s="36">
        <f t="shared" si="114"/>
        <v>0.17407027872942521</v>
      </c>
      <c r="O571" s="36">
        <f t="shared" si="115"/>
        <v>10898204.262925005</v>
      </c>
      <c r="P571" s="35">
        <f t="shared" si="106"/>
        <v>10898204.262925005</v>
      </c>
    </row>
    <row r="572" spans="1:16" x14ac:dyDescent="0.4">
      <c r="A572" s="1">
        <v>571</v>
      </c>
      <c r="B572" s="21">
        <v>40384</v>
      </c>
      <c r="C572" s="43">
        <v>3</v>
      </c>
      <c r="D572" s="23">
        <v>16518</v>
      </c>
      <c r="E572" s="25">
        <f t="shared" si="107"/>
        <v>19373.25</v>
      </c>
      <c r="F572" s="25">
        <f t="shared" si="108"/>
        <v>19248.375</v>
      </c>
      <c r="G572" s="25">
        <f t="shared" si="109"/>
        <v>0.85815036334236006</v>
      </c>
      <c r="H572" s="25">
        <f t="shared" si="104"/>
        <v>1.0004262501030945</v>
      </c>
      <c r="I572" s="4">
        <f t="shared" si="110"/>
        <v>16510.962200659778</v>
      </c>
      <c r="J572" s="25">
        <f t="shared" si="105"/>
        <v>22275.865511630636</v>
      </c>
      <c r="K572" s="15">
        <f t="shared" si="111"/>
        <v>22285.360601601489</v>
      </c>
      <c r="L572" s="36">
        <f t="shared" si="112"/>
        <v>-5767.3606016014892</v>
      </c>
      <c r="M572" s="36">
        <f t="shared" si="113"/>
        <v>5767.3606016014892</v>
      </c>
      <c r="N572" s="36">
        <f t="shared" si="114"/>
        <v>0.34915610858466456</v>
      </c>
      <c r="O572" s="36">
        <f t="shared" si="115"/>
        <v>33262448.308905091</v>
      </c>
      <c r="P572" s="35">
        <f t="shared" si="106"/>
        <v>33262448.308905091</v>
      </c>
    </row>
    <row r="573" spans="1:16" x14ac:dyDescent="0.4">
      <c r="A573" s="1">
        <v>572</v>
      </c>
      <c r="B573" s="21">
        <v>40385</v>
      </c>
      <c r="C573" s="43">
        <v>4</v>
      </c>
      <c r="D573" s="23">
        <v>19538</v>
      </c>
      <c r="E573" s="25">
        <f t="shared" si="107"/>
        <v>19123.5</v>
      </c>
      <c r="F573" s="25">
        <f t="shared" si="108"/>
        <v>19442.625</v>
      </c>
      <c r="G573" s="25">
        <f t="shared" si="109"/>
        <v>1.0049054590108075</v>
      </c>
      <c r="H573" s="25">
        <f t="shared" si="104"/>
        <v>1.0009303667898801</v>
      </c>
      <c r="I573" s="4">
        <f t="shared" si="110"/>
        <v>19519.839389688041</v>
      </c>
      <c r="J573" s="25">
        <f t="shared" si="105"/>
        <v>22275.892051744682</v>
      </c>
      <c r="K573" s="15">
        <f t="shared" si="111"/>
        <v>22296.616801924582</v>
      </c>
      <c r="L573" s="36">
        <f t="shared" si="112"/>
        <v>-2758.6168019245815</v>
      </c>
      <c r="M573" s="36">
        <f t="shared" si="113"/>
        <v>2758.6168019245815</v>
      </c>
      <c r="N573" s="36">
        <f t="shared" si="114"/>
        <v>0.14119238417056923</v>
      </c>
      <c r="O573" s="36">
        <f t="shared" si="115"/>
        <v>7609966.6598606063</v>
      </c>
      <c r="P573" s="35">
        <f t="shared" si="106"/>
        <v>7609966.6598606063</v>
      </c>
    </row>
    <row r="574" spans="1:16" x14ac:dyDescent="0.4">
      <c r="A574" s="1">
        <v>573</v>
      </c>
      <c r="B574" s="21">
        <v>40386</v>
      </c>
      <c r="C574" s="43">
        <v>1</v>
      </c>
      <c r="D574" s="23">
        <v>21473</v>
      </c>
      <c r="E574" s="25">
        <f t="shared" si="107"/>
        <v>19761.75</v>
      </c>
      <c r="F574" s="25">
        <f t="shared" si="108"/>
        <v>19853.25</v>
      </c>
      <c r="G574" s="25">
        <f t="shared" si="109"/>
        <v>1.0815861382897007</v>
      </c>
      <c r="H574" s="25">
        <f t="shared" si="104"/>
        <v>0.99907416981837271</v>
      </c>
      <c r="I574" s="4">
        <f t="shared" si="110"/>
        <v>21492.898774375979</v>
      </c>
      <c r="J574" s="25">
        <f t="shared" si="105"/>
        <v>22275.918591858725</v>
      </c>
      <c r="K574" s="15">
        <f t="shared" si="111"/>
        <v>22255.29487410291</v>
      </c>
      <c r="L574" s="36">
        <f t="shared" si="112"/>
        <v>-782.2948741029104</v>
      </c>
      <c r="M574" s="36">
        <f t="shared" si="113"/>
        <v>782.2948741029104</v>
      </c>
      <c r="N574" s="36">
        <f t="shared" si="114"/>
        <v>3.6431559358399403E-2</v>
      </c>
      <c r="O574" s="36">
        <f t="shared" si="115"/>
        <v>611985.27004768839</v>
      </c>
      <c r="P574" s="35">
        <f t="shared" si="106"/>
        <v>611985.27004768839</v>
      </c>
    </row>
    <row r="575" spans="1:16" x14ac:dyDescent="0.4">
      <c r="A575" s="1">
        <v>574</v>
      </c>
      <c r="B575" s="21">
        <v>40387</v>
      </c>
      <c r="C575" s="43">
        <v>2</v>
      </c>
      <c r="D575" s="23">
        <v>21518</v>
      </c>
      <c r="E575" s="25">
        <f t="shared" si="107"/>
        <v>19944.75</v>
      </c>
      <c r="F575" s="25">
        <f t="shared" si="108"/>
        <v>20181.5</v>
      </c>
      <c r="G575" s="25">
        <f t="shared" si="109"/>
        <v>1.0662240170453139</v>
      </c>
      <c r="H575" s="25">
        <f t="shared" si="104"/>
        <v>0.99956921328865256</v>
      </c>
      <c r="I575" s="4">
        <f t="shared" si="110"/>
        <v>21527.273663425745</v>
      </c>
      <c r="J575" s="25">
        <f t="shared" si="105"/>
        <v>22275.94513197277</v>
      </c>
      <c r="K575" s="15">
        <f t="shared" si="111"/>
        <v>22266.348950827211</v>
      </c>
      <c r="L575" s="36">
        <f t="shared" si="112"/>
        <v>-748.3489508272105</v>
      </c>
      <c r="M575" s="36">
        <f t="shared" si="113"/>
        <v>748.3489508272105</v>
      </c>
      <c r="N575" s="36">
        <f t="shared" si="114"/>
        <v>3.4777811638033763E-2</v>
      </c>
      <c r="O575" s="36">
        <f t="shared" si="115"/>
        <v>560026.15220418677</v>
      </c>
      <c r="P575" s="35">
        <f t="shared" si="106"/>
        <v>560026.15220418677</v>
      </c>
    </row>
    <row r="576" spans="1:16" x14ac:dyDescent="0.4">
      <c r="A576" s="1">
        <v>575</v>
      </c>
      <c r="B576" s="21">
        <v>40388</v>
      </c>
      <c r="C576" s="43">
        <v>3</v>
      </c>
      <c r="D576" s="23">
        <v>17250</v>
      </c>
      <c r="E576" s="25">
        <f t="shared" si="107"/>
        <v>20418.25</v>
      </c>
      <c r="F576" s="25">
        <f t="shared" si="108"/>
        <v>19985.5</v>
      </c>
      <c r="G576" s="25">
        <f t="shared" si="109"/>
        <v>0.86312576618048087</v>
      </c>
      <c r="H576" s="25">
        <f t="shared" si="104"/>
        <v>1.0004262501030945</v>
      </c>
      <c r="I576" s="4">
        <f t="shared" si="110"/>
        <v>17242.650318524105</v>
      </c>
      <c r="J576" s="25">
        <f t="shared" si="105"/>
        <v>22275.971672086813</v>
      </c>
      <c r="K576" s="15">
        <f t="shared" si="111"/>
        <v>22285.46680730857</v>
      </c>
      <c r="L576" s="36">
        <f t="shared" si="112"/>
        <v>-5035.4668073085704</v>
      </c>
      <c r="M576" s="36">
        <f t="shared" si="113"/>
        <v>5035.4668073085704</v>
      </c>
      <c r="N576" s="36">
        <f t="shared" si="114"/>
        <v>0.29191111926426494</v>
      </c>
      <c r="O576" s="36">
        <f t="shared" si="115"/>
        <v>25355925.967506368</v>
      </c>
      <c r="P576" s="35">
        <f t="shared" si="106"/>
        <v>25355925.967506368</v>
      </c>
    </row>
    <row r="577" spans="1:16" x14ac:dyDescent="0.4">
      <c r="A577" s="1">
        <v>576</v>
      </c>
      <c r="B577" s="21">
        <v>40389</v>
      </c>
      <c r="C577" s="43">
        <v>4</v>
      </c>
      <c r="D577" s="23">
        <v>21432</v>
      </c>
      <c r="E577" s="25">
        <f t="shared" si="107"/>
        <v>19552.75</v>
      </c>
      <c r="F577" s="25">
        <f t="shared" si="108"/>
        <v>19030.875</v>
      </c>
      <c r="G577" s="25">
        <f t="shared" si="109"/>
        <v>1.126169973792587</v>
      </c>
      <c r="H577" s="25">
        <f t="shared" si="104"/>
        <v>1.0009303667898801</v>
      </c>
      <c r="I577" s="4">
        <f t="shared" si="110"/>
        <v>21412.078912877165</v>
      </c>
      <c r="J577" s="25">
        <f t="shared" si="105"/>
        <v>22275.998212200859</v>
      </c>
      <c r="K577" s="15">
        <f t="shared" si="111"/>
        <v>22296.723061148918</v>
      </c>
      <c r="L577" s="36">
        <f t="shared" si="112"/>
        <v>-864.72306114891762</v>
      </c>
      <c r="M577" s="36">
        <f t="shared" si="113"/>
        <v>864.72306114891762</v>
      </c>
      <c r="N577" s="36">
        <f t="shared" si="114"/>
        <v>4.0347287287650128E-2</v>
      </c>
      <c r="O577" s="36">
        <f t="shared" si="115"/>
        <v>747745.97248275473</v>
      </c>
      <c r="P577" s="35">
        <f t="shared" si="106"/>
        <v>747745.97248275473</v>
      </c>
    </row>
    <row r="578" spans="1:16" x14ac:dyDescent="0.4">
      <c r="A578" s="1">
        <v>577</v>
      </c>
      <c r="B578" s="21">
        <v>40390</v>
      </c>
      <c r="C578" s="43">
        <v>1</v>
      </c>
      <c r="D578" s="23">
        <v>18011</v>
      </c>
      <c r="E578" s="25">
        <f t="shared" si="107"/>
        <v>18509</v>
      </c>
      <c r="F578" s="25">
        <f t="shared" si="108"/>
        <v>18987.75</v>
      </c>
      <c r="G578" s="25">
        <f t="shared" si="109"/>
        <v>0.94855893931613799</v>
      </c>
      <c r="H578" s="25">
        <f t="shared" ref="H578:H641" si="116">VLOOKUP(C578,$Q$38:$S$42,3,FALSE)</f>
        <v>0.99907416981837271</v>
      </c>
      <c r="I578" s="4">
        <f t="shared" si="110"/>
        <v>18027.690580044044</v>
      </c>
      <c r="J578" s="25">
        <f t="shared" si="105"/>
        <v>22276.024752314901</v>
      </c>
      <c r="K578" s="15">
        <f t="shared" si="111"/>
        <v>22255.40093627253</v>
      </c>
      <c r="L578" s="36">
        <f t="shared" si="112"/>
        <v>-4244.4009362725301</v>
      </c>
      <c r="M578" s="36">
        <f t="shared" si="113"/>
        <v>4244.4009362725301</v>
      </c>
      <c r="N578" s="36">
        <f t="shared" si="114"/>
        <v>0.23565603999070181</v>
      </c>
      <c r="O578" s="36">
        <f t="shared" si="115"/>
        <v>18014939.307831131</v>
      </c>
      <c r="P578" s="35">
        <f t="shared" si="106"/>
        <v>18014939.307831131</v>
      </c>
    </row>
    <row r="579" spans="1:16" x14ac:dyDescent="0.4">
      <c r="A579" s="1">
        <v>578</v>
      </c>
      <c r="B579" s="21">
        <v>40391</v>
      </c>
      <c r="C579" s="43">
        <v>2</v>
      </c>
      <c r="D579" s="23">
        <v>17343</v>
      </c>
      <c r="E579" s="25">
        <f t="shared" si="107"/>
        <v>19466.5</v>
      </c>
      <c r="F579" s="25">
        <f t="shared" si="108"/>
        <v>19459.625</v>
      </c>
      <c r="G579" s="25">
        <f t="shared" si="109"/>
        <v>0.89122991835659726</v>
      </c>
      <c r="H579" s="25">
        <f t="shared" si="116"/>
        <v>0.99956921328865256</v>
      </c>
      <c r="I579" s="4">
        <f t="shared" si="110"/>
        <v>17350.474353787187</v>
      </c>
      <c r="J579" s="25">
        <f t="shared" ref="J579:J642" si="117">INTERCEPT($I$2:$I$3896,$A$2:$A$3896)+SLOPE($I$2:$I$3896,$A$2:$A$3896)*A579</f>
        <v>22276.051292428947</v>
      </c>
      <c r="K579" s="15">
        <f t="shared" si="111"/>
        <v>22266.455065550876</v>
      </c>
      <c r="L579" s="36">
        <f t="shared" si="112"/>
        <v>-4923.4550655508756</v>
      </c>
      <c r="M579" s="36">
        <f t="shared" si="113"/>
        <v>4923.4550655508756</v>
      </c>
      <c r="N579" s="36">
        <f t="shared" si="114"/>
        <v>0.28388716286403021</v>
      </c>
      <c r="O579" s="36">
        <f t="shared" si="115"/>
        <v>24240409.782498576</v>
      </c>
      <c r="P579" s="35">
        <f t="shared" ref="P579:P642" si="118">(D579-K579)^2</f>
        <v>24240409.782498576</v>
      </c>
    </row>
    <row r="580" spans="1:16" x14ac:dyDescent="0.4">
      <c r="A580" s="1">
        <v>579</v>
      </c>
      <c r="B580" s="21">
        <v>40392</v>
      </c>
      <c r="C580" s="43">
        <v>3</v>
      </c>
      <c r="D580" s="23">
        <v>21080</v>
      </c>
      <c r="E580" s="25">
        <f t="shared" si="107"/>
        <v>19452.75</v>
      </c>
      <c r="F580" s="25">
        <f t="shared" si="108"/>
        <v>19894.75</v>
      </c>
      <c r="G580" s="25">
        <f t="shared" si="109"/>
        <v>1.0595760187989294</v>
      </c>
      <c r="H580" s="25">
        <f t="shared" si="116"/>
        <v>1.0004262501030945</v>
      </c>
      <c r="I580" s="4">
        <f t="shared" si="110"/>
        <v>21071.018476202215</v>
      </c>
      <c r="J580" s="25">
        <f t="shared" si="117"/>
        <v>22276.077832542989</v>
      </c>
      <c r="K580" s="15">
        <f t="shared" si="111"/>
        <v>22285.573013015652</v>
      </c>
      <c r="L580" s="36">
        <f t="shared" si="112"/>
        <v>-1205.5730130156517</v>
      </c>
      <c r="M580" s="36">
        <f t="shared" si="113"/>
        <v>1205.5730130156517</v>
      </c>
      <c r="N580" s="36">
        <f t="shared" si="114"/>
        <v>5.7190370636416112E-2</v>
      </c>
      <c r="O580" s="36">
        <f t="shared" si="115"/>
        <v>1453406.2897116367</v>
      </c>
      <c r="P580" s="35">
        <f t="shared" si="118"/>
        <v>1453406.2897116367</v>
      </c>
    </row>
    <row r="581" spans="1:16" x14ac:dyDescent="0.4">
      <c r="A581" s="1">
        <v>580</v>
      </c>
      <c r="B581" s="21">
        <v>40393</v>
      </c>
      <c r="C581" s="43">
        <v>4</v>
      </c>
      <c r="D581" s="23">
        <v>21377</v>
      </c>
      <c r="E581" s="25">
        <f t="shared" ref="E581:E644" si="119">AVERAGE(D579:D582)</f>
        <v>20336.75</v>
      </c>
      <c r="F581" s="25">
        <f t="shared" ref="F581:F644" si="120">AVERAGE(E581:E582)</f>
        <v>20334.375</v>
      </c>
      <c r="G581" s="25">
        <f t="shared" si="109"/>
        <v>1.0512740126018134</v>
      </c>
      <c r="H581" s="25">
        <f t="shared" si="116"/>
        <v>1.0009303667898801</v>
      </c>
      <c r="I581" s="4">
        <f t="shared" si="110"/>
        <v>21357.130035487829</v>
      </c>
      <c r="J581" s="25">
        <f t="shared" si="117"/>
        <v>22276.104372657031</v>
      </c>
      <c r="K581" s="15">
        <f t="shared" si="111"/>
        <v>22296.829320373254</v>
      </c>
      <c r="L581" s="36">
        <f t="shared" si="112"/>
        <v>-919.82932037325372</v>
      </c>
      <c r="M581" s="36">
        <f t="shared" si="113"/>
        <v>919.82932037325372</v>
      </c>
      <c r="N581" s="36">
        <f t="shared" si="114"/>
        <v>4.3028924562532336E-2</v>
      </c>
      <c r="O581" s="36">
        <f t="shared" si="115"/>
        <v>846085.97861832182</v>
      </c>
      <c r="P581" s="35">
        <f t="shared" si="118"/>
        <v>846085.97861832182</v>
      </c>
    </row>
    <row r="582" spans="1:16" x14ac:dyDescent="0.4">
      <c r="A582" s="1">
        <v>581</v>
      </c>
      <c r="B582" s="21">
        <v>40394</v>
      </c>
      <c r="C582" s="43">
        <v>1</v>
      </c>
      <c r="D582" s="23">
        <v>21547</v>
      </c>
      <c r="E582" s="25">
        <f t="shared" si="119"/>
        <v>20332</v>
      </c>
      <c r="F582" s="25">
        <f t="shared" si="120"/>
        <v>20452.75</v>
      </c>
      <c r="G582" s="25">
        <f t="shared" si="109"/>
        <v>1.0535013628974099</v>
      </c>
      <c r="H582" s="25">
        <f t="shared" si="116"/>
        <v>0.99907416981837271</v>
      </c>
      <c r="I582" s="4">
        <f t="shared" si="110"/>
        <v>21566.967349298149</v>
      </c>
      <c r="J582" s="25">
        <f t="shared" si="117"/>
        <v>22276.130912771077</v>
      </c>
      <c r="K582" s="15">
        <f t="shared" si="111"/>
        <v>22255.506998442153</v>
      </c>
      <c r="L582" s="36">
        <f t="shared" si="112"/>
        <v>-708.50699844215342</v>
      </c>
      <c r="M582" s="36">
        <f t="shared" si="113"/>
        <v>708.50699844215342</v>
      </c>
      <c r="N582" s="36">
        <f t="shared" si="114"/>
        <v>3.2881932447308367E-2</v>
      </c>
      <c r="O582" s="36">
        <f t="shared" si="115"/>
        <v>501982.16684150958</v>
      </c>
      <c r="P582" s="35">
        <f t="shared" si="118"/>
        <v>501982.16684150958</v>
      </c>
    </row>
    <row r="583" spans="1:16" x14ac:dyDescent="0.4">
      <c r="A583" s="1">
        <v>582</v>
      </c>
      <c r="B583" s="21">
        <v>40395</v>
      </c>
      <c r="C583" s="43">
        <v>2</v>
      </c>
      <c r="D583" s="23">
        <v>17324</v>
      </c>
      <c r="E583" s="25">
        <f t="shared" si="119"/>
        <v>20573.5</v>
      </c>
      <c r="F583" s="25">
        <f t="shared" si="120"/>
        <v>20388.25</v>
      </c>
      <c r="G583" s="25">
        <f t="shared" si="109"/>
        <v>0.8497050997510821</v>
      </c>
      <c r="H583" s="25">
        <f t="shared" si="116"/>
        <v>0.99956921328865256</v>
      </c>
      <c r="I583" s="4">
        <f t="shared" si="110"/>
        <v>17331.466165312184</v>
      </c>
      <c r="J583" s="25">
        <f t="shared" si="117"/>
        <v>22276.15745288512</v>
      </c>
      <c r="K583" s="15">
        <f t="shared" si="111"/>
        <v>22266.561180274533</v>
      </c>
      <c r="L583" s="36">
        <f t="shared" si="112"/>
        <v>-4942.5611802745334</v>
      </c>
      <c r="M583" s="36">
        <f t="shared" si="113"/>
        <v>4942.5611802745334</v>
      </c>
      <c r="N583" s="36">
        <f t="shared" si="114"/>
        <v>0.28530138422272761</v>
      </c>
      <c r="O583" s="36">
        <f t="shared" si="115"/>
        <v>24428911.020756789</v>
      </c>
      <c r="P583" s="35">
        <f t="shared" si="118"/>
        <v>24428911.020756789</v>
      </c>
    </row>
    <row r="584" spans="1:16" x14ac:dyDescent="0.4">
      <c r="A584" s="1">
        <v>583</v>
      </c>
      <c r="B584" s="21">
        <v>40396</v>
      </c>
      <c r="C584" s="43">
        <v>3</v>
      </c>
      <c r="D584" s="23">
        <v>22046</v>
      </c>
      <c r="E584" s="25">
        <f t="shared" si="119"/>
        <v>20203</v>
      </c>
      <c r="F584" s="25">
        <f t="shared" si="120"/>
        <v>19809.25</v>
      </c>
      <c r="G584" s="25">
        <f t="shared" si="109"/>
        <v>1.1129144212930828</v>
      </c>
      <c r="H584" s="25">
        <f t="shared" si="116"/>
        <v>1.0004262501030945</v>
      </c>
      <c r="I584" s="4">
        <f t="shared" si="110"/>
        <v>22036.606894039563</v>
      </c>
      <c r="J584" s="25">
        <f t="shared" si="117"/>
        <v>22276.183992999166</v>
      </c>
      <c r="K584" s="15">
        <f t="shared" si="111"/>
        <v>22285.679218722733</v>
      </c>
      <c r="L584" s="36">
        <f t="shared" si="112"/>
        <v>-239.67921872273291</v>
      </c>
      <c r="M584" s="36">
        <f t="shared" si="113"/>
        <v>239.67921872273291</v>
      </c>
      <c r="N584" s="36">
        <f t="shared" si="114"/>
        <v>1.0871778042399206E-2</v>
      </c>
      <c r="O584" s="36">
        <f t="shared" si="115"/>
        <v>57446.127887539646</v>
      </c>
      <c r="P584" s="35">
        <f t="shared" si="118"/>
        <v>57446.127887539646</v>
      </c>
    </row>
    <row r="585" spans="1:16" x14ac:dyDescent="0.4">
      <c r="A585" s="1">
        <v>584</v>
      </c>
      <c r="B585" s="21">
        <v>40397</v>
      </c>
      <c r="C585" s="43">
        <v>4</v>
      </c>
      <c r="D585" s="23">
        <v>19895</v>
      </c>
      <c r="E585" s="25">
        <f t="shared" si="119"/>
        <v>19415.5</v>
      </c>
      <c r="F585" s="25">
        <f t="shared" si="120"/>
        <v>19927.875</v>
      </c>
      <c r="G585" s="25">
        <f t="shared" si="109"/>
        <v>0.99835030077215958</v>
      </c>
      <c r="H585" s="25">
        <f t="shared" si="116"/>
        <v>1.0009303667898801</v>
      </c>
      <c r="I585" s="4">
        <f t="shared" si="110"/>
        <v>19876.507557469729</v>
      </c>
      <c r="J585" s="25">
        <f t="shared" si="117"/>
        <v>22276.210533113208</v>
      </c>
      <c r="K585" s="15">
        <f t="shared" si="111"/>
        <v>22296.935579597593</v>
      </c>
      <c r="L585" s="36">
        <f t="shared" si="112"/>
        <v>-2401.9355795975935</v>
      </c>
      <c r="M585" s="36">
        <f t="shared" si="113"/>
        <v>2401.9355795975935</v>
      </c>
      <c r="N585" s="36">
        <f t="shared" si="114"/>
        <v>0.1207306147070919</v>
      </c>
      <c r="O585" s="36">
        <f t="shared" si="115"/>
        <v>5769294.5285368273</v>
      </c>
      <c r="P585" s="35">
        <f t="shared" si="118"/>
        <v>5769294.5285368273</v>
      </c>
    </row>
    <row r="586" spans="1:16" x14ac:dyDescent="0.4">
      <c r="A586" s="1">
        <v>585</v>
      </c>
      <c r="B586" s="21">
        <v>40398</v>
      </c>
      <c r="C586" s="43">
        <v>1</v>
      </c>
      <c r="D586" s="23">
        <v>18397</v>
      </c>
      <c r="E586" s="25">
        <f t="shared" si="119"/>
        <v>20440.25</v>
      </c>
      <c r="F586" s="25">
        <f t="shared" si="120"/>
        <v>20384.5</v>
      </c>
      <c r="G586" s="25">
        <f t="shared" si="109"/>
        <v>0.90249944811008365</v>
      </c>
      <c r="H586" s="25">
        <f t="shared" si="116"/>
        <v>0.99907416981837271</v>
      </c>
      <c r="I586" s="4">
        <f t="shared" si="110"/>
        <v>18414.048281665109</v>
      </c>
      <c r="J586" s="25">
        <f t="shared" si="117"/>
        <v>22276.237073227254</v>
      </c>
      <c r="K586" s="15">
        <f t="shared" si="111"/>
        <v>22255.613060611777</v>
      </c>
      <c r="L586" s="36">
        <f t="shared" si="112"/>
        <v>-3858.6130606117767</v>
      </c>
      <c r="M586" s="36">
        <f t="shared" si="113"/>
        <v>3858.6130606117767</v>
      </c>
      <c r="N586" s="36">
        <f t="shared" si="114"/>
        <v>0.20974142852703032</v>
      </c>
      <c r="O586" s="36">
        <f t="shared" si="115"/>
        <v>14888894.751523783</v>
      </c>
      <c r="P586" s="35">
        <f t="shared" si="118"/>
        <v>14888894.751523783</v>
      </c>
    </row>
    <row r="587" spans="1:16" x14ac:dyDescent="0.4">
      <c r="A587" s="1">
        <v>586</v>
      </c>
      <c r="B587" s="21">
        <v>40399</v>
      </c>
      <c r="C587" s="43">
        <v>2</v>
      </c>
      <c r="D587" s="23">
        <v>21423</v>
      </c>
      <c r="E587" s="25">
        <f t="shared" si="119"/>
        <v>20328.75</v>
      </c>
      <c r="F587" s="25">
        <f t="shared" si="120"/>
        <v>20477.375</v>
      </c>
      <c r="G587" s="25">
        <f t="shared" si="109"/>
        <v>1.0461790146442109</v>
      </c>
      <c r="H587" s="25">
        <f t="shared" si="116"/>
        <v>0.99956921328865256</v>
      </c>
      <c r="I587" s="4">
        <f t="shared" si="110"/>
        <v>21432.232721050736</v>
      </c>
      <c r="J587" s="25">
        <f t="shared" si="117"/>
        <v>22276.263613341296</v>
      </c>
      <c r="K587" s="15">
        <f t="shared" si="111"/>
        <v>22266.667294998195</v>
      </c>
      <c r="L587" s="36">
        <f t="shared" si="112"/>
        <v>-843.66729499819485</v>
      </c>
      <c r="M587" s="36">
        <f t="shared" si="113"/>
        <v>843.66729499819485</v>
      </c>
      <c r="N587" s="36">
        <f t="shared" si="114"/>
        <v>3.9381379591942996E-2</v>
      </c>
      <c r="O587" s="36">
        <f t="shared" si="115"/>
        <v>711774.50464957114</v>
      </c>
      <c r="P587" s="35">
        <f t="shared" si="118"/>
        <v>711774.50464957114</v>
      </c>
    </row>
    <row r="588" spans="1:16" x14ac:dyDescent="0.4">
      <c r="A588" s="1">
        <v>587</v>
      </c>
      <c r="B588" s="21">
        <v>40400</v>
      </c>
      <c r="C588" s="43">
        <v>3</v>
      </c>
      <c r="D588" s="23">
        <v>21600</v>
      </c>
      <c r="E588" s="25">
        <f t="shared" si="119"/>
        <v>20626</v>
      </c>
      <c r="F588" s="25">
        <f t="shared" si="120"/>
        <v>20404.875</v>
      </c>
      <c r="G588" s="25">
        <f t="shared" si="109"/>
        <v>1.0585705621818315</v>
      </c>
      <c r="H588" s="25">
        <f t="shared" si="116"/>
        <v>1.0004262501030945</v>
      </c>
      <c r="I588" s="4">
        <f t="shared" si="110"/>
        <v>21590.796920586708</v>
      </c>
      <c r="J588" s="25">
        <f t="shared" si="117"/>
        <v>22276.290153455342</v>
      </c>
      <c r="K588" s="15">
        <f t="shared" si="111"/>
        <v>22285.785424429814</v>
      </c>
      <c r="L588" s="36">
        <f t="shared" si="112"/>
        <v>-685.78542442981416</v>
      </c>
      <c r="M588" s="36">
        <f t="shared" si="113"/>
        <v>685.78542442981416</v>
      </c>
      <c r="N588" s="36">
        <f t="shared" si="114"/>
        <v>3.1749325205083986E-2</v>
      </c>
      <c r="O588" s="36">
        <f t="shared" si="115"/>
        <v>470301.64836038032</v>
      </c>
      <c r="P588" s="35">
        <f t="shared" si="118"/>
        <v>470301.64836038032</v>
      </c>
    </row>
    <row r="589" spans="1:16" x14ac:dyDescent="0.4">
      <c r="A589" s="1">
        <v>588</v>
      </c>
      <c r="B589" s="21">
        <v>40401</v>
      </c>
      <c r="C589" s="43">
        <v>4</v>
      </c>
      <c r="D589" s="23">
        <v>21084</v>
      </c>
      <c r="E589" s="25">
        <f t="shared" si="119"/>
        <v>20183.75</v>
      </c>
      <c r="F589" s="25">
        <f t="shared" si="120"/>
        <v>20113.625</v>
      </c>
      <c r="G589" s="25">
        <f t="shared" si="109"/>
        <v>1.0482446600252318</v>
      </c>
      <c r="H589" s="25">
        <f t="shared" si="116"/>
        <v>1.0009303667898801</v>
      </c>
      <c r="I589" s="4">
        <f t="shared" si="110"/>
        <v>21064.402379577368</v>
      </c>
      <c r="J589" s="25">
        <f t="shared" si="117"/>
        <v>22276.316693569384</v>
      </c>
      <c r="K589" s="15">
        <f t="shared" si="111"/>
        <v>22297.041838821933</v>
      </c>
      <c r="L589" s="36">
        <f t="shared" si="112"/>
        <v>-1213.0418388219332</v>
      </c>
      <c r="M589" s="36">
        <f t="shared" si="113"/>
        <v>1213.0418388219332</v>
      </c>
      <c r="N589" s="36">
        <f t="shared" si="114"/>
        <v>5.7533762038604309E-2</v>
      </c>
      <c r="O589" s="36">
        <f t="shared" si="115"/>
        <v>1471470.5027324969</v>
      </c>
      <c r="P589" s="35">
        <f t="shared" si="118"/>
        <v>1471470.5027324969</v>
      </c>
    </row>
    <row r="590" spans="1:16" x14ac:dyDescent="0.4">
      <c r="A590" s="1">
        <v>589</v>
      </c>
      <c r="B590" s="21">
        <v>40402</v>
      </c>
      <c r="C590" s="43">
        <v>1</v>
      </c>
      <c r="D590" s="23">
        <v>16628</v>
      </c>
      <c r="E590" s="25">
        <f t="shared" si="119"/>
        <v>20043.5</v>
      </c>
      <c r="F590" s="25">
        <f t="shared" si="120"/>
        <v>19722.875</v>
      </c>
      <c r="G590" s="25">
        <f t="shared" si="109"/>
        <v>0.84308195432968058</v>
      </c>
      <c r="H590" s="25">
        <f t="shared" si="116"/>
        <v>0.99907416981837271</v>
      </c>
      <c r="I590" s="4">
        <f t="shared" si="110"/>
        <v>16643.408970349916</v>
      </c>
      <c r="J590" s="25">
        <f t="shared" si="117"/>
        <v>22276.34323368343</v>
      </c>
      <c r="K590" s="15">
        <f t="shared" si="111"/>
        <v>22255.719122781396</v>
      </c>
      <c r="L590" s="36">
        <f t="shared" si="112"/>
        <v>-5627.7191227813964</v>
      </c>
      <c r="M590" s="36">
        <f t="shared" si="113"/>
        <v>5627.7191227813964</v>
      </c>
      <c r="N590" s="36">
        <f t="shared" si="114"/>
        <v>0.33844834753316072</v>
      </c>
      <c r="O590" s="36">
        <f t="shared" si="115"/>
        <v>31671222.524919409</v>
      </c>
      <c r="P590" s="35">
        <f t="shared" si="118"/>
        <v>31671222.524919409</v>
      </c>
    </row>
    <row r="591" spans="1:16" x14ac:dyDescent="0.4">
      <c r="A591" s="1">
        <v>590</v>
      </c>
      <c r="B591" s="21">
        <v>40403</v>
      </c>
      <c r="C591" s="43">
        <v>2</v>
      </c>
      <c r="D591" s="23">
        <v>20862</v>
      </c>
      <c r="E591" s="25">
        <f t="shared" si="119"/>
        <v>19402.25</v>
      </c>
      <c r="F591" s="25">
        <f t="shared" si="120"/>
        <v>18908.625</v>
      </c>
      <c r="G591" s="25">
        <f t="shared" si="109"/>
        <v>1.1033060309779268</v>
      </c>
      <c r="H591" s="25">
        <f t="shared" si="116"/>
        <v>0.99956921328865256</v>
      </c>
      <c r="I591" s="4">
        <f t="shared" si="110"/>
        <v>20870.990945551996</v>
      </c>
      <c r="J591" s="25">
        <f t="shared" si="117"/>
        <v>22276.369773797473</v>
      </c>
      <c r="K591" s="15">
        <f t="shared" si="111"/>
        <v>22266.77340972186</v>
      </c>
      <c r="L591" s="36">
        <f t="shared" si="112"/>
        <v>-1404.7734097218599</v>
      </c>
      <c r="M591" s="36">
        <f t="shared" si="113"/>
        <v>1404.7734097218599</v>
      </c>
      <c r="N591" s="36">
        <f t="shared" si="114"/>
        <v>6.7336468685737699E-2</v>
      </c>
      <c r="O591" s="36">
        <f t="shared" si="115"/>
        <v>1973388.3326615805</v>
      </c>
      <c r="P591" s="35">
        <f t="shared" si="118"/>
        <v>1973388.3326615805</v>
      </c>
    </row>
    <row r="592" spans="1:16" x14ac:dyDescent="0.4">
      <c r="A592" s="1">
        <v>591</v>
      </c>
      <c r="B592" s="21">
        <v>40404</v>
      </c>
      <c r="C592" s="43">
        <v>3</v>
      </c>
      <c r="D592" s="23">
        <v>19035</v>
      </c>
      <c r="E592" s="25">
        <f t="shared" si="119"/>
        <v>18415</v>
      </c>
      <c r="F592" s="25">
        <f t="shared" si="120"/>
        <v>18525.625</v>
      </c>
      <c r="G592" s="25">
        <f t="shared" si="109"/>
        <v>1.0274956985256907</v>
      </c>
      <c r="H592" s="25">
        <f t="shared" si="116"/>
        <v>1.0004262501030945</v>
      </c>
      <c r="I592" s="4">
        <f t="shared" si="110"/>
        <v>19026.889786267035</v>
      </c>
      <c r="J592" s="25">
        <f t="shared" si="117"/>
        <v>22276.396313911519</v>
      </c>
      <c r="K592" s="15">
        <f t="shared" si="111"/>
        <v>22285.891630136895</v>
      </c>
      <c r="L592" s="36">
        <f t="shared" si="112"/>
        <v>-3250.8916301368954</v>
      </c>
      <c r="M592" s="36">
        <f t="shared" si="113"/>
        <v>3250.8916301368954</v>
      </c>
      <c r="N592" s="36">
        <f t="shared" si="114"/>
        <v>0.17078495561528212</v>
      </c>
      <c r="O592" s="36">
        <f t="shared" si="115"/>
        <v>10568296.390894121</v>
      </c>
      <c r="P592" s="35">
        <f t="shared" si="118"/>
        <v>10568296.390894121</v>
      </c>
    </row>
    <row r="593" spans="1:16" x14ac:dyDescent="0.4">
      <c r="A593" s="1">
        <v>592</v>
      </c>
      <c r="B593" s="21">
        <v>40405</v>
      </c>
      <c r="C593" s="43">
        <v>4</v>
      </c>
      <c r="D593" s="23">
        <v>17135</v>
      </c>
      <c r="E593" s="25">
        <f t="shared" si="119"/>
        <v>18636.25</v>
      </c>
      <c r="F593" s="25">
        <f t="shared" si="120"/>
        <v>18632.625</v>
      </c>
      <c r="G593" s="25">
        <f t="shared" si="109"/>
        <v>0.91962350983825414</v>
      </c>
      <c r="H593" s="25">
        <f t="shared" si="116"/>
        <v>1.0009303667898801</v>
      </c>
      <c r="I593" s="4">
        <f t="shared" si="110"/>
        <v>17119.072983023063</v>
      </c>
      <c r="J593" s="25">
        <f t="shared" si="117"/>
        <v>22276.422854025561</v>
      </c>
      <c r="K593" s="15">
        <f t="shared" si="111"/>
        <v>22297.148098046273</v>
      </c>
      <c r="L593" s="36">
        <f t="shared" si="112"/>
        <v>-5162.1480980462729</v>
      </c>
      <c r="M593" s="36">
        <f t="shared" si="113"/>
        <v>5162.1480980462729</v>
      </c>
      <c r="N593" s="36">
        <f t="shared" si="114"/>
        <v>0.30126338477071918</v>
      </c>
      <c r="O593" s="36">
        <f t="shared" si="115"/>
        <v>26647772.986162752</v>
      </c>
      <c r="P593" s="35">
        <f t="shared" si="118"/>
        <v>26647772.986162752</v>
      </c>
    </row>
    <row r="594" spans="1:16" x14ac:dyDescent="0.4">
      <c r="A594" s="1">
        <v>593</v>
      </c>
      <c r="B594" s="21">
        <v>40406</v>
      </c>
      <c r="C594" s="43">
        <v>1</v>
      </c>
      <c r="D594" s="23">
        <v>17513</v>
      </c>
      <c r="E594" s="25">
        <f t="shared" si="119"/>
        <v>18629</v>
      </c>
      <c r="F594" s="25">
        <f t="shared" si="120"/>
        <v>18918.5</v>
      </c>
      <c r="G594" s="25">
        <f t="shared" si="109"/>
        <v>0.9257076406691862</v>
      </c>
      <c r="H594" s="25">
        <f t="shared" si="116"/>
        <v>0.99907416981837271</v>
      </c>
      <c r="I594" s="4">
        <f t="shared" si="110"/>
        <v>17529.229089351582</v>
      </c>
      <c r="J594" s="25">
        <f t="shared" si="117"/>
        <v>22276.449394139607</v>
      </c>
      <c r="K594" s="15">
        <f t="shared" si="111"/>
        <v>22255.82518495102</v>
      </c>
      <c r="L594" s="36">
        <f t="shared" si="112"/>
        <v>-4742.8251849510198</v>
      </c>
      <c r="M594" s="36">
        <f t="shared" si="113"/>
        <v>4742.8251849510198</v>
      </c>
      <c r="N594" s="36">
        <f t="shared" si="114"/>
        <v>0.27081740335470905</v>
      </c>
      <c r="O594" s="36">
        <f t="shared" si="115"/>
        <v>22494390.735005673</v>
      </c>
      <c r="P594" s="35">
        <f t="shared" si="118"/>
        <v>22494390.735005673</v>
      </c>
    </row>
    <row r="595" spans="1:16" x14ac:dyDescent="0.4">
      <c r="A595" s="1">
        <v>594</v>
      </c>
      <c r="B595" s="21">
        <v>40407</v>
      </c>
      <c r="C595" s="43">
        <v>2</v>
      </c>
      <c r="D595" s="23">
        <v>20833</v>
      </c>
      <c r="E595" s="25">
        <f t="shared" si="119"/>
        <v>19208</v>
      </c>
      <c r="F595" s="25">
        <f t="shared" si="120"/>
        <v>19191.75</v>
      </c>
      <c r="G595" s="25">
        <f t="shared" si="109"/>
        <v>1.0855185170711374</v>
      </c>
      <c r="H595" s="25">
        <f t="shared" si="116"/>
        <v>0.99956921328865256</v>
      </c>
      <c r="I595" s="4">
        <f t="shared" si="110"/>
        <v>20841.978447353311</v>
      </c>
      <c r="J595" s="25">
        <f t="shared" si="117"/>
        <v>22276.475934253649</v>
      </c>
      <c r="K595" s="15">
        <f t="shared" si="111"/>
        <v>22266.879524445521</v>
      </c>
      <c r="L595" s="36">
        <f t="shared" si="112"/>
        <v>-1433.8795244455214</v>
      </c>
      <c r="M595" s="36">
        <f t="shared" si="113"/>
        <v>1433.8795244455214</v>
      </c>
      <c r="N595" s="36">
        <f t="shared" si="114"/>
        <v>6.8827318410479593E-2</v>
      </c>
      <c r="O595" s="36">
        <f t="shared" si="115"/>
        <v>2056010.4906241146</v>
      </c>
      <c r="P595" s="35">
        <f t="shared" si="118"/>
        <v>2056010.4906241146</v>
      </c>
    </row>
    <row r="596" spans="1:16" x14ac:dyDescent="0.4">
      <c r="A596" s="1">
        <v>595</v>
      </c>
      <c r="B596" s="21">
        <v>40408</v>
      </c>
      <c r="C596" s="43">
        <v>3</v>
      </c>
      <c r="D596" s="23">
        <v>21351</v>
      </c>
      <c r="E596" s="25">
        <f t="shared" si="119"/>
        <v>19175.5</v>
      </c>
      <c r="F596" s="25">
        <f t="shared" si="120"/>
        <v>19549.25</v>
      </c>
      <c r="G596" s="25">
        <f t="shared" si="109"/>
        <v>1.0921646610483777</v>
      </c>
      <c r="H596" s="25">
        <f t="shared" si="116"/>
        <v>1.0004262501030945</v>
      </c>
      <c r="I596" s="4">
        <f t="shared" si="110"/>
        <v>21341.903011641054</v>
      </c>
      <c r="J596" s="25">
        <f t="shared" si="117"/>
        <v>22276.502474367695</v>
      </c>
      <c r="K596" s="15">
        <f t="shared" si="111"/>
        <v>22285.99783584398</v>
      </c>
      <c r="L596" s="36">
        <f t="shared" si="112"/>
        <v>-934.99783584398028</v>
      </c>
      <c r="M596" s="36">
        <f t="shared" si="113"/>
        <v>934.99783584398028</v>
      </c>
      <c r="N596" s="36">
        <f t="shared" si="114"/>
        <v>4.3791758505174479E-2</v>
      </c>
      <c r="O596" s="36">
        <f t="shared" si="115"/>
        <v>874220.95303292666</v>
      </c>
      <c r="P596" s="35">
        <f t="shared" si="118"/>
        <v>874220.95303292666</v>
      </c>
    </row>
    <row r="597" spans="1:16" x14ac:dyDescent="0.4">
      <c r="A597" s="1">
        <v>596</v>
      </c>
      <c r="B597" s="21">
        <v>40409</v>
      </c>
      <c r="C597" s="43">
        <v>4</v>
      </c>
      <c r="D597" s="23">
        <v>17005</v>
      </c>
      <c r="E597" s="25">
        <f t="shared" si="119"/>
        <v>19923</v>
      </c>
      <c r="F597" s="25">
        <f t="shared" si="120"/>
        <v>19965.125</v>
      </c>
      <c r="G597" s="25">
        <f t="shared" si="109"/>
        <v>0.85173521327815382</v>
      </c>
      <c r="H597" s="25">
        <f t="shared" si="116"/>
        <v>1.0009303667898801</v>
      </c>
      <c r="I597" s="4">
        <f t="shared" si="110"/>
        <v>16989.193818284632</v>
      </c>
      <c r="J597" s="25">
        <f t="shared" si="117"/>
        <v>22276.529014481737</v>
      </c>
      <c r="K597" s="15">
        <f t="shared" si="111"/>
        <v>22297.254357270613</v>
      </c>
      <c r="L597" s="36">
        <f t="shared" si="112"/>
        <v>-5292.2543572706127</v>
      </c>
      <c r="M597" s="36">
        <f t="shared" si="113"/>
        <v>5292.2543572706127</v>
      </c>
      <c r="N597" s="36">
        <f t="shared" si="114"/>
        <v>0.31121754526731038</v>
      </c>
      <c r="O597" s="36">
        <f t="shared" si="115"/>
        <v>28007956.182049785</v>
      </c>
      <c r="P597" s="35">
        <f t="shared" si="118"/>
        <v>28007956.182049785</v>
      </c>
    </row>
    <row r="598" spans="1:16" x14ac:dyDescent="0.4">
      <c r="A598" s="1">
        <v>597</v>
      </c>
      <c r="B598" s="21">
        <v>40410</v>
      </c>
      <c r="C598" s="43">
        <v>1</v>
      </c>
      <c r="D598" s="23">
        <v>20503</v>
      </c>
      <c r="E598" s="25">
        <f t="shared" si="119"/>
        <v>20007.25</v>
      </c>
      <c r="F598" s="25">
        <f t="shared" si="120"/>
        <v>19541.5</v>
      </c>
      <c r="G598" s="25">
        <f t="shared" si="109"/>
        <v>1.0492029782770003</v>
      </c>
      <c r="H598" s="25">
        <f t="shared" si="116"/>
        <v>0.99907416981837271</v>
      </c>
      <c r="I598" s="4">
        <f t="shared" si="110"/>
        <v>20521.999886882626</v>
      </c>
      <c r="J598" s="25">
        <f t="shared" si="117"/>
        <v>22276.55555459578</v>
      </c>
      <c r="K598" s="15">
        <f t="shared" si="111"/>
        <v>22255.931247120639</v>
      </c>
      <c r="L598" s="36">
        <f t="shared" si="112"/>
        <v>-1752.9312471206395</v>
      </c>
      <c r="M598" s="36">
        <f t="shared" si="113"/>
        <v>1752.9312471206395</v>
      </c>
      <c r="N598" s="36">
        <f t="shared" si="114"/>
        <v>8.5496329664958279E-2</v>
      </c>
      <c r="O598" s="36">
        <f t="shared" si="115"/>
        <v>3072767.9571319204</v>
      </c>
      <c r="P598" s="35">
        <f t="shared" si="118"/>
        <v>3072767.9571319204</v>
      </c>
    </row>
    <row r="599" spans="1:16" x14ac:dyDescent="0.4">
      <c r="A599" s="1">
        <v>598</v>
      </c>
      <c r="B599" s="21">
        <v>40411</v>
      </c>
      <c r="C599" s="43">
        <v>2</v>
      </c>
      <c r="D599" s="23">
        <v>21170</v>
      </c>
      <c r="E599" s="25">
        <f t="shared" si="119"/>
        <v>19075.75</v>
      </c>
      <c r="F599" s="25">
        <f t="shared" si="120"/>
        <v>19914.5</v>
      </c>
      <c r="G599" s="25">
        <f t="shared" si="109"/>
        <v>1.06304451530292</v>
      </c>
      <c r="H599" s="25">
        <f t="shared" si="116"/>
        <v>0.99956921328865256</v>
      </c>
      <c r="I599" s="4">
        <f t="shared" si="110"/>
        <v>21179.123685041501</v>
      </c>
      <c r="J599" s="25">
        <f t="shared" si="117"/>
        <v>22276.582094709825</v>
      </c>
      <c r="K599" s="15">
        <f t="shared" si="111"/>
        <v>22266.985639169183</v>
      </c>
      <c r="L599" s="36">
        <f t="shared" si="112"/>
        <v>-1096.9856391691828</v>
      </c>
      <c r="M599" s="36">
        <f t="shared" si="113"/>
        <v>1096.9856391691828</v>
      </c>
      <c r="N599" s="36">
        <f t="shared" si="114"/>
        <v>5.181793288470396E-2</v>
      </c>
      <c r="O599" s="36">
        <f t="shared" si="115"/>
        <v>1203377.4925434205</v>
      </c>
      <c r="P599" s="35">
        <f t="shared" si="118"/>
        <v>1203377.4925434205</v>
      </c>
    </row>
    <row r="600" spans="1:16" x14ac:dyDescent="0.4">
      <c r="A600" s="1">
        <v>599</v>
      </c>
      <c r="B600" s="21">
        <v>40412</v>
      </c>
      <c r="C600" s="43">
        <v>3</v>
      </c>
      <c r="D600" s="23">
        <v>17625</v>
      </c>
      <c r="E600" s="25">
        <f t="shared" si="119"/>
        <v>20753.25</v>
      </c>
      <c r="F600" s="25">
        <f t="shared" si="120"/>
        <v>20984</v>
      </c>
      <c r="G600" s="25">
        <f t="shared" si="109"/>
        <v>0.83992565764391913</v>
      </c>
      <c r="H600" s="25">
        <f t="shared" si="116"/>
        <v>1.0004262501030945</v>
      </c>
      <c r="I600" s="4">
        <f t="shared" si="110"/>
        <v>17617.490542839849</v>
      </c>
      <c r="J600" s="25">
        <f t="shared" si="117"/>
        <v>22276.608634823868</v>
      </c>
      <c r="K600" s="15">
        <f t="shared" si="111"/>
        <v>22286.104041551058</v>
      </c>
      <c r="L600" s="36">
        <f t="shared" si="112"/>
        <v>-4661.1040415510579</v>
      </c>
      <c r="M600" s="36">
        <f t="shared" si="113"/>
        <v>4661.1040415510579</v>
      </c>
      <c r="N600" s="36">
        <f t="shared" si="114"/>
        <v>0.26445980377594652</v>
      </c>
      <c r="O600" s="36">
        <f t="shared" si="115"/>
        <v>21725890.886163607</v>
      </c>
      <c r="P600" s="35">
        <f t="shared" si="118"/>
        <v>21725890.886163607</v>
      </c>
    </row>
    <row r="601" spans="1:16" x14ac:dyDescent="0.4">
      <c r="A601" s="1">
        <v>600</v>
      </c>
      <c r="B601" s="21">
        <v>40413</v>
      </c>
      <c r="C601" s="43">
        <v>4</v>
      </c>
      <c r="D601" s="23">
        <v>23715</v>
      </c>
      <c r="E601" s="25">
        <f t="shared" si="119"/>
        <v>21214.75</v>
      </c>
      <c r="F601" s="25">
        <f t="shared" si="120"/>
        <v>21722.5</v>
      </c>
      <c r="G601" s="25">
        <f t="shared" si="109"/>
        <v>1.0917251697548624</v>
      </c>
      <c r="H601" s="25">
        <f t="shared" si="116"/>
        <v>1.0009303667898801</v>
      </c>
      <c r="I601" s="4">
        <f t="shared" si="110"/>
        <v>23692.956859783593</v>
      </c>
      <c r="J601" s="25">
        <f t="shared" si="117"/>
        <v>22276.635174937914</v>
      </c>
      <c r="K601" s="15">
        <f t="shared" si="111"/>
        <v>22297.360616494952</v>
      </c>
      <c r="L601" s="36">
        <f t="shared" si="112"/>
        <v>1417.6393835050476</v>
      </c>
      <c r="M601" s="36">
        <f t="shared" si="113"/>
        <v>1417.6393835050476</v>
      </c>
      <c r="N601" s="36">
        <f t="shared" si="114"/>
        <v>5.9778173455831647E-2</v>
      </c>
      <c r="O601" s="36">
        <f t="shared" si="115"/>
        <v>2009701.4216645714</v>
      </c>
      <c r="P601" s="35">
        <f t="shared" si="118"/>
        <v>2009701.4216645714</v>
      </c>
    </row>
    <row r="602" spans="1:16" x14ac:dyDescent="0.4">
      <c r="A602" s="1">
        <v>601</v>
      </c>
      <c r="B602" s="21">
        <v>40414</v>
      </c>
      <c r="C602" s="43">
        <v>1</v>
      </c>
      <c r="D602" s="23">
        <v>22349</v>
      </c>
      <c r="E602" s="25">
        <f t="shared" si="119"/>
        <v>22230.25</v>
      </c>
      <c r="F602" s="25">
        <f t="shared" si="120"/>
        <v>22474.625</v>
      </c>
      <c r="G602" s="25">
        <f t="shared" si="109"/>
        <v>0.99441036279804451</v>
      </c>
      <c r="H602" s="25">
        <f t="shared" si="116"/>
        <v>0.99907416981837271</v>
      </c>
      <c r="I602" s="4">
        <f t="shared" si="110"/>
        <v>22369.710553184406</v>
      </c>
      <c r="J602" s="25">
        <f t="shared" si="117"/>
        <v>22276.661715051956</v>
      </c>
      <c r="K602" s="15">
        <f t="shared" si="111"/>
        <v>22256.037309290259</v>
      </c>
      <c r="L602" s="36">
        <f t="shared" si="112"/>
        <v>92.962690709740855</v>
      </c>
      <c r="M602" s="36">
        <f t="shared" si="113"/>
        <v>92.962690709740855</v>
      </c>
      <c r="N602" s="36">
        <f t="shared" si="114"/>
        <v>4.159590617465697E-3</v>
      </c>
      <c r="O602" s="36">
        <f t="shared" si="115"/>
        <v>8642.0618639949389</v>
      </c>
      <c r="P602" s="35">
        <f t="shared" si="118"/>
        <v>8642.0618639949389</v>
      </c>
    </row>
    <row r="603" spans="1:16" x14ac:dyDescent="0.4">
      <c r="A603" s="1">
        <v>602</v>
      </c>
      <c r="B603" s="21">
        <v>40415</v>
      </c>
      <c r="C603" s="43">
        <v>2</v>
      </c>
      <c r="D603" s="23">
        <v>25232</v>
      </c>
      <c r="E603" s="25">
        <f t="shared" si="119"/>
        <v>22719</v>
      </c>
      <c r="F603" s="25">
        <f t="shared" si="120"/>
        <v>22702.625</v>
      </c>
      <c r="G603" s="25">
        <f t="shared" si="109"/>
        <v>1.1114133277539491</v>
      </c>
      <c r="H603" s="25">
        <f t="shared" si="116"/>
        <v>0.99956921328865256</v>
      </c>
      <c r="I603" s="4">
        <f t="shared" si="110"/>
        <v>25242.874294802416</v>
      </c>
      <c r="J603" s="25">
        <f t="shared" si="117"/>
        <v>22276.688255166002</v>
      </c>
      <c r="K603" s="15">
        <f t="shared" si="111"/>
        <v>22267.091753892848</v>
      </c>
      <c r="L603" s="36">
        <f t="shared" si="112"/>
        <v>2964.9082461071521</v>
      </c>
      <c r="M603" s="36">
        <f t="shared" si="113"/>
        <v>2964.9082461071521</v>
      </c>
      <c r="N603" s="36">
        <f t="shared" si="114"/>
        <v>0.11750587532130438</v>
      </c>
      <c r="O603" s="36">
        <f t="shared" si="115"/>
        <v>8790680.907834189</v>
      </c>
      <c r="P603" s="35">
        <f t="shared" si="118"/>
        <v>8790680.907834189</v>
      </c>
    </row>
    <row r="604" spans="1:16" x14ac:dyDescent="0.4">
      <c r="A604" s="1">
        <v>603</v>
      </c>
      <c r="B604" s="21">
        <v>40416</v>
      </c>
      <c r="C604" s="43">
        <v>3</v>
      </c>
      <c r="D604" s="23">
        <v>19580</v>
      </c>
      <c r="E604" s="25">
        <f t="shared" si="119"/>
        <v>22686.25</v>
      </c>
      <c r="F604" s="25">
        <f t="shared" si="120"/>
        <v>23104.75</v>
      </c>
      <c r="G604" s="25">
        <f t="shared" si="109"/>
        <v>0.84744478949133839</v>
      </c>
      <c r="H604" s="25">
        <f t="shared" si="116"/>
        <v>1.0004262501030945</v>
      </c>
      <c r="I604" s="4">
        <f t="shared" si="110"/>
        <v>19571.657578939248</v>
      </c>
      <c r="J604" s="25">
        <f t="shared" si="117"/>
        <v>22276.714795280044</v>
      </c>
      <c r="K604" s="15">
        <f t="shared" si="111"/>
        <v>22286.210247258139</v>
      </c>
      <c r="L604" s="36">
        <f t="shared" si="112"/>
        <v>-2706.2102472581391</v>
      </c>
      <c r="M604" s="36">
        <f t="shared" si="113"/>
        <v>2706.2102472581391</v>
      </c>
      <c r="N604" s="36">
        <f t="shared" si="114"/>
        <v>0.13821298504893459</v>
      </c>
      <c r="O604" s="36">
        <f t="shared" si="115"/>
        <v>7323573.902364959</v>
      </c>
      <c r="P604" s="35">
        <f t="shared" si="118"/>
        <v>7323573.902364959</v>
      </c>
    </row>
    <row r="605" spans="1:16" x14ac:dyDescent="0.4">
      <c r="A605" s="1">
        <v>604</v>
      </c>
      <c r="B605" s="21">
        <v>40417</v>
      </c>
      <c r="C605" s="43">
        <v>4</v>
      </c>
      <c r="D605" s="23">
        <v>23584</v>
      </c>
      <c r="E605" s="25">
        <f t="shared" si="119"/>
        <v>23523.25</v>
      </c>
      <c r="F605" s="25">
        <f t="shared" si="120"/>
        <v>22745.25</v>
      </c>
      <c r="G605" s="25">
        <f t="shared" si="109"/>
        <v>1.036875831217507</v>
      </c>
      <c r="H605" s="25">
        <f t="shared" si="116"/>
        <v>1.0009303667898801</v>
      </c>
      <c r="I605" s="4">
        <f t="shared" si="110"/>
        <v>23562.078624547175</v>
      </c>
      <c r="J605" s="25">
        <f t="shared" si="117"/>
        <v>22276.74133539409</v>
      </c>
      <c r="K605" s="15">
        <f t="shared" si="111"/>
        <v>22297.466875719292</v>
      </c>
      <c r="L605" s="36">
        <f t="shared" si="112"/>
        <v>1286.5331242807079</v>
      </c>
      <c r="M605" s="36">
        <f t="shared" si="113"/>
        <v>1286.5331242807079</v>
      </c>
      <c r="N605" s="36">
        <f t="shared" si="114"/>
        <v>5.4551099231712509E-2</v>
      </c>
      <c r="O605" s="36">
        <f t="shared" si="115"/>
        <v>1655167.4798714793</v>
      </c>
      <c r="P605" s="35">
        <f t="shared" si="118"/>
        <v>1655167.4798714793</v>
      </c>
    </row>
    <row r="606" spans="1:16" x14ac:dyDescent="0.4">
      <c r="A606" s="1">
        <v>605</v>
      </c>
      <c r="B606" s="21">
        <v>40418</v>
      </c>
      <c r="C606" s="43">
        <v>1</v>
      </c>
      <c r="D606" s="23">
        <v>25697</v>
      </c>
      <c r="E606" s="25">
        <f t="shared" si="119"/>
        <v>21967.25</v>
      </c>
      <c r="F606" s="25">
        <f t="shared" si="120"/>
        <v>23344.875</v>
      </c>
      <c r="G606" s="25">
        <f t="shared" si="109"/>
        <v>1.1007555191449943</v>
      </c>
      <c r="H606" s="25">
        <f t="shared" si="116"/>
        <v>0.99907416981837271</v>
      </c>
      <c r="I606" s="4">
        <f t="shared" si="110"/>
        <v>25720.813105068668</v>
      </c>
      <c r="J606" s="25">
        <f t="shared" si="117"/>
        <v>22276.767875508132</v>
      </c>
      <c r="K606" s="15">
        <f t="shared" si="111"/>
        <v>22256.143371459882</v>
      </c>
      <c r="L606" s="36">
        <f t="shared" si="112"/>
        <v>3440.8566285401175</v>
      </c>
      <c r="M606" s="36">
        <f t="shared" si="113"/>
        <v>3440.8566285401175</v>
      </c>
      <c r="N606" s="36">
        <f t="shared" si="114"/>
        <v>0.13390110240651118</v>
      </c>
      <c r="O606" s="36">
        <f t="shared" si="115"/>
        <v>11839494.338168465</v>
      </c>
      <c r="P606" s="35">
        <f t="shared" si="118"/>
        <v>11839494.338168465</v>
      </c>
    </row>
    <row r="607" spans="1:16" x14ac:dyDescent="0.4">
      <c r="A607" s="1">
        <v>606</v>
      </c>
      <c r="B607" s="21">
        <v>40419</v>
      </c>
      <c r="C607" s="43">
        <v>2</v>
      </c>
      <c r="D607" s="23">
        <v>19008</v>
      </c>
      <c r="E607" s="25">
        <f t="shared" si="119"/>
        <v>24722.5</v>
      </c>
      <c r="F607" s="25">
        <f t="shared" si="120"/>
        <v>24687.75</v>
      </c>
      <c r="G607" s="25">
        <f t="shared" si="109"/>
        <v>0.76993650697208127</v>
      </c>
      <c r="H607" s="25">
        <f t="shared" si="116"/>
        <v>0.99956921328865256</v>
      </c>
      <c r="I607" s="4">
        <f t="shared" si="110"/>
        <v>19016.191922780767</v>
      </c>
      <c r="J607" s="25">
        <f t="shared" si="117"/>
        <v>22276.794415622178</v>
      </c>
      <c r="K607" s="15">
        <f t="shared" si="111"/>
        <v>22267.197868616509</v>
      </c>
      <c r="L607" s="36">
        <f t="shared" si="112"/>
        <v>-3259.1978686165094</v>
      </c>
      <c r="M607" s="36">
        <f t="shared" si="113"/>
        <v>3259.1978686165094</v>
      </c>
      <c r="N607" s="36">
        <f t="shared" si="114"/>
        <v>0.171464534333781</v>
      </c>
      <c r="O607" s="36">
        <f t="shared" si="115"/>
        <v>10622370.746794397</v>
      </c>
      <c r="P607" s="35">
        <f t="shared" si="118"/>
        <v>10622370.746794397</v>
      </c>
    </row>
    <row r="608" spans="1:16" x14ac:dyDescent="0.4">
      <c r="A608" s="1">
        <v>607</v>
      </c>
      <c r="B608" s="21">
        <v>40420</v>
      </c>
      <c r="C608" s="43">
        <v>3</v>
      </c>
      <c r="D608" s="23">
        <v>30601</v>
      </c>
      <c r="E608" s="25">
        <f t="shared" si="119"/>
        <v>24653</v>
      </c>
      <c r="F608" s="25">
        <f t="shared" si="120"/>
        <v>24478.375</v>
      </c>
      <c r="G608" s="25">
        <f t="shared" si="109"/>
        <v>1.2501238337920715</v>
      </c>
      <c r="H608" s="25">
        <f t="shared" si="116"/>
        <v>1.0004262501030945</v>
      </c>
      <c r="I608" s="4">
        <f t="shared" si="110"/>
        <v>30587.961878096012</v>
      </c>
      <c r="J608" s="25">
        <f t="shared" si="117"/>
        <v>22276.820955736221</v>
      </c>
      <c r="K608" s="15">
        <f t="shared" si="111"/>
        <v>22286.31645296522</v>
      </c>
      <c r="L608" s="36">
        <f t="shared" si="112"/>
        <v>8314.6835470347796</v>
      </c>
      <c r="M608" s="36">
        <f t="shared" si="113"/>
        <v>8314.6835470347796</v>
      </c>
      <c r="N608" s="36">
        <f t="shared" si="114"/>
        <v>0.27171280504018758</v>
      </c>
      <c r="O608" s="36">
        <f t="shared" si="115"/>
        <v>69133962.487330869</v>
      </c>
      <c r="P608" s="35">
        <f t="shared" si="118"/>
        <v>69133962.487330869</v>
      </c>
    </row>
    <row r="609" spans="1:16" x14ac:dyDescent="0.4">
      <c r="A609" s="1">
        <v>608</v>
      </c>
      <c r="B609" s="21">
        <v>40421</v>
      </c>
      <c r="C609" s="43">
        <v>4</v>
      </c>
      <c r="D609" s="23">
        <v>23306</v>
      </c>
      <c r="E609" s="25">
        <f t="shared" si="119"/>
        <v>24303.75</v>
      </c>
      <c r="F609" s="25">
        <f t="shared" si="120"/>
        <v>24281.625</v>
      </c>
      <c r="G609" s="25">
        <f t="shared" si="109"/>
        <v>0.95982044035355951</v>
      </c>
      <c r="H609" s="25">
        <f t="shared" si="116"/>
        <v>1.0009303667898801</v>
      </c>
      <c r="I609" s="4">
        <f t="shared" si="110"/>
        <v>23284.337026106536</v>
      </c>
      <c r="J609" s="25">
        <f t="shared" si="117"/>
        <v>22276.847495850267</v>
      </c>
      <c r="K609" s="15">
        <f t="shared" si="111"/>
        <v>22297.573134943628</v>
      </c>
      <c r="L609" s="36">
        <f t="shared" si="112"/>
        <v>1008.4268650563718</v>
      </c>
      <c r="M609" s="36">
        <f t="shared" si="113"/>
        <v>1008.4268650563718</v>
      </c>
      <c r="N609" s="36">
        <f t="shared" si="114"/>
        <v>4.3268980736993555E-2</v>
      </c>
      <c r="O609" s="36">
        <f t="shared" si="115"/>
        <v>1016924.7421674218</v>
      </c>
      <c r="P609" s="35">
        <f t="shared" si="118"/>
        <v>1016924.7421674218</v>
      </c>
    </row>
    <row r="610" spans="1:16" x14ac:dyDescent="0.4">
      <c r="A610" s="1">
        <v>609</v>
      </c>
      <c r="B610" s="21">
        <v>40422</v>
      </c>
      <c r="C610" s="43">
        <v>1</v>
      </c>
      <c r="D610" s="23">
        <v>24300</v>
      </c>
      <c r="E610" s="25">
        <f t="shared" si="119"/>
        <v>24259.5</v>
      </c>
      <c r="F610" s="25">
        <f t="shared" si="120"/>
        <v>23685.625</v>
      </c>
      <c r="G610" s="25">
        <f t="shared" si="109"/>
        <v>1.0259387286592607</v>
      </c>
      <c r="H610" s="25">
        <f t="shared" si="116"/>
        <v>0.99907416981837271</v>
      </c>
      <c r="I610" s="4">
        <f t="shared" si="110"/>
        <v>24322.518521740618</v>
      </c>
      <c r="J610" s="25">
        <f t="shared" si="117"/>
        <v>22276.874035964309</v>
      </c>
      <c r="K610" s="15">
        <f t="shared" si="111"/>
        <v>22256.249433629502</v>
      </c>
      <c r="L610" s="36">
        <f t="shared" si="112"/>
        <v>2043.7505663704978</v>
      </c>
      <c r="M610" s="36">
        <f t="shared" si="113"/>
        <v>2043.7505663704978</v>
      </c>
      <c r="N610" s="36">
        <f t="shared" si="114"/>
        <v>8.4104961579032828E-2</v>
      </c>
      <c r="O610" s="36">
        <f t="shared" si="115"/>
        <v>4176916.3775397306</v>
      </c>
      <c r="P610" s="35">
        <f t="shared" si="118"/>
        <v>4176916.3775397306</v>
      </c>
    </row>
    <row r="611" spans="1:16" x14ac:dyDescent="0.4">
      <c r="A611" s="1">
        <v>610</v>
      </c>
      <c r="B611" s="21">
        <v>40423</v>
      </c>
      <c r="C611" s="43">
        <v>2</v>
      </c>
      <c r="D611" s="23">
        <v>18831</v>
      </c>
      <c r="E611" s="25">
        <f t="shared" si="119"/>
        <v>23111.75</v>
      </c>
      <c r="F611" s="25">
        <f t="shared" si="120"/>
        <v>22718.25</v>
      </c>
      <c r="G611" s="25">
        <f t="shared" si="109"/>
        <v>0.82889307054900796</v>
      </c>
      <c r="H611" s="25">
        <f t="shared" si="116"/>
        <v>0.99956921328865256</v>
      </c>
      <c r="I611" s="4">
        <f t="shared" si="110"/>
        <v>18839.115640671538</v>
      </c>
      <c r="J611" s="25">
        <f t="shared" si="117"/>
        <v>22276.900576078355</v>
      </c>
      <c r="K611" s="15">
        <f t="shared" si="111"/>
        <v>22267.303983340171</v>
      </c>
      <c r="L611" s="36">
        <f t="shared" si="112"/>
        <v>-3436.3039833401708</v>
      </c>
      <c r="M611" s="36">
        <f t="shared" si="113"/>
        <v>3436.3039833401708</v>
      </c>
      <c r="N611" s="36">
        <f t="shared" si="114"/>
        <v>0.18248122687802937</v>
      </c>
      <c r="O611" s="36">
        <f t="shared" si="115"/>
        <v>11808185.065919524</v>
      </c>
      <c r="P611" s="35">
        <f t="shared" si="118"/>
        <v>11808185.065919524</v>
      </c>
    </row>
    <row r="612" spans="1:16" x14ac:dyDescent="0.4">
      <c r="A612" s="1">
        <v>611</v>
      </c>
      <c r="B612" s="21">
        <v>40424</v>
      </c>
      <c r="C612" s="43">
        <v>3</v>
      </c>
      <c r="D612" s="23">
        <v>26010</v>
      </c>
      <c r="E612" s="25">
        <f t="shared" si="119"/>
        <v>22324.75</v>
      </c>
      <c r="F612" s="25">
        <f t="shared" si="120"/>
        <v>21798.5</v>
      </c>
      <c r="G612" s="25">
        <f t="shared" si="109"/>
        <v>1.1932013670665413</v>
      </c>
      <c r="H612" s="25">
        <f t="shared" si="116"/>
        <v>1.0004262501030945</v>
      </c>
      <c r="I612" s="4">
        <f t="shared" si="110"/>
        <v>25998.917958539827</v>
      </c>
      <c r="J612" s="25">
        <f t="shared" si="117"/>
        <v>22276.927116192397</v>
      </c>
      <c r="K612" s="15">
        <f t="shared" si="111"/>
        <v>22286.422658672302</v>
      </c>
      <c r="L612" s="36">
        <f t="shared" si="112"/>
        <v>3723.5773413276984</v>
      </c>
      <c r="M612" s="36">
        <f t="shared" si="113"/>
        <v>3723.5773413276984</v>
      </c>
      <c r="N612" s="36">
        <f t="shared" si="114"/>
        <v>0.14315945180037287</v>
      </c>
      <c r="O612" s="36">
        <f t="shared" si="115"/>
        <v>13865028.216849051</v>
      </c>
      <c r="P612" s="35">
        <f t="shared" si="118"/>
        <v>13865028.216849051</v>
      </c>
    </row>
    <row r="613" spans="1:16" x14ac:dyDescent="0.4">
      <c r="A613" s="1">
        <v>612</v>
      </c>
      <c r="B613" s="21">
        <v>40425</v>
      </c>
      <c r="C613" s="43">
        <v>4</v>
      </c>
      <c r="D613" s="23">
        <v>20158</v>
      </c>
      <c r="E613" s="25">
        <f t="shared" si="119"/>
        <v>21272.25</v>
      </c>
      <c r="F613" s="25">
        <f t="shared" si="120"/>
        <v>21899.75</v>
      </c>
      <c r="G613" s="25">
        <f t="shared" si="109"/>
        <v>0.92046712862018976</v>
      </c>
      <c r="H613" s="25">
        <f t="shared" si="116"/>
        <v>1.0009303667898801</v>
      </c>
      <c r="I613" s="4">
        <f t="shared" si="110"/>
        <v>20139.263098440551</v>
      </c>
      <c r="J613" s="25">
        <f t="shared" si="117"/>
        <v>22276.953656306439</v>
      </c>
      <c r="K613" s="15">
        <f t="shared" si="111"/>
        <v>22297.679394167964</v>
      </c>
      <c r="L613" s="36">
        <f t="shared" si="112"/>
        <v>-2139.6793941679643</v>
      </c>
      <c r="M613" s="36">
        <f t="shared" si="113"/>
        <v>2139.6793941679643</v>
      </c>
      <c r="N613" s="36">
        <f t="shared" si="114"/>
        <v>0.1061454208834192</v>
      </c>
      <c r="O613" s="36">
        <f t="shared" si="115"/>
        <v>4578227.9098269865</v>
      </c>
      <c r="P613" s="35">
        <f t="shared" si="118"/>
        <v>4578227.9098269865</v>
      </c>
    </row>
    <row r="614" spans="1:16" x14ac:dyDescent="0.4">
      <c r="A614" s="1">
        <v>613</v>
      </c>
      <c r="B614" s="21">
        <v>40426</v>
      </c>
      <c r="C614" s="43">
        <v>1</v>
      </c>
      <c r="D614" s="23">
        <v>20090</v>
      </c>
      <c r="E614" s="25">
        <f t="shared" si="119"/>
        <v>22527.25</v>
      </c>
      <c r="F614" s="25">
        <f t="shared" si="120"/>
        <v>22076.75</v>
      </c>
      <c r="G614" s="25">
        <f t="shared" si="109"/>
        <v>0.91000713420227164</v>
      </c>
      <c r="H614" s="25">
        <f t="shared" si="116"/>
        <v>0.99907416981837271</v>
      </c>
      <c r="I614" s="4">
        <f t="shared" si="110"/>
        <v>20108.617164681851</v>
      </c>
      <c r="J614" s="25">
        <f t="shared" si="117"/>
        <v>22276.980196420485</v>
      </c>
      <c r="K614" s="15">
        <f t="shared" si="111"/>
        <v>22256.355495799125</v>
      </c>
      <c r="L614" s="36">
        <f t="shared" si="112"/>
        <v>-2166.3554957991255</v>
      </c>
      <c r="M614" s="36">
        <f t="shared" si="113"/>
        <v>2166.3554957991255</v>
      </c>
      <c r="N614" s="36">
        <f t="shared" si="114"/>
        <v>0.10783252841210182</v>
      </c>
      <c r="O614" s="36">
        <f t="shared" si="115"/>
        <v>4693096.1341790752</v>
      </c>
      <c r="P614" s="35">
        <f t="shared" si="118"/>
        <v>4693096.1341790752</v>
      </c>
    </row>
    <row r="615" spans="1:16" x14ac:dyDescent="0.4">
      <c r="A615" s="1">
        <v>614</v>
      </c>
      <c r="B615" s="21">
        <v>40427</v>
      </c>
      <c r="C615" s="43">
        <v>2</v>
      </c>
      <c r="D615" s="23">
        <v>23851</v>
      </c>
      <c r="E615" s="25">
        <f t="shared" si="119"/>
        <v>21626.25</v>
      </c>
      <c r="F615" s="25">
        <f t="shared" si="120"/>
        <v>22435.875</v>
      </c>
      <c r="G615" s="25">
        <f t="shared" si="109"/>
        <v>1.0630742059313487</v>
      </c>
      <c r="H615" s="25">
        <f t="shared" si="116"/>
        <v>0.99956921328865256</v>
      </c>
      <c r="I615" s="4">
        <f t="shared" si="110"/>
        <v>23861.279121961492</v>
      </c>
      <c r="J615" s="25">
        <f t="shared" si="117"/>
        <v>22277.006736534528</v>
      </c>
      <c r="K615" s="15">
        <f t="shared" si="111"/>
        <v>22267.410098063832</v>
      </c>
      <c r="L615" s="36">
        <f t="shared" si="112"/>
        <v>1583.5899019361677</v>
      </c>
      <c r="M615" s="36">
        <f t="shared" si="113"/>
        <v>1583.5899019361677</v>
      </c>
      <c r="N615" s="36">
        <f t="shared" si="114"/>
        <v>6.6395115589961334E-2</v>
      </c>
      <c r="O615" s="36">
        <f t="shared" si="115"/>
        <v>2507756.9775142013</v>
      </c>
      <c r="P615" s="35">
        <f t="shared" si="118"/>
        <v>2507756.9775142013</v>
      </c>
    </row>
    <row r="616" spans="1:16" x14ac:dyDescent="0.4">
      <c r="A616" s="1">
        <v>615</v>
      </c>
      <c r="B616" s="21">
        <v>40428</v>
      </c>
      <c r="C616" s="43">
        <v>3</v>
      </c>
      <c r="D616" s="23">
        <v>22406</v>
      </c>
      <c r="E616" s="25">
        <f t="shared" si="119"/>
        <v>23245.5</v>
      </c>
      <c r="F616" s="25">
        <f t="shared" si="120"/>
        <v>22849</v>
      </c>
      <c r="G616" s="25">
        <f t="shared" si="109"/>
        <v>0.98061184296905768</v>
      </c>
      <c r="H616" s="25">
        <f t="shared" si="116"/>
        <v>1.0004262501030945</v>
      </c>
      <c r="I616" s="4">
        <f t="shared" si="110"/>
        <v>22396.453509382674</v>
      </c>
      <c r="J616" s="25">
        <f t="shared" si="117"/>
        <v>22277.033276648574</v>
      </c>
      <c r="K616" s="15">
        <f t="shared" si="111"/>
        <v>22286.528864379383</v>
      </c>
      <c r="L616" s="36">
        <f t="shared" si="112"/>
        <v>119.47113562061713</v>
      </c>
      <c r="M616" s="36">
        <f t="shared" si="113"/>
        <v>119.47113562061713</v>
      </c>
      <c r="N616" s="36">
        <f t="shared" si="114"/>
        <v>5.3321045979031123E-3</v>
      </c>
      <c r="O616" s="36">
        <f t="shared" si="115"/>
        <v>14273.352246479892</v>
      </c>
      <c r="P616" s="35">
        <f t="shared" si="118"/>
        <v>14273.352246479892</v>
      </c>
    </row>
    <row r="617" spans="1:16" x14ac:dyDescent="0.4">
      <c r="A617" s="1">
        <v>616</v>
      </c>
      <c r="B617" s="21">
        <v>40429</v>
      </c>
      <c r="C617" s="43">
        <v>4</v>
      </c>
      <c r="D617" s="23">
        <v>26635</v>
      </c>
      <c r="E617" s="25">
        <f t="shared" si="119"/>
        <v>22452.5</v>
      </c>
      <c r="F617" s="25">
        <f t="shared" si="120"/>
        <v>22771.875</v>
      </c>
      <c r="G617" s="25">
        <f t="shared" si="109"/>
        <v>1.1696445725264168</v>
      </c>
      <c r="H617" s="25">
        <f t="shared" si="116"/>
        <v>1.0009303667898801</v>
      </c>
      <c r="I617" s="4">
        <f t="shared" si="110"/>
        <v>26610.24271390833</v>
      </c>
      <c r="J617" s="25">
        <f t="shared" si="117"/>
        <v>22277.059816762616</v>
      </c>
      <c r="K617" s="15">
        <f t="shared" si="111"/>
        <v>22297.785653392304</v>
      </c>
      <c r="L617" s="36">
        <f t="shared" si="112"/>
        <v>4337.2143466076959</v>
      </c>
      <c r="M617" s="36">
        <f t="shared" si="113"/>
        <v>4337.2143466076959</v>
      </c>
      <c r="N617" s="36">
        <f t="shared" si="114"/>
        <v>0.16283890920246652</v>
      </c>
      <c r="O617" s="36">
        <f t="shared" si="115"/>
        <v>18811428.288419623</v>
      </c>
      <c r="P617" s="35">
        <f t="shared" si="118"/>
        <v>18811428.288419623</v>
      </c>
    </row>
    <row r="618" spans="1:16" x14ac:dyDescent="0.4">
      <c r="A618" s="1">
        <v>617</v>
      </c>
      <c r="B618" s="21">
        <v>40430</v>
      </c>
      <c r="C618" s="43">
        <v>1</v>
      </c>
      <c r="D618" s="23">
        <v>16918</v>
      </c>
      <c r="E618" s="25">
        <f t="shared" si="119"/>
        <v>23091.25</v>
      </c>
      <c r="F618" s="25">
        <f t="shared" si="120"/>
        <v>22398.375</v>
      </c>
      <c r="G618" s="25">
        <f t="shared" si="109"/>
        <v>0.75532265175487057</v>
      </c>
      <c r="H618" s="25">
        <f t="shared" si="116"/>
        <v>0.99907416981837271</v>
      </c>
      <c r="I618" s="4">
        <f t="shared" si="110"/>
        <v>16933.677709909785</v>
      </c>
      <c r="J618" s="25">
        <f t="shared" si="117"/>
        <v>22277.086356876662</v>
      </c>
      <c r="K618" s="15">
        <f t="shared" si="111"/>
        <v>22256.461557968749</v>
      </c>
      <c r="L618" s="36">
        <f t="shared" si="112"/>
        <v>-5338.4615579687488</v>
      </c>
      <c r="M618" s="36">
        <f t="shared" si="113"/>
        <v>5338.4615579687488</v>
      </c>
      <c r="N618" s="36">
        <f t="shared" si="114"/>
        <v>0.31554921137065545</v>
      </c>
      <c r="O618" s="36">
        <f t="shared" si="115"/>
        <v>28499171.805910122</v>
      </c>
      <c r="P618" s="35">
        <f t="shared" si="118"/>
        <v>28499171.805910122</v>
      </c>
    </row>
    <row r="619" spans="1:16" x14ac:dyDescent="0.4">
      <c r="A619" s="1">
        <v>618</v>
      </c>
      <c r="B619" s="21">
        <v>40431</v>
      </c>
      <c r="C619" s="43">
        <v>2</v>
      </c>
      <c r="D619" s="23">
        <v>26406</v>
      </c>
      <c r="E619" s="25">
        <f t="shared" si="119"/>
        <v>21705.5</v>
      </c>
      <c r="F619" s="25">
        <f t="shared" si="120"/>
        <v>20418.125</v>
      </c>
      <c r="G619" s="25">
        <f t="shared" si="109"/>
        <v>1.2932627261318068</v>
      </c>
      <c r="H619" s="25">
        <f t="shared" si="116"/>
        <v>0.99956921328865256</v>
      </c>
      <c r="I619" s="4">
        <f t="shared" si="110"/>
        <v>26417.380256363052</v>
      </c>
      <c r="J619" s="25">
        <f t="shared" si="117"/>
        <v>22277.112896990704</v>
      </c>
      <c r="K619" s="15">
        <f t="shared" si="111"/>
        <v>22267.516212787494</v>
      </c>
      <c r="L619" s="36">
        <f t="shared" si="112"/>
        <v>4138.4837872125063</v>
      </c>
      <c r="M619" s="36">
        <f t="shared" si="113"/>
        <v>4138.4837872125063</v>
      </c>
      <c r="N619" s="36">
        <f t="shared" si="114"/>
        <v>0.15672513016785983</v>
      </c>
      <c r="O619" s="36">
        <f t="shared" si="115"/>
        <v>17127048.057020769</v>
      </c>
      <c r="P619" s="35">
        <f t="shared" si="118"/>
        <v>17127048.057020769</v>
      </c>
    </row>
    <row r="620" spans="1:16" x14ac:dyDescent="0.4">
      <c r="A620" s="1">
        <v>619</v>
      </c>
      <c r="B620" s="21">
        <v>40432</v>
      </c>
      <c r="C620" s="43">
        <v>3</v>
      </c>
      <c r="D620" s="23">
        <v>16863</v>
      </c>
      <c r="E620" s="25">
        <f t="shared" si="119"/>
        <v>19130.75</v>
      </c>
      <c r="F620" s="25">
        <f t="shared" si="120"/>
        <v>19740.875</v>
      </c>
      <c r="G620" s="25">
        <f t="shared" si="109"/>
        <v>0.85421745490004874</v>
      </c>
      <c r="H620" s="25">
        <f t="shared" si="116"/>
        <v>1.0004262501030945</v>
      </c>
      <c r="I620" s="4">
        <f t="shared" si="110"/>
        <v>16855.81520703026</v>
      </c>
      <c r="J620" s="25">
        <f t="shared" si="117"/>
        <v>22277.13943710475</v>
      </c>
      <c r="K620" s="15">
        <f t="shared" si="111"/>
        <v>22286.635070086468</v>
      </c>
      <c r="L620" s="36">
        <f t="shared" si="112"/>
        <v>-5423.6350700864677</v>
      </c>
      <c r="M620" s="36">
        <f t="shared" si="113"/>
        <v>5423.6350700864677</v>
      </c>
      <c r="N620" s="36">
        <f t="shared" si="114"/>
        <v>0.32162931092252078</v>
      </c>
      <c r="O620" s="36">
        <f t="shared" si="115"/>
        <v>29415817.373471845</v>
      </c>
      <c r="P620" s="35">
        <f t="shared" si="118"/>
        <v>29415817.373471845</v>
      </c>
    </row>
    <row r="621" spans="1:16" x14ac:dyDescent="0.4">
      <c r="A621" s="1">
        <v>620</v>
      </c>
      <c r="B621" s="21">
        <v>40433</v>
      </c>
      <c r="C621" s="43">
        <v>4</v>
      </c>
      <c r="D621" s="23">
        <v>16336</v>
      </c>
      <c r="E621" s="25">
        <f t="shared" si="119"/>
        <v>20351</v>
      </c>
      <c r="F621" s="25">
        <f t="shared" si="120"/>
        <v>19737.375</v>
      </c>
      <c r="G621" s="25">
        <f t="shared" ref="G621:G684" si="121">D621/F621</f>
        <v>0.82766831962203691</v>
      </c>
      <c r="H621" s="25">
        <f t="shared" si="116"/>
        <v>1.0009303667898801</v>
      </c>
      <c r="I621" s="4">
        <f t="shared" ref="I621:I684" si="122">D621/H621</f>
        <v>16320.815655130711</v>
      </c>
      <c r="J621" s="25">
        <f t="shared" si="117"/>
        <v>22277.165977218792</v>
      </c>
      <c r="K621" s="15">
        <f t="shared" ref="K621:K684" si="123">H621*J621</f>
        <v>22297.891912616644</v>
      </c>
      <c r="L621" s="36">
        <f t="shared" ref="L621:L684" si="124">D621-K621</f>
        <v>-5961.8919126166438</v>
      </c>
      <c r="M621" s="36">
        <f t="shared" ref="M621:M684" si="125">ABS(L621)</f>
        <v>5961.8919126166438</v>
      </c>
      <c r="N621" s="36">
        <f t="shared" ref="N621:N684" si="126">M621/D621</f>
        <v>0.36495420620816871</v>
      </c>
      <c r="O621" s="36">
        <f t="shared" ref="O621:O684" si="127">L621^2</f>
        <v>35544155.177723743</v>
      </c>
      <c r="P621" s="35">
        <f t="shared" si="118"/>
        <v>35544155.177723743</v>
      </c>
    </row>
    <row r="622" spans="1:16" x14ac:dyDescent="0.4">
      <c r="A622" s="1">
        <v>621</v>
      </c>
      <c r="B622" s="21">
        <v>40434</v>
      </c>
      <c r="C622" s="43">
        <v>1</v>
      </c>
      <c r="D622" s="23">
        <v>21799</v>
      </c>
      <c r="E622" s="25">
        <f t="shared" si="119"/>
        <v>19123.75</v>
      </c>
      <c r="F622" s="25">
        <f t="shared" si="120"/>
        <v>20049.75</v>
      </c>
      <c r="G622" s="25">
        <f t="shared" si="121"/>
        <v>1.0872454768762703</v>
      </c>
      <c r="H622" s="25">
        <f t="shared" si="116"/>
        <v>0.99907416981837271</v>
      </c>
      <c r="I622" s="4">
        <f t="shared" si="122"/>
        <v>21819.200874708793</v>
      </c>
      <c r="J622" s="25">
        <f t="shared" si="117"/>
        <v>22277.192517332838</v>
      </c>
      <c r="K622" s="15">
        <f t="shared" si="123"/>
        <v>22256.567620138369</v>
      </c>
      <c r="L622" s="36">
        <f t="shared" si="124"/>
        <v>-457.56762013836851</v>
      </c>
      <c r="M622" s="36">
        <f t="shared" si="125"/>
        <v>457.56762013836851</v>
      </c>
      <c r="N622" s="36">
        <f t="shared" si="126"/>
        <v>2.0990303231266046E-2</v>
      </c>
      <c r="O622" s="36">
        <f t="shared" si="127"/>
        <v>209368.12699909031</v>
      </c>
      <c r="P622" s="35">
        <f t="shared" si="118"/>
        <v>209368.12699909031</v>
      </c>
    </row>
    <row r="623" spans="1:16" x14ac:dyDescent="0.4">
      <c r="A623" s="1">
        <v>622</v>
      </c>
      <c r="B623" s="21">
        <v>40435</v>
      </c>
      <c r="C623" s="43">
        <v>2</v>
      </c>
      <c r="D623" s="23">
        <v>21497</v>
      </c>
      <c r="E623" s="25">
        <f t="shared" si="119"/>
        <v>20975.75</v>
      </c>
      <c r="F623" s="25">
        <f t="shared" si="120"/>
        <v>21165.75</v>
      </c>
      <c r="G623" s="25">
        <f t="shared" si="121"/>
        <v>1.0156502840674202</v>
      </c>
      <c r="H623" s="25">
        <f t="shared" si="116"/>
        <v>0.99956921328865256</v>
      </c>
      <c r="I623" s="4">
        <f t="shared" si="122"/>
        <v>21506.264613006006</v>
      </c>
      <c r="J623" s="25">
        <f t="shared" si="117"/>
        <v>22277.21905744688</v>
      </c>
      <c r="K623" s="15">
        <f t="shared" si="123"/>
        <v>22267.622327511155</v>
      </c>
      <c r="L623" s="36">
        <f t="shared" si="124"/>
        <v>-770.62232751115516</v>
      </c>
      <c r="M623" s="36">
        <f t="shared" si="125"/>
        <v>770.62232751115516</v>
      </c>
      <c r="N623" s="36">
        <f t="shared" si="126"/>
        <v>3.5847900986703034E-2</v>
      </c>
      <c r="O623" s="36">
        <f t="shared" si="127"/>
        <v>593858.77165871009</v>
      </c>
      <c r="P623" s="35">
        <f t="shared" si="118"/>
        <v>593858.77165871009</v>
      </c>
    </row>
    <row r="624" spans="1:16" x14ac:dyDescent="0.4">
      <c r="A624" s="1">
        <v>623</v>
      </c>
      <c r="B624" s="21">
        <v>40436</v>
      </c>
      <c r="C624" s="43">
        <v>3</v>
      </c>
      <c r="D624" s="23">
        <v>24271</v>
      </c>
      <c r="E624" s="25">
        <f t="shared" si="119"/>
        <v>21355.75</v>
      </c>
      <c r="F624" s="25">
        <f t="shared" si="120"/>
        <v>21681.125</v>
      </c>
      <c r="G624" s="25">
        <f t="shared" si="121"/>
        <v>1.1194529804149922</v>
      </c>
      <c r="H624" s="25">
        <f t="shared" si="116"/>
        <v>1.0004262501030945</v>
      </c>
      <c r="I624" s="4">
        <f t="shared" si="122"/>
        <v>24260.658891646297</v>
      </c>
      <c r="J624" s="25">
        <f t="shared" si="117"/>
        <v>22277.245597560926</v>
      </c>
      <c r="K624" s="15">
        <f t="shared" si="123"/>
        <v>22286.741275793549</v>
      </c>
      <c r="L624" s="36">
        <f t="shared" si="124"/>
        <v>1984.258724206451</v>
      </c>
      <c r="M624" s="36">
        <f t="shared" si="125"/>
        <v>1984.258724206451</v>
      </c>
      <c r="N624" s="36">
        <f t="shared" si="126"/>
        <v>8.1754304487101928E-2</v>
      </c>
      <c r="O624" s="36">
        <f t="shared" si="127"/>
        <v>3937282.6845894125</v>
      </c>
      <c r="P624" s="35">
        <f t="shared" si="118"/>
        <v>3937282.6845894125</v>
      </c>
    </row>
    <row r="625" spans="1:16" x14ac:dyDescent="0.4">
      <c r="A625" s="1">
        <v>624</v>
      </c>
      <c r="B625" s="21">
        <v>40437</v>
      </c>
      <c r="C625" s="43">
        <v>4</v>
      </c>
      <c r="D625" s="23">
        <v>17856</v>
      </c>
      <c r="E625" s="25">
        <f t="shared" si="119"/>
        <v>22006.5</v>
      </c>
      <c r="F625" s="25">
        <f t="shared" si="120"/>
        <v>21759.625</v>
      </c>
      <c r="G625" s="25">
        <f t="shared" si="121"/>
        <v>0.82060237710898054</v>
      </c>
      <c r="H625" s="25">
        <f t="shared" si="116"/>
        <v>1.0009303667898801</v>
      </c>
      <c r="I625" s="4">
        <f t="shared" si="122"/>
        <v>17839.402812072352</v>
      </c>
      <c r="J625" s="25">
        <f t="shared" si="117"/>
        <v>22277.272137674969</v>
      </c>
      <c r="K625" s="15">
        <f t="shared" si="123"/>
        <v>22297.998171840984</v>
      </c>
      <c r="L625" s="36">
        <f t="shared" si="124"/>
        <v>-4441.9981718409836</v>
      </c>
      <c r="M625" s="36">
        <f t="shared" si="125"/>
        <v>4441.9981718409836</v>
      </c>
      <c r="N625" s="36">
        <f t="shared" si="126"/>
        <v>0.24876781876349593</v>
      </c>
      <c r="O625" s="36">
        <f t="shared" si="127"/>
        <v>19731347.758638639</v>
      </c>
      <c r="P625" s="35">
        <f t="shared" si="118"/>
        <v>19731347.758638639</v>
      </c>
    </row>
    <row r="626" spans="1:16" x14ac:dyDescent="0.4">
      <c r="A626" s="1">
        <v>625</v>
      </c>
      <c r="B626" s="21">
        <v>40438</v>
      </c>
      <c r="C626" s="43">
        <v>1</v>
      </c>
      <c r="D626" s="23">
        <v>24402</v>
      </c>
      <c r="E626" s="25">
        <f t="shared" si="119"/>
        <v>21512.75</v>
      </c>
      <c r="F626" s="25">
        <f t="shared" si="120"/>
        <v>20462.125</v>
      </c>
      <c r="G626" s="25">
        <f t="shared" si="121"/>
        <v>1.1925447625796441</v>
      </c>
      <c r="H626" s="25">
        <f t="shared" si="116"/>
        <v>0.99907416981837271</v>
      </c>
      <c r="I626" s="4">
        <f t="shared" si="122"/>
        <v>24424.61304393064</v>
      </c>
      <c r="J626" s="25">
        <f t="shared" si="117"/>
        <v>22277.298677789015</v>
      </c>
      <c r="K626" s="15">
        <f t="shared" si="123"/>
        <v>22256.673682307992</v>
      </c>
      <c r="L626" s="36">
        <f t="shared" si="124"/>
        <v>2145.3263176920082</v>
      </c>
      <c r="M626" s="36">
        <f t="shared" si="125"/>
        <v>2145.3263176920082</v>
      </c>
      <c r="N626" s="36">
        <f t="shared" si="126"/>
        <v>8.7916003511679705E-2</v>
      </c>
      <c r="O626" s="36">
        <f t="shared" si="127"/>
        <v>4602425.0093819508</v>
      </c>
      <c r="P626" s="35">
        <f t="shared" si="118"/>
        <v>4602425.0093819508</v>
      </c>
    </row>
    <row r="627" spans="1:16" x14ac:dyDescent="0.4">
      <c r="A627" s="1">
        <v>626</v>
      </c>
      <c r="B627" s="21">
        <v>40439</v>
      </c>
      <c r="C627" s="43">
        <v>2</v>
      </c>
      <c r="D627" s="23">
        <v>19522</v>
      </c>
      <c r="E627" s="25">
        <f t="shared" si="119"/>
        <v>19411.5</v>
      </c>
      <c r="F627" s="25">
        <f t="shared" si="120"/>
        <v>20280.375</v>
      </c>
      <c r="G627" s="25">
        <f t="shared" si="121"/>
        <v>0.9626054745042929</v>
      </c>
      <c r="H627" s="25">
        <f t="shared" si="116"/>
        <v>0.99956921328865256</v>
      </c>
      <c r="I627" s="4">
        <f t="shared" si="122"/>
        <v>19530.413442578185</v>
      </c>
      <c r="J627" s="25">
        <f t="shared" si="117"/>
        <v>22277.325217903057</v>
      </c>
      <c r="K627" s="15">
        <f t="shared" si="123"/>
        <v>22267.72844223482</v>
      </c>
      <c r="L627" s="36">
        <f t="shared" si="124"/>
        <v>-2745.7284422348202</v>
      </c>
      <c r="M627" s="36">
        <f t="shared" si="125"/>
        <v>2745.7284422348202</v>
      </c>
      <c r="N627" s="36">
        <f t="shared" si="126"/>
        <v>0.14064790709122119</v>
      </c>
      <c r="O627" s="36">
        <f t="shared" si="127"/>
        <v>7539024.678497253</v>
      </c>
      <c r="P627" s="35">
        <f t="shared" si="118"/>
        <v>7539024.678497253</v>
      </c>
    </row>
    <row r="628" spans="1:16" x14ac:dyDescent="0.4">
      <c r="A628" s="1">
        <v>627</v>
      </c>
      <c r="B628" s="21">
        <v>40440</v>
      </c>
      <c r="C628" s="43">
        <v>3</v>
      </c>
      <c r="D628" s="23">
        <v>15866</v>
      </c>
      <c r="E628" s="25">
        <f t="shared" si="119"/>
        <v>21149.25</v>
      </c>
      <c r="F628" s="25">
        <f t="shared" si="120"/>
        <v>20697.25</v>
      </c>
      <c r="G628" s="25">
        <f t="shared" si="121"/>
        <v>0.76657526966142842</v>
      </c>
      <c r="H628" s="25">
        <f t="shared" si="116"/>
        <v>1.0004262501030945</v>
      </c>
      <c r="I628" s="4">
        <f t="shared" si="122"/>
        <v>15859.239997316143</v>
      </c>
      <c r="J628" s="25">
        <f t="shared" si="117"/>
        <v>22277.351758017099</v>
      </c>
      <c r="K628" s="15">
        <f t="shared" si="123"/>
        <v>22286.847481500627</v>
      </c>
      <c r="L628" s="36">
        <f t="shared" si="124"/>
        <v>-6420.8474815006266</v>
      </c>
      <c r="M628" s="36">
        <f t="shared" si="125"/>
        <v>6420.8474815006266</v>
      </c>
      <c r="N628" s="36">
        <f t="shared" si="126"/>
        <v>0.40469226531580904</v>
      </c>
      <c r="O628" s="36">
        <f t="shared" si="127"/>
        <v>41227282.380692936</v>
      </c>
      <c r="P628" s="35">
        <f t="shared" si="118"/>
        <v>41227282.380692936</v>
      </c>
    </row>
    <row r="629" spans="1:16" x14ac:dyDescent="0.4">
      <c r="A629" s="1">
        <v>628</v>
      </c>
      <c r="B629" s="21">
        <v>40441</v>
      </c>
      <c r="C629" s="43">
        <v>4</v>
      </c>
      <c r="D629" s="23">
        <v>24807</v>
      </c>
      <c r="E629" s="25">
        <f t="shared" si="119"/>
        <v>20245.25</v>
      </c>
      <c r="F629" s="25">
        <f t="shared" si="120"/>
        <v>21212.375</v>
      </c>
      <c r="G629" s="25">
        <f t="shared" si="121"/>
        <v>1.1694588654028604</v>
      </c>
      <c r="H629" s="25">
        <f t="shared" si="116"/>
        <v>1.0009303667898801</v>
      </c>
      <c r="I629" s="4">
        <f t="shared" si="122"/>
        <v>24783.941843586406</v>
      </c>
      <c r="J629" s="25">
        <f t="shared" si="117"/>
        <v>22277.378298131145</v>
      </c>
      <c r="K629" s="15">
        <f t="shared" si="123"/>
        <v>22298.104431065323</v>
      </c>
      <c r="L629" s="36">
        <f t="shared" si="124"/>
        <v>2508.8955689346767</v>
      </c>
      <c r="M629" s="36">
        <f t="shared" si="125"/>
        <v>2508.8955689346767</v>
      </c>
      <c r="N629" s="36">
        <f t="shared" si="126"/>
        <v>0.10113659728845394</v>
      </c>
      <c r="O629" s="36">
        <f t="shared" si="127"/>
        <v>6294556.9758200552</v>
      </c>
      <c r="P629" s="35">
        <f t="shared" si="118"/>
        <v>6294556.9758200552</v>
      </c>
    </row>
    <row r="630" spans="1:16" x14ac:dyDescent="0.4">
      <c r="A630" s="1">
        <v>629</v>
      </c>
      <c r="B630" s="21">
        <v>40442</v>
      </c>
      <c r="C630" s="43">
        <v>1</v>
      </c>
      <c r="D630" s="23">
        <v>20786</v>
      </c>
      <c r="E630" s="25">
        <f t="shared" si="119"/>
        <v>22179.5</v>
      </c>
      <c r="F630" s="25">
        <f t="shared" si="120"/>
        <v>22188</v>
      </c>
      <c r="G630" s="25">
        <f t="shared" si="121"/>
        <v>0.93681269154497926</v>
      </c>
      <c r="H630" s="25">
        <f t="shared" si="116"/>
        <v>0.99907416981837271</v>
      </c>
      <c r="I630" s="4">
        <f t="shared" si="122"/>
        <v>20805.262139625534</v>
      </c>
      <c r="J630" s="25">
        <f t="shared" si="117"/>
        <v>22277.404838245187</v>
      </c>
      <c r="K630" s="15">
        <f t="shared" si="123"/>
        <v>22256.779744477612</v>
      </c>
      <c r="L630" s="36">
        <f t="shared" si="124"/>
        <v>-1470.7797444776115</v>
      </c>
      <c r="M630" s="36">
        <f t="shared" si="125"/>
        <v>1470.7797444776115</v>
      </c>
      <c r="N630" s="36">
        <f t="shared" si="126"/>
        <v>7.0758190343385527E-2</v>
      </c>
      <c r="O630" s="36">
        <f t="shared" si="127"/>
        <v>2163193.056765628</v>
      </c>
      <c r="P630" s="35">
        <f t="shared" si="118"/>
        <v>2163193.056765628</v>
      </c>
    </row>
    <row r="631" spans="1:16" x14ac:dyDescent="0.4">
      <c r="A631" s="1">
        <v>630</v>
      </c>
      <c r="B631" s="21">
        <v>40443</v>
      </c>
      <c r="C631" s="43">
        <v>2</v>
      </c>
      <c r="D631" s="23">
        <v>27259</v>
      </c>
      <c r="E631" s="25">
        <f t="shared" si="119"/>
        <v>22196.5</v>
      </c>
      <c r="F631" s="25">
        <f t="shared" si="120"/>
        <v>21542.75</v>
      </c>
      <c r="G631" s="25">
        <f t="shared" si="121"/>
        <v>1.2653444894454051</v>
      </c>
      <c r="H631" s="25">
        <f t="shared" si="116"/>
        <v>0.99956921328865256</v>
      </c>
      <c r="I631" s="4">
        <f t="shared" si="122"/>
        <v>27270.747875793397</v>
      </c>
      <c r="J631" s="25">
        <f t="shared" si="117"/>
        <v>22277.431378359233</v>
      </c>
      <c r="K631" s="15">
        <f t="shared" si="123"/>
        <v>22267.834556958482</v>
      </c>
      <c r="L631" s="36">
        <f t="shared" si="124"/>
        <v>4991.1654430415183</v>
      </c>
      <c r="M631" s="36">
        <f t="shared" si="125"/>
        <v>4991.1654430415183</v>
      </c>
      <c r="N631" s="36">
        <f t="shared" si="126"/>
        <v>0.1831015606970732</v>
      </c>
      <c r="O631" s="36">
        <f t="shared" si="127"/>
        <v>24911732.479811836</v>
      </c>
      <c r="P631" s="35">
        <f t="shared" si="118"/>
        <v>24911732.479811836</v>
      </c>
    </row>
    <row r="632" spans="1:16" x14ac:dyDescent="0.4">
      <c r="A632" s="1">
        <v>631</v>
      </c>
      <c r="B632" s="21">
        <v>40444</v>
      </c>
      <c r="C632" s="43">
        <v>3</v>
      </c>
      <c r="D632" s="23">
        <v>15934</v>
      </c>
      <c r="E632" s="25">
        <f t="shared" si="119"/>
        <v>20889</v>
      </c>
      <c r="F632" s="25">
        <f t="shared" si="120"/>
        <v>20417.75</v>
      </c>
      <c r="G632" s="25">
        <f t="shared" si="121"/>
        <v>0.78039940737838398</v>
      </c>
      <c r="H632" s="25">
        <f t="shared" si="116"/>
        <v>1.0004262501030945</v>
      </c>
      <c r="I632" s="4">
        <f t="shared" si="122"/>
        <v>15927.211024658731</v>
      </c>
      <c r="J632" s="25">
        <f t="shared" si="117"/>
        <v>22277.457918473276</v>
      </c>
      <c r="K632" s="15">
        <f t="shared" si="123"/>
        <v>22286.953687207708</v>
      </c>
      <c r="L632" s="36">
        <f t="shared" si="124"/>
        <v>-6352.9536872077078</v>
      </c>
      <c r="M632" s="36">
        <f t="shared" si="125"/>
        <v>6352.9536872077078</v>
      </c>
      <c r="N632" s="36">
        <f t="shared" si="126"/>
        <v>0.39870426052514796</v>
      </c>
      <c r="O632" s="36">
        <f t="shared" si="127"/>
        <v>40360020.55180601</v>
      </c>
      <c r="P632" s="35">
        <f t="shared" si="118"/>
        <v>40360020.55180601</v>
      </c>
    </row>
    <row r="633" spans="1:16" x14ac:dyDescent="0.4">
      <c r="A633" s="1">
        <v>632</v>
      </c>
      <c r="B633" s="21">
        <v>40445</v>
      </c>
      <c r="C633" s="43">
        <v>4</v>
      </c>
      <c r="D633" s="23">
        <v>19577</v>
      </c>
      <c r="E633" s="25">
        <f t="shared" si="119"/>
        <v>19946.5</v>
      </c>
      <c r="F633" s="25">
        <f t="shared" si="120"/>
        <v>18645.25</v>
      </c>
      <c r="G633" s="25">
        <f t="shared" si="121"/>
        <v>1.0499725131065554</v>
      </c>
      <c r="H633" s="25">
        <f t="shared" si="116"/>
        <v>1.0009303667898801</v>
      </c>
      <c r="I633" s="4">
        <f t="shared" si="122"/>
        <v>19558.803139109568</v>
      </c>
      <c r="J633" s="25">
        <f t="shared" si="117"/>
        <v>22277.484458587322</v>
      </c>
      <c r="K633" s="15">
        <f t="shared" si="123"/>
        <v>22298.210690289663</v>
      </c>
      <c r="L633" s="36">
        <f t="shared" si="124"/>
        <v>-2721.210690289663</v>
      </c>
      <c r="M633" s="36">
        <f t="shared" si="125"/>
        <v>2721.210690289663</v>
      </c>
      <c r="N633" s="36">
        <f t="shared" si="126"/>
        <v>0.13900039282268289</v>
      </c>
      <c r="O633" s="36">
        <f t="shared" si="127"/>
        <v>7404987.6209467445</v>
      </c>
      <c r="P633" s="35">
        <f t="shared" si="118"/>
        <v>7404987.6209467445</v>
      </c>
    </row>
    <row r="634" spans="1:16" x14ac:dyDescent="0.4">
      <c r="A634" s="1">
        <v>633</v>
      </c>
      <c r="B634" s="21">
        <v>40446</v>
      </c>
      <c r="C634" s="43">
        <v>1</v>
      </c>
      <c r="D634" s="23">
        <v>17016</v>
      </c>
      <c r="E634" s="25">
        <f t="shared" si="119"/>
        <v>17344</v>
      </c>
      <c r="F634" s="25">
        <f t="shared" si="120"/>
        <v>17897.5</v>
      </c>
      <c r="G634" s="25">
        <f t="shared" si="121"/>
        <v>0.95074731107696608</v>
      </c>
      <c r="H634" s="25">
        <f t="shared" si="116"/>
        <v>0.99907416981837271</v>
      </c>
      <c r="I634" s="4">
        <f t="shared" si="122"/>
        <v>17031.768525347255</v>
      </c>
      <c r="J634" s="25">
        <f t="shared" si="117"/>
        <v>22277.510998701364</v>
      </c>
      <c r="K634" s="15">
        <f t="shared" si="123"/>
        <v>22256.885806647231</v>
      </c>
      <c r="L634" s="36">
        <f t="shared" si="124"/>
        <v>-5240.8858066472312</v>
      </c>
      <c r="M634" s="36">
        <f t="shared" si="125"/>
        <v>5240.8858066472312</v>
      </c>
      <c r="N634" s="36">
        <f t="shared" si="126"/>
        <v>0.30799752037184008</v>
      </c>
      <c r="O634" s="36">
        <f t="shared" si="127"/>
        <v>27466884.038316399</v>
      </c>
      <c r="P634" s="35">
        <f t="shared" si="118"/>
        <v>27466884.038316399</v>
      </c>
    </row>
    <row r="635" spans="1:16" x14ac:dyDescent="0.4">
      <c r="A635" s="1">
        <v>634</v>
      </c>
      <c r="B635" s="21">
        <v>40447</v>
      </c>
      <c r="C635" s="43">
        <v>2</v>
      </c>
      <c r="D635" s="23">
        <v>16849</v>
      </c>
      <c r="E635" s="25">
        <f t="shared" si="119"/>
        <v>18451</v>
      </c>
      <c r="F635" s="25">
        <f t="shared" si="120"/>
        <v>18974</v>
      </c>
      <c r="G635" s="25">
        <f t="shared" si="121"/>
        <v>0.88800463792558237</v>
      </c>
      <c r="H635" s="25">
        <f t="shared" si="116"/>
        <v>0.99956921328865256</v>
      </c>
      <c r="I635" s="4">
        <f t="shared" si="122"/>
        <v>16856.261453437139</v>
      </c>
      <c r="J635" s="25">
        <f t="shared" si="117"/>
        <v>22277.53753881541</v>
      </c>
      <c r="K635" s="15">
        <f t="shared" si="123"/>
        <v>22267.940671682143</v>
      </c>
      <c r="L635" s="36">
        <f t="shared" si="124"/>
        <v>-5418.9406716821431</v>
      </c>
      <c r="M635" s="36">
        <f t="shared" si="125"/>
        <v>5418.9406716821431</v>
      </c>
      <c r="N635" s="36">
        <f t="shared" si="126"/>
        <v>0.32161794003692462</v>
      </c>
      <c r="O635" s="36">
        <f t="shared" si="127"/>
        <v>29364918.003210917</v>
      </c>
      <c r="P635" s="35">
        <f t="shared" si="118"/>
        <v>29364918.003210917</v>
      </c>
    </row>
    <row r="636" spans="1:16" x14ac:dyDescent="0.4">
      <c r="A636" s="1">
        <v>635</v>
      </c>
      <c r="B636" s="21">
        <v>40448</v>
      </c>
      <c r="C636" s="43">
        <v>3</v>
      </c>
      <c r="D636" s="23">
        <v>20362</v>
      </c>
      <c r="E636" s="25">
        <f t="shared" si="119"/>
        <v>19497</v>
      </c>
      <c r="F636" s="25">
        <f t="shared" si="120"/>
        <v>20086.625</v>
      </c>
      <c r="G636" s="25">
        <f t="shared" si="121"/>
        <v>1.0137093712856191</v>
      </c>
      <c r="H636" s="25">
        <f t="shared" si="116"/>
        <v>1.0004262501030945</v>
      </c>
      <c r="I636" s="4">
        <f t="shared" si="122"/>
        <v>20353.324393379007</v>
      </c>
      <c r="J636" s="25">
        <f t="shared" si="117"/>
        <v>22277.564078929452</v>
      </c>
      <c r="K636" s="15">
        <f t="shared" si="123"/>
        <v>22287.059892914789</v>
      </c>
      <c r="L636" s="36">
        <f t="shared" si="124"/>
        <v>-1925.0598929147891</v>
      </c>
      <c r="M636" s="36">
        <f t="shared" si="125"/>
        <v>1925.0598929147891</v>
      </c>
      <c r="N636" s="36">
        <f t="shared" si="126"/>
        <v>9.4541788277909294E-2</v>
      </c>
      <c r="O636" s="36">
        <f t="shared" si="127"/>
        <v>3705855.5913090995</v>
      </c>
      <c r="P636" s="35">
        <f t="shared" si="118"/>
        <v>3705855.5913090995</v>
      </c>
    </row>
    <row r="637" spans="1:16" x14ac:dyDescent="0.4">
      <c r="A637" s="1">
        <v>636</v>
      </c>
      <c r="B637" s="21">
        <v>40449</v>
      </c>
      <c r="C637" s="43">
        <v>4</v>
      </c>
      <c r="D637" s="23">
        <v>23761</v>
      </c>
      <c r="E637" s="25">
        <f t="shared" si="119"/>
        <v>20676.25</v>
      </c>
      <c r="F637" s="25">
        <f t="shared" si="120"/>
        <v>20946.75</v>
      </c>
      <c r="G637" s="25">
        <f t="shared" si="121"/>
        <v>1.1343525845298197</v>
      </c>
      <c r="H637" s="25">
        <f t="shared" si="116"/>
        <v>1.0009303667898801</v>
      </c>
      <c r="I637" s="4">
        <f t="shared" si="122"/>
        <v>23738.91410269104</v>
      </c>
      <c r="J637" s="25">
        <f t="shared" si="117"/>
        <v>22277.590619043498</v>
      </c>
      <c r="K637" s="15">
        <f t="shared" si="123"/>
        <v>22298.316949514003</v>
      </c>
      <c r="L637" s="36">
        <f t="shared" si="124"/>
        <v>1462.6830504859972</v>
      </c>
      <c r="M637" s="36">
        <f t="shared" si="125"/>
        <v>1462.6830504859972</v>
      </c>
      <c r="N637" s="36">
        <f t="shared" si="126"/>
        <v>6.1558143617103538E-2</v>
      </c>
      <c r="O637" s="36">
        <f t="shared" si="127"/>
        <v>2139441.7061790223</v>
      </c>
      <c r="P637" s="35">
        <f t="shared" si="118"/>
        <v>2139441.7061790223</v>
      </c>
    </row>
    <row r="638" spans="1:16" x14ac:dyDescent="0.4">
      <c r="A638" s="1">
        <v>637</v>
      </c>
      <c r="B638" s="21">
        <v>40450</v>
      </c>
      <c r="C638" s="43">
        <v>1</v>
      </c>
      <c r="D638" s="23">
        <v>21733</v>
      </c>
      <c r="E638" s="25">
        <f t="shared" si="119"/>
        <v>21217.25</v>
      </c>
      <c r="F638" s="25">
        <f t="shared" si="120"/>
        <v>21499.375</v>
      </c>
      <c r="G638" s="25">
        <f t="shared" si="121"/>
        <v>1.0108665949591558</v>
      </c>
      <c r="H638" s="25">
        <f t="shared" si="116"/>
        <v>0.99907416981837271</v>
      </c>
      <c r="I638" s="4">
        <f t="shared" si="122"/>
        <v>21753.139713291719</v>
      </c>
      <c r="J638" s="25">
        <f t="shared" si="117"/>
        <v>22277.61715915754</v>
      </c>
      <c r="K638" s="15">
        <f t="shared" si="123"/>
        <v>22256.991868816855</v>
      </c>
      <c r="L638" s="36">
        <f t="shared" si="124"/>
        <v>-523.99186881685455</v>
      </c>
      <c r="M638" s="36">
        <f t="shared" si="125"/>
        <v>523.99186881685455</v>
      </c>
      <c r="N638" s="36">
        <f t="shared" si="126"/>
        <v>2.4110425105455049E-2</v>
      </c>
      <c r="O638" s="36">
        <f t="shared" si="127"/>
        <v>274567.47858617973</v>
      </c>
      <c r="P638" s="35">
        <f t="shared" si="118"/>
        <v>274567.47858617973</v>
      </c>
    </row>
    <row r="639" spans="1:16" x14ac:dyDescent="0.4">
      <c r="A639" s="1">
        <v>638</v>
      </c>
      <c r="B639" s="21">
        <v>40451</v>
      </c>
      <c r="C639" s="43">
        <v>2</v>
      </c>
      <c r="D639" s="23">
        <v>19013</v>
      </c>
      <c r="E639" s="25">
        <f t="shared" si="119"/>
        <v>21781.5</v>
      </c>
      <c r="F639" s="25">
        <f t="shared" si="120"/>
        <v>21149.875</v>
      </c>
      <c r="G639" s="25">
        <f t="shared" si="121"/>
        <v>0.89896512390735173</v>
      </c>
      <c r="H639" s="25">
        <f t="shared" si="116"/>
        <v>0.99956921328865256</v>
      </c>
      <c r="I639" s="4">
        <f t="shared" si="122"/>
        <v>19021.194077642609</v>
      </c>
      <c r="J639" s="25">
        <f t="shared" si="117"/>
        <v>22277.643699271586</v>
      </c>
      <c r="K639" s="15">
        <f t="shared" si="123"/>
        <v>22268.046786405808</v>
      </c>
      <c r="L639" s="36">
        <f t="shared" si="124"/>
        <v>-3255.0467864058082</v>
      </c>
      <c r="M639" s="36">
        <f t="shared" si="125"/>
        <v>3255.0467864058082</v>
      </c>
      <c r="N639" s="36">
        <f t="shared" si="126"/>
        <v>0.1712011143115662</v>
      </c>
      <c r="O639" s="36">
        <f t="shared" si="127"/>
        <v>10595329.581690779</v>
      </c>
      <c r="P639" s="35">
        <f t="shared" si="118"/>
        <v>10595329.581690779</v>
      </c>
    </row>
    <row r="640" spans="1:16" x14ac:dyDescent="0.4">
      <c r="A640" s="1">
        <v>639</v>
      </c>
      <c r="B640" s="21">
        <v>40452</v>
      </c>
      <c r="C640" s="43">
        <v>3</v>
      </c>
      <c r="D640" s="23">
        <v>22619</v>
      </c>
      <c r="E640" s="25">
        <f t="shared" si="119"/>
        <v>20518.25</v>
      </c>
      <c r="F640" s="25">
        <f t="shared" si="120"/>
        <v>20340.75</v>
      </c>
      <c r="G640" s="25">
        <f t="shared" si="121"/>
        <v>1.1120042279660287</v>
      </c>
      <c r="H640" s="25">
        <f t="shared" si="116"/>
        <v>1.0004262501030945</v>
      </c>
      <c r="I640" s="4">
        <f t="shared" si="122"/>
        <v>22609.362756794017</v>
      </c>
      <c r="J640" s="25">
        <f t="shared" si="117"/>
        <v>22277.670239385629</v>
      </c>
      <c r="K640" s="15">
        <f t="shared" si="123"/>
        <v>22287.16609862187</v>
      </c>
      <c r="L640" s="36">
        <f t="shared" si="124"/>
        <v>331.83390137812967</v>
      </c>
      <c r="M640" s="36">
        <f t="shared" si="125"/>
        <v>331.83390137812967</v>
      </c>
      <c r="N640" s="36">
        <f t="shared" si="126"/>
        <v>1.4670582314785343E-2</v>
      </c>
      <c r="O640" s="36">
        <f t="shared" si="127"/>
        <v>110113.73810383028</v>
      </c>
      <c r="P640" s="35">
        <f t="shared" si="118"/>
        <v>110113.73810383028</v>
      </c>
    </row>
    <row r="641" spans="1:16" x14ac:dyDescent="0.4">
      <c r="A641" s="1">
        <v>640</v>
      </c>
      <c r="B641" s="21">
        <v>40453</v>
      </c>
      <c r="C641" s="43">
        <v>4</v>
      </c>
      <c r="D641" s="23">
        <v>18708</v>
      </c>
      <c r="E641" s="25">
        <f t="shared" si="119"/>
        <v>20163.25</v>
      </c>
      <c r="F641" s="25">
        <f t="shared" si="120"/>
        <v>20348.5</v>
      </c>
      <c r="G641" s="25">
        <f t="shared" si="121"/>
        <v>0.91937980686537091</v>
      </c>
      <c r="H641" s="25">
        <f t="shared" si="116"/>
        <v>1.0009303667898801</v>
      </c>
      <c r="I641" s="4">
        <f t="shared" si="122"/>
        <v>18690.610876358063</v>
      </c>
      <c r="J641" s="25">
        <f t="shared" si="117"/>
        <v>22277.696779499674</v>
      </c>
      <c r="K641" s="15">
        <f t="shared" si="123"/>
        <v>22298.423208738339</v>
      </c>
      <c r="L641" s="36">
        <f t="shared" si="124"/>
        <v>-3590.4232087383389</v>
      </c>
      <c r="M641" s="36">
        <f t="shared" si="125"/>
        <v>3590.4232087383389</v>
      </c>
      <c r="N641" s="36">
        <f t="shared" si="126"/>
        <v>0.1919191366655088</v>
      </c>
      <c r="O641" s="36">
        <f t="shared" si="127"/>
        <v>12891138.817846909</v>
      </c>
      <c r="P641" s="35">
        <f t="shared" si="118"/>
        <v>12891138.817846909</v>
      </c>
    </row>
    <row r="642" spans="1:16" x14ac:dyDescent="0.4">
      <c r="A642" s="1">
        <v>641</v>
      </c>
      <c r="B642" s="21">
        <v>40454</v>
      </c>
      <c r="C642" s="43">
        <v>1</v>
      </c>
      <c r="D642" s="23">
        <v>20313</v>
      </c>
      <c r="E642" s="25">
        <f t="shared" si="119"/>
        <v>20533.75</v>
      </c>
      <c r="F642" s="25">
        <f t="shared" si="120"/>
        <v>21091.375</v>
      </c>
      <c r="G642" s="25">
        <f t="shared" si="121"/>
        <v>0.96309510404134391</v>
      </c>
      <c r="H642" s="25">
        <f t="shared" ref="H642:H705" si="128">VLOOKUP(C642,$Q$38:$S$42,3,FALSE)</f>
        <v>0.99907416981837271</v>
      </c>
      <c r="I642" s="4">
        <f t="shared" si="122"/>
        <v>20331.823816136508</v>
      </c>
      <c r="J642" s="25">
        <f t="shared" si="117"/>
        <v>22277.723319613717</v>
      </c>
      <c r="K642" s="15">
        <f t="shared" si="123"/>
        <v>22257.097930986478</v>
      </c>
      <c r="L642" s="36">
        <f t="shared" si="124"/>
        <v>-1944.0979309864779</v>
      </c>
      <c r="M642" s="36">
        <f t="shared" si="125"/>
        <v>1944.0979309864779</v>
      </c>
      <c r="N642" s="36">
        <f t="shared" si="126"/>
        <v>9.5707080735808497E-2</v>
      </c>
      <c r="O642" s="36">
        <f t="shared" si="127"/>
        <v>3779516.7652659039</v>
      </c>
      <c r="P642" s="35">
        <f t="shared" si="118"/>
        <v>3779516.7652659039</v>
      </c>
    </row>
    <row r="643" spans="1:16" x14ac:dyDescent="0.4">
      <c r="A643" s="1">
        <v>642</v>
      </c>
      <c r="B643" s="21">
        <v>40455</v>
      </c>
      <c r="C643" s="43">
        <v>2</v>
      </c>
      <c r="D643" s="23">
        <v>20495</v>
      </c>
      <c r="E643" s="25">
        <f t="shared" si="119"/>
        <v>21649</v>
      </c>
      <c r="F643" s="25">
        <f t="shared" si="120"/>
        <v>21753.5</v>
      </c>
      <c r="G643" s="25">
        <f t="shared" si="121"/>
        <v>0.94214724067391453</v>
      </c>
      <c r="H643" s="25">
        <f t="shared" si="128"/>
        <v>0.99956921328865256</v>
      </c>
      <c r="I643" s="4">
        <f t="shared" si="122"/>
        <v>20503.832778692751</v>
      </c>
      <c r="J643" s="25">
        <f t="shared" ref="J643:J706" si="129">INTERCEPT($I$2:$I$3896,$A$2:$A$3896)+SLOPE($I$2:$I$3896,$A$2:$A$3896)*A643</f>
        <v>22277.749859727763</v>
      </c>
      <c r="K643" s="15">
        <f t="shared" si="123"/>
        <v>22268.15290112947</v>
      </c>
      <c r="L643" s="36">
        <f t="shared" si="124"/>
        <v>-1773.1529011294697</v>
      </c>
      <c r="M643" s="36">
        <f t="shared" si="125"/>
        <v>1773.1529011294697</v>
      </c>
      <c r="N643" s="36">
        <f t="shared" si="126"/>
        <v>8.6516365022174663E-2</v>
      </c>
      <c r="O643" s="36">
        <f t="shared" si="127"/>
        <v>3144071.2107838551</v>
      </c>
      <c r="P643" s="35">
        <f t="shared" ref="P643:P706" si="130">(D643-K643)^2</f>
        <v>3144071.2107838551</v>
      </c>
    </row>
    <row r="644" spans="1:16" x14ac:dyDescent="0.4">
      <c r="A644" s="1">
        <v>643</v>
      </c>
      <c r="B644" s="21">
        <v>40456</v>
      </c>
      <c r="C644" s="43">
        <v>3</v>
      </c>
      <c r="D644" s="23">
        <v>27080</v>
      </c>
      <c r="E644" s="25">
        <f t="shared" si="119"/>
        <v>21858</v>
      </c>
      <c r="F644" s="25">
        <f t="shared" si="120"/>
        <v>21280.5</v>
      </c>
      <c r="G644" s="25">
        <f t="shared" si="121"/>
        <v>1.2725264913888301</v>
      </c>
      <c r="H644" s="25">
        <f t="shared" si="128"/>
        <v>1.0004262501030945</v>
      </c>
      <c r="I644" s="4">
        <f t="shared" si="122"/>
        <v>27068.462065254076</v>
      </c>
      <c r="J644" s="25">
        <f t="shared" si="129"/>
        <v>22277.776399841805</v>
      </c>
      <c r="K644" s="15">
        <f t="shared" si="123"/>
        <v>22287.272304328955</v>
      </c>
      <c r="L644" s="36">
        <f t="shared" si="124"/>
        <v>4792.7276956710448</v>
      </c>
      <c r="M644" s="36">
        <f t="shared" si="125"/>
        <v>4792.7276956710448</v>
      </c>
      <c r="N644" s="36">
        <f t="shared" si="126"/>
        <v>0.17698403602921139</v>
      </c>
      <c r="O644" s="36">
        <f t="shared" si="127"/>
        <v>22970238.764852282</v>
      </c>
      <c r="P644" s="35">
        <f t="shared" si="130"/>
        <v>22970238.764852282</v>
      </c>
    </row>
    <row r="645" spans="1:16" x14ac:dyDescent="0.4">
      <c r="A645" s="1">
        <v>644</v>
      </c>
      <c r="B645" s="21">
        <v>40457</v>
      </c>
      <c r="C645" s="43">
        <v>4</v>
      </c>
      <c r="D645" s="23">
        <v>19544</v>
      </c>
      <c r="E645" s="25">
        <f t="shared" ref="E645:E708" si="131">AVERAGE(D643:D646)</f>
        <v>20703</v>
      </c>
      <c r="F645" s="25">
        <f t="shared" ref="F645:F708" si="132">AVERAGE(E645:E646)</f>
        <v>20599.375</v>
      </c>
      <c r="G645" s="25">
        <f t="shared" si="121"/>
        <v>0.94876664947358835</v>
      </c>
      <c r="H645" s="25">
        <f t="shared" si="128"/>
        <v>1.0009303667898801</v>
      </c>
      <c r="I645" s="4">
        <f t="shared" si="122"/>
        <v>19525.833812675966</v>
      </c>
      <c r="J645" s="25">
        <f t="shared" si="129"/>
        <v>22277.802939955847</v>
      </c>
      <c r="K645" s="15">
        <f t="shared" si="123"/>
        <v>22298.529467962675</v>
      </c>
      <c r="L645" s="36">
        <f t="shared" si="124"/>
        <v>-2754.529467962675</v>
      </c>
      <c r="M645" s="36">
        <f t="shared" si="125"/>
        <v>2754.529467962675</v>
      </c>
      <c r="N645" s="36">
        <f t="shared" si="126"/>
        <v>0.14093990319088595</v>
      </c>
      <c r="O645" s="36">
        <f t="shared" si="127"/>
        <v>7587432.589874737</v>
      </c>
      <c r="P645" s="35">
        <f t="shared" si="130"/>
        <v>7587432.589874737</v>
      </c>
    </row>
    <row r="646" spans="1:16" x14ac:dyDescent="0.4">
      <c r="A646" s="1">
        <v>645</v>
      </c>
      <c r="B646" s="21">
        <v>40458</v>
      </c>
      <c r="C646" s="43">
        <v>1</v>
      </c>
      <c r="D646" s="23">
        <v>15693</v>
      </c>
      <c r="E646" s="25">
        <f t="shared" si="131"/>
        <v>20495.75</v>
      </c>
      <c r="F646" s="25">
        <f t="shared" si="132"/>
        <v>19429.125</v>
      </c>
      <c r="G646" s="25">
        <f t="shared" si="121"/>
        <v>0.80770492752504297</v>
      </c>
      <c r="H646" s="25">
        <f t="shared" si="128"/>
        <v>0.99907416981837271</v>
      </c>
      <c r="I646" s="4">
        <f t="shared" si="122"/>
        <v>15707.542516941377</v>
      </c>
      <c r="J646" s="25">
        <f t="shared" si="129"/>
        <v>22277.829480069893</v>
      </c>
      <c r="K646" s="15">
        <f t="shared" si="123"/>
        <v>22257.203993156098</v>
      </c>
      <c r="L646" s="36">
        <f t="shared" si="124"/>
        <v>-6564.2039931560976</v>
      </c>
      <c r="M646" s="36">
        <f t="shared" si="125"/>
        <v>6564.2039931560976</v>
      </c>
      <c r="N646" s="36">
        <f t="shared" si="126"/>
        <v>0.41828866329931164</v>
      </c>
      <c r="O646" s="36">
        <f t="shared" si="127"/>
        <v>43088774.063766457</v>
      </c>
      <c r="P646" s="35">
        <f t="shared" si="130"/>
        <v>43088774.063766457</v>
      </c>
    </row>
    <row r="647" spans="1:16" x14ac:dyDescent="0.4">
      <c r="A647" s="1">
        <v>646</v>
      </c>
      <c r="B647" s="21">
        <v>40459</v>
      </c>
      <c r="C647" s="43">
        <v>2</v>
      </c>
      <c r="D647" s="23">
        <v>19666</v>
      </c>
      <c r="E647" s="25">
        <f t="shared" si="131"/>
        <v>18362.5</v>
      </c>
      <c r="F647" s="25">
        <f t="shared" si="132"/>
        <v>18546</v>
      </c>
      <c r="G647" s="25">
        <f t="shared" si="121"/>
        <v>1.0603903806750783</v>
      </c>
      <c r="H647" s="25">
        <f t="shared" si="128"/>
        <v>0.99956921328865256</v>
      </c>
      <c r="I647" s="4">
        <f t="shared" si="122"/>
        <v>19674.475502599249</v>
      </c>
      <c r="J647" s="25">
        <f t="shared" si="129"/>
        <v>22277.856020183935</v>
      </c>
      <c r="K647" s="15">
        <f t="shared" si="123"/>
        <v>22268.259015853127</v>
      </c>
      <c r="L647" s="36">
        <f t="shared" si="124"/>
        <v>-2602.2590158531275</v>
      </c>
      <c r="M647" s="36">
        <f t="shared" si="125"/>
        <v>2602.2590158531275</v>
      </c>
      <c r="N647" s="36">
        <f t="shared" si="126"/>
        <v>0.13232274056000851</v>
      </c>
      <c r="O647" s="36">
        <f t="shared" si="127"/>
        <v>6771751.9855888877</v>
      </c>
      <c r="P647" s="35">
        <f t="shared" si="130"/>
        <v>6771751.9855888877</v>
      </c>
    </row>
    <row r="648" spans="1:16" x14ac:dyDescent="0.4">
      <c r="A648" s="1">
        <v>647</v>
      </c>
      <c r="B648" s="21">
        <v>40460</v>
      </c>
      <c r="C648" s="43">
        <v>3</v>
      </c>
      <c r="D648" s="23">
        <v>18547</v>
      </c>
      <c r="E648" s="25">
        <f t="shared" si="131"/>
        <v>18729.5</v>
      </c>
      <c r="F648" s="25">
        <f t="shared" si="132"/>
        <v>19143.5</v>
      </c>
      <c r="G648" s="25">
        <f t="shared" si="121"/>
        <v>0.96884059863661298</v>
      </c>
      <c r="H648" s="25">
        <f t="shared" si="128"/>
        <v>1.0004262501030945</v>
      </c>
      <c r="I648" s="4">
        <f t="shared" si="122"/>
        <v>18539.097707690817</v>
      </c>
      <c r="J648" s="25">
        <f t="shared" si="129"/>
        <v>22277.882560297981</v>
      </c>
      <c r="K648" s="15">
        <f t="shared" si="123"/>
        <v>22287.378510036036</v>
      </c>
      <c r="L648" s="36">
        <f t="shared" si="124"/>
        <v>-3740.3785100360365</v>
      </c>
      <c r="M648" s="36">
        <f t="shared" si="125"/>
        <v>3740.3785100360365</v>
      </c>
      <c r="N648" s="36">
        <f t="shared" si="126"/>
        <v>0.20167027066566218</v>
      </c>
      <c r="O648" s="36">
        <f t="shared" si="127"/>
        <v>13990431.3983394</v>
      </c>
      <c r="P648" s="35">
        <f t="shared" si="130"/>
        <v>13990431.3983394</v>
      </c>
    </row>
    <row r="649" spans="1:16" x14ac:dyDescent="0.4">
      <c r="A649" s="1">
        <v>648</v>
      </c>
      <c r="B649" s="21">
        <v>40461</v>
      </c>
      <c r="C649" s="43">
        <v>4</v>
      </c>
      <c r="D649" s="23">
        <v>21012</v>
      </c>
      <c r="E649" s="25">
        <f t="shared" si="131"/>
        <v>19557.5</v>
      </c>
      <c r="F649" s="25">
        <f t="shared" si="132"/>
        <v>19843.5</v>
      </c>
      <c r="G649" s="25">
        <f t="shared" si="121"/>
        <v>1.0588857812381889</v>
      </c>
      <c r="H649" s="25">
        <f t="shared" si="128"/>
        <v>1.0009303667898801</v>
      </c>
      <c r="I649" s="4">
        <f t="shared" si="122"/>
        <v>20992.469303722239</v>
      </c>
      <c r="J649" s="25">
        <f t="shared" si="129"/>
        <v>22277.909100412024</v>
      </c>
      <c r="K649" s="15">
        <f t="shared" si="123"/>
        <v>22298.635727187015</v>
      </c>
      <c r="L649" s="36">
        <f t="shared" si="124"/>
        <v>-1286.6357271870147</v>
      </c>
      <c r="M649" s="36">
        <f t="shared" si="125"/>
        <v>1286.6357271870147</v>
      </c>
      <c r="N649" s="36">
        <f t="shared" si="126"/>
        <v>6.1233377459880771E-2</v>
      </c>
      <c r="O649" s="36">
        <f t="shared" si="127"/>
        <v>1655431.494474058</v>
      </c>
      <c r="P649" s="35">
        <f t="shared" si="130"/>
        <v>1655431.494474058</v>
      </c>
    </row>
    <row r="650" spans="1:16" x14ac:dyDescent="0.4">
      <c r="A650" s="1">
        <v>649</v>
      </c>
      <c r="B650" s="21">
        <v>40462</v>
      </c>
      <c r="C650" s="43">
        <v>1</v>
      </c>
      <c r="D650" s="23">
        <v>19005</v>
      </c>
      <c r="E650" s="25">
        <f t="shared" si="131"/>
        <v>20129.5</v>
      </c>
      <c r="F650" s="25">
        <f t="shared" si="132"/>
        <v>19886.625</v>
      </c>
      <c r="G650" s="25">
        <f t="shared" si="121"/>
        <v>0.95566743979936264</v>
      </c>
      <c r="H650" s="25">
        <f t="shared" si="128"/>
        <v>0.99907416981837271</v>
      </c>
      <c r="I650" s="4">
        <f t="shared" si="122"/>
        <v>19022.611708052693</v>
      </c>
      <c r="J650" s="25">
        <f t="shared" si="129"/>
        <v>22277.93564052607</v>
      </c>
      <c r="K650" s="15">
        <f t="shared" si="123"/>
        <v>22257.310055325721</v>
      </c>
      <c r="L650" s="36">
        <f t="shared" si="124"/>
        <v>-3252.3100553257209</v>
      </c>
      <c r="M650" s="36">
        <f t="shared" si="125"/>
        <v>3252.3100553257209</v>
      </c>
      <c r="N650" s="36">
        <f t="shared" si="126"/>
        <v>0.17112917944360542</v>
      </c>
      <c r="O650" s="36">
        <f t="shared" si="127"/>
        <v>10577520.695972793</v>
      </c>
      <c r="P650" s="35">
        <f t="shared" si="130"/>
        <v>10577520.695972793</v>
      </c>
    </row>
    <row r="651" spans="1:16" x14ac:dyDescent="0.4">
      <c r="A651" s="1">
        <v>650</v>
      </c>
      <c r="B651" s="21">
        <v>40463</v>
      </c>
      <c r="C651" s="43">
        <v>2</v>
      </c>
      <c r="D651" s="23">
        <v>21954</v>
      </c>
      <c r="E651" s="25">
        <f t="shared" si="131"/>
        <v>19643.75</v>
      </c>
      <c r="F651" s="25">
        <f t="shared" si="132"/>
        <v>19287.875</v>
      </c>
      <c r="G651" s="25">
        <f t="shared" si="121"/>
        <v>1.1382280318593936</v>
      </c>
      <c r="H651" s="25">
        <f t="shared" si="128"/>
        <v>0.99956921328865256</v>
      </c>
      <c r="I651" s="4">
        <f t="shared" si="122"/>
        <v>21963.461567378417</v>
      </c>
      <c r="J651" s="25">
        <f t="shared" si="129"/>
        <v>22277.962180640112</v>
      </c>
      <c r="K651" s="15">
        <f t="shared" si="123"/>
        <v>22268.365130576793</v>
      </c>
      <c r="L651" s="36">
        <f t="shared" si="124"/>
        <v>-314.36513057679258</v>
      </c>
      <c r="M651" s="36">
        <f t="shared" si="125"/>
        <v>314.36513057679258</v>
      </c>
      <c r="N651" s="36">
        <f t="shared" si="126"/>
        <v>1.4319264397230235E-2</v>
      </c>
      <c r="O651" s="36">
        <f t="shared" si="127"/>
        <v>98825.435322563848</v>
      </c>
      <c r="P651" s="35">
        <f t="shared" si="130"/>
        <v>98825.435322563848</v>
      </c>
    </row>
    <row r="652" spans="1:16" x14ac:dyDescent="0.4">
      <c r="A652" s="1">
        <v>651</v>
      </c>
      <c r="B652" s="21">
        <v>40464</v>
      </c>
      <c r="C652" s="43">
        <v>3</v>
      </c>
      <c r="D652" s="23">
        <v>16604</v>
      </c>
      <c r="E652" s="25">
        <f t="shared" si="131"/>
        <v>18932</v>
      </c>
      <c r="F652" s="25">
        <f t="shared" si="132"/>
        <v>19187.25</v>
      </c>
      <c r="G652" s="25">
        <f t="shared" si="121"/>
        <v>0.86536632399119207</v>
      </c>
      <c r="H652" s="25">
        <f t="shared" si="128"/>
        <v>1.0004262501030945</v>
      </c>
      <c r="I652" s="4">
        <f t="shared" si="122"/>
        <v>16596.925558769522</v>
      </c>
      <c r="J652" s="25">
        <f t="shared" si="129"/>
        <v>22277.988720754158</v>
      </c>
      <c r="K652" s="15">
        <f t="shared" si="123"/>
        <v>22287.484715743118</v>
      </c>
      <c r="L652" s="36">
        <f t="shared" si="124"/>
        <v>-5683.4847157431177</v>
      </c>
      <c r="M652" s="36">
        <f t="shared" si="125"/>
        <v>5683.4847157431177</v>
      </c>
      <c r="N652" s="36">
        <f t="shared" si="126"/>
        <v>0.34229611634203311</v>
      </c>
      <c r="O652" s="36">
        <f t="shared" si="127"/>
        <v>32301998.514085628</v>
      </c>
      <c r="P652" s="35">
        <f t="shared" si="130"/>
        <v>32301998.514085628</v>
      </c>
    </row>
    <row r="653" spans="1:16" x14ac:dyDescent="0.4">
      <c r="A653" s="1">
        <v>652</v>
      </c>
      <c r="B653" s="21">
        <v>40465</v>
      </c>
      <c r="C653" s="43">
        <v>4</v>
      </c>
      <c r="D653" s="23">
        <v>18165</v>
      </c>
      <c r="E653" s="25">
        <f t="shared" si="131"/>
        <v>19442.5</v>
      </c>
      <c r="F653" s="25">
        <f t="shared" si="132"/>
        <v>19234.5</v>
      </c>
      <c r="G653" s="25">
        <f t="shared" si="121"/>
        <v>0.94439678702331753</v>
      </c>
      <c r="H653" s="25">
        <f t="shared" si="128"/>
        <v>1.0009303667898801</v>
      </c>
      <c r="I653" s="4">
        <f t="shared" si="122"/>
        <v>18148.115595950621</v>
      </c>
      <c r="J653" s="25">
        <f t="shared" si="129"/>
        <v>22278.0152608682</v>
      </c>
      <c r="K653" s="15">
        <f t="shared" si="123"/>
        <v>22298.741986411354</v>
      </c>
      <c r="L653" s="36">
        <f t="shared" si="124"/>
        <v>-4133.7419864113544</v>
      </c>
      <c r="M653" s="36">
        <f t="shared" si="125"/>
        <v>4133.7419864113544</v>
      </c>
      <c r="N653" s="36">
        <f t="shared" si="126"/>
        <v>0.22756630808760553</v>
      </c>
      <c r="O653" s="36">
        <f t="shared" si="127"/>
        <v>17087822.810220089</v>
      </c>
      <c r="P653" s="35">
        <f t="shared" si="130"/>
        <v>17087822.810220089</v>
      </c>
    </row>
    <row r="654" spans="1:16" x14ac:dyDescent="0.4">
      <c r="A654" s="1">
        <v>653</v>
      </c>
      <c r="B654" s="21">
        <v>40466</v>
      </c>
      <c r="C654" s="43">
        <v>1</v>
      </c>
      <c r="D654" s="23">
        <v>21047</v>
      </c>
      <c r="E654" s="25">
        <f t="shared" si="131"/>
        <v>19026.5</v>
      </c>
      <c r="F654" s="25">
        <f t="shared" si="132"/>
        <v>19057.875</v>
      </c>
      <c r="G654" s="25">
        <f t="shared" si="121"/>
        <v>1.104372864235913</v>
      </c>
      <c r="H654" s="25">
        <f t="shared" si="128"/>
        <v>0.99907416981837271</v>
      </c>
      <c r="I654" s="4">
        <f t="shared" si="122"/>
        <v>21066.504005229413</v>
      </c>
      <c r="J654" s="25">
        <f t="shared" si="129"/>
        <v>22278.041800982246</v>
      </c>
      <c r="K654" s="15">
        <f t="shared" si="123"/>
        <v>22257.416117495344</v>
      </c>
      <c r="L654" s="36">
        <f t="shared" si="124"/>
        <v>-1210.4161174953442</v>
      </c>
      <c r="M654" s="36">
        <f t="shared" si="125"/>
        <v>1210.4161174953442</v>
      </c>
      <c r="N654" s="36">
        <f t="shared" si="126"/>
        <v>5.7510149546032417E-2</v>
      </c>
      <c r="O654" s="36">
        <f t="shared" si="127"/>
        <v>1465107.1774925028</v>
      </c>
      <c r="P654" s="35">
        <f t="shared" si="130"/>
        <v>1465107.1774925028</v>
      </c>
    </row>
    <row r="655" spans="1:16" x14ac:dyDescent="0.4">
      <c r="A655" s="1">
        <v>654</v>
      </c>
      <c r="B655" s="21">
        <v>40467</v>
      </c>
      <c r="C655" s="43">
        <v>2</v>
      </c>
      <c r="D655" s="23">
        <v>20290</v>
      </c>
      <c r="E655" s="25">
        <f t="shared" si="131"/>
        <v>19089.25</v>
      </c>
      <c r="F655" s="25">
        <f t="shared" si="132"/>
        <v>19341.5</v>
      </c>
      <c r="G655" s="25">
        <f t="shared" si="121"/>
        <v>1.0490396298115452</v>
      </c>
      <c r="H655" s="25">
        <f t="shared" si="128"/>
        <v>0.99956921328865256</v>
      </c>
      <c r="I655" s="4">
        <f t="shared" si="122"/>
        <v>20298.744429357204</v>
      </c>
      <c r="J655" s="25">
        <f t="shared" si="129"/>
        <v>22278.068341096288</v>
      </c>
      <c r="K655" s="15">
        <f t="shared" si="123"/>
        <v>22268.471245300454</v>
      </c>
      <c r="L655" s="36">
        <f t="shared" si="124"/>
        <v>-1978.471245300454</v>
      </c>
      <c r="M655" s="36">
        <f t="shared" si="125"/>
        <v>1978.471245300454</v>
      </c>
      <c r="N655" s="36">
        <f t="shared" si="126"/>
        <v>9.7509672020722235E-2</v>
      </c>
      <c r="O655" s="36">
        <f t="shared" si="127"/>
        <v>3914348.4684807295</v>
      </c>
      <c r="P655" s="35">
        <f t="shared" si="130"/>
        <v>3914348.4684807295</v>
      </c>
    </row>
    <row r="656" spans="1:16" x14ac:dyDescent="0.4">
      <c r="A656" s="1">
        <v>655</v>
      </c>
      <c r="B656" s="21">
        <v>40468</v>
      </c>
      <c r="C656" s="43">
        <v>3</v>
      </c>
      <c r="D656" s="23">
        <v>16855</v>
      </c>
      <c r="E656" s="25">
        <f t="shared" si="131"/>
        <v>19593.75</v>
      </c>
      <c r="F656" s="25">
        <f t="shared" si="132"/>
        <v>20352.625</v>
      </c>
      <c r="G656" s="25">
        <f t="shared" si="121"/>
        <v>0.82814870317710865</v>
      </c>
      <c r="H656" s="25">
        <f t="shared" si="128"/>
        <v>1.0004262501030945</v>
      </c>
      <c r="I656" s="4">
        <f t="shared" si="122"/>
        <v>16847.818615578191</v>
      </c>
      <c r="J656" s="25">
        <f t="shared" si="129"/>
        <v>22278.094881210334</v>
      </c>
      <c r="K656" s="15">
        <f t="shared" si="123"/>
        <v>22287.590921450199</v>
      </c>
      <c r="L656" s="36">
        <f t="shared" si="124"/>
        <v>-5432.5909214501989</v>
      </c>
      <c r="M656" s="36">
        <f t="shared" si="125"/>
        <v>5432.5909214501989</v>
      </c>
      <c r="N656" s="36">
        <f t="shared" si="126"/>
        <v>0.32231331482943926</v>
      </c>
      <c r="O656" s="36">
        <f t="shared" si="127"/>
        <v>29513044.119823121</v>
      </c>
      <c r="P656" s="35">
        <f t="shared" si="130"/>
        <v>29513044.119823121</v>
      </c>
    </row>
    <row r="657" spans="1:16" x14ac:dyDescent="0.4">
      <c r="A657" s="1">
        <v>656</v>
      </c>
      <c r="B657" s="21">
        <v>40469</v>
      </c>
      <c r="C657" s="43">
        <v>4</v>
      </c>
      <c r="D657" s="23">
        <v>20183</v>
      </c>
      <c r="E657" s="25">
        <f t="shared" si="131"/>
        <v>21111.5</v>
      </c>
      <c r="F657" s="25">
        <f t="shared" si="132"/>
        <v>20967.25</v>
      </c>
      <c r="G657" s="25">
        <f t="shared" si="121"/>
        <v>0.96259643014701501</v>
      </c>
      <c r="H657" s="25">
        <f t="shared" si="128"/>
        <v>1.0009303667898801</v>
      </c>
      <c r="I657" s="4">
        <f t="shared" si="122"/>
        <v>20164.239860890251</v>
      </c>
      <c r="J657" s="25">
        <f t="shared" si="129"/>
        <v>22278.121421324377</v>
      </c>
      <c r="K657" s="15">
        <f t="shared" si="123"/>
        <v>22298.848245635694</v>
      </c>
      <c r="L657" s="36">
        <f t="shared" si="124"/>
        <v>-2115.8482456356942</v>
      </c>
      <c r="M657" s="36">
        <f t="shared" si="125"/>
        <v>2115.8482456356942</v>
      </c>
      <c r="N657" s="36">
        <f t="shared" si="126"/>
        <v>0.10483318860603945</v>
      </c>
      <c r="O657" s="36">
        <f t="shared" si="127"/>
        <v>4476813.7985596452</v>
      </c>
      <c r="P657" s="35">
        <f t="shared" si="130"/>
        <v>4476813.7985596452</v>
      </c>
    </row>
    <row r="658" spans="1:16" x14ac:dyDescent="0.4">
      <c r="A658" s="1">
        <v>657</v>
      </c>
      <c r="B658" s="21">
        <v>40470</v>
      </c>
      <c r="C658" s="43">
        <v>1</v>
      </c>
      <c r="D658" s="23">
        <v>27118</v>
      </c>
      <c r="E658" s="25">
        <f t="shared" si="131"/>
        <v>20823</v>
      </c>
      <c r="F658" s="25">
        <f t="shared" si="132"/>
        <v>20909.5</v>
      </c>
      <c r="G658" s="25">
        <f t="shared" si="121"/>
        <v>1.2969224515172528</v>
      </c>
      <c r="H658" s="25">
        <f t="shared" si="128"/>
        <v>0.99907416981837271</v>
      </c>
      <c r="I658" s="4">
        <f t="shared" si="122"/>
        <v>27143.129928912018</v>
      </c>
      <c r="J658" s="25">
        <f t="shared" si="129"/>
        <v>22278.147961438422</v>
      </c>
      <c r="K658" s="15">
        <f t="shared" si="123"/>
        <v>22257.522179664964</v>
      </c>
      <c r="L658" s="36">
        <f t="shared" si="124"/>
        <v>4860.4778203350361</v>
      </c>
      <c r="M658" s="36">
        <f t="shared" si="125"/>
        <v>4860.4778203350361</v>
      </c>
      <c r="N658" s="36">
        <f t="shared" si="126"/>
        <v>0.17923437644129495</v>
      </c>
      <c r="O658" s="36">
        <f t="shared" si="127"/>
        <v>23624244.641968824</v>
      </c>
      <c r="P658" s="35">
        <f t="shared" si="130"/>
        <v>23624244.641968824</v>
      </c>
    </row>
    <row r="659" spans="1:16" x14ac:dyDescent="0.4">
      <c r="A659" s="1">
        <v>658</v>
      </c>
      <c r="B659" s="21">
        <v>40471</v>
      </c>
      <c r="C659" s="43">
        <v>2</v>
      </c>
      <c r="D659" s="23">
        <v>19136</v>
      </c>
      <c r="E659" s="25">
        <f t="shared" si="131"/>
        <v>20996</v>
      </c>
      <c r="F659" s="25">
        <f t="shared" si="132"/>
        <v>21062</v>
      </c>
      <c r="G659" s="25">
        <f t="shared" si="121"/>
        <v>0.90855569271674108</v>
      </c>
      <c r="H659" s="25">
        <f t="shared" si="128"/>
        <v>0.99956921328865256</v>
      </c>
      <c r="I659" s="4">
        <f t="shared" si="122"/>
        <v>19144.247087243937</v>
      </c>
      <c r="J659" s="25">
        <f t="shared" si="129"/>
        <v>22278.174501552465</v>
      </c>
      <c r="K659" s="15">
        <f t="shared" si="123"/>
        <v>22268.577360024115</v>
      </c>
      <c r="L659" s="36">
        <f t="shared" si="124"/>
        <v>-3132.5773600241155</v>
      </c>
      <c r="M659" s="36">
        <f t="shared" si="125"/>
        <v>3132.5773600241155</v>
      </c>
      <c r="N659" s="36">
        <f t="shared" si="126"/>
        <v>0.1637007399678154</v>
      </c>
      <c r="O659" s="36">
        <f t="shared" si="127"/>
        <v>9813040.9165356569</v>
      </c>
      <c r="P659" s="35">
        <f t="shared" si="130"/>
        <v>9813040.9165356569</v>
      </c>
    </row>
    <row r="660" spans="1:16" x14ac:dyDescent="0.4">
      <c r="A660" s="1">
        <v>659</v>
      </c>
      <c r="B660" s="21">
        <v>40472</v>
      </c>
      <c r="C660" s="43">
        <v>3</v>
      </c>
      <c r="D660" s="23">
        <v>17547</v>
      </c>
      <c r="E660" s="25">
        <f t="shared" si="131"/>
        <v>21128</v>
      </c>
      <c r="F660" s="25">
        <f t="shared" si="132"/>
        <v>20289</v>
      </c>
      <c r="G660" s="25">
        <f t="shared" si="121"/>
        <v>0.86485287594262905</v>
      </c>
      <c r="H660" s="25">
        <f t="shared" si="128"/>
        <v>1.0004262501030945</v>
      </c>
      <c r="I660" s="4">
        <f t="shared" si="122"/>
        <v>17539.523776182174</v>
      </c>
      <c r="J660" s="25">
        <f t="shared" si="129"/>
        <v>22278.201041666507</v>
      </c>
      <c r="K660" s="15">
        <f t="shared" si="123"/>
        <v>22287.697127157277</v>
      </c>
      <c r="L660" s="36">
        <f t="shared" si="124"/>
        <v>-4740.6971271572766</v>
      </c>
      <c r="M660" s="36">
        <f t="shared" si="125"/>
        <v>4740.6971271572766</v>
      </c>
      <c r="N660" s="36">
        <f t="shared" si="126"/>
        <v>0.27017137557173743</v>
      </c>
      <c r="O660" s="36">
        <f t="shared" si="127"/>
        <v>22474209.251437254</v>
      </c>
      <c r="P660" s="35">
        <f t="shared" si="130"/>
        <v>22474209.251437254</v>
      </c>
    </row>
    <row r="661" spans="1:16" x14ac:dyDescent="0.4">
      <c r="A661" s="1">
        <v>660</v>
      </c>
      <c r="B661" s="21">
        <v>40473</v>
      </c>
      <c r="C661" s="43">
        <v>4</v>
      </c>
      <c r="D661" s="23">
        <v>20711</v>
      </c>
      <c r="E661" s="25">
        <f t="shared" si="131"/>
        <v>19450</v>
      </c>
      <c r="F661" s="25">
        <f t="shared" si="132"/>
        <v>19087.25</v>
      </c>
      <c r="G661" s="25">
        <f t="shared" si="121"/>
        <v>1.0850698764882316</v>
      </c>
      <c r="H661" s="25">
        <f t="shared" si="128"/>
        <v>1.0009303667898801</v>
      </c>
      <c r="I661" s="4">
        <f t="shared" si="122"/>
        <v>20691.749083827875</v>
      </c>
      <c r="J661" s="25">
        <f t="shared" si="129"/>
        <v>22278.227581780553</v>
      </c>
      <c r="K661" s="15">
        <f t="shared" si="123"/>
        <v>22298.954504860034</v>
      </c>
      <c r="L661" s="36">
        <f t="shared" si="124"/>
        <v>-1587.9545048600339</v>
      </c>
      <c r="M661" s="36">
        <f t="shared" si="125"/>
        <v>1587.9545048600339</v>
      </c>
      <c r="N661" s="36">
        <f t="shared" si="126"/>
        <v>7.6672034419392299E-2</v>
      </c>
      <c r="O661" s="36">
        <f t="shared" si="127"/>
        <v>2521599.5095052756</v>
      </c>
      <c r="P661" s="35">
        <f t="shared" si="130"/>
        <v>2521599.5095052756</v>
      </c>
    </row>
    <row r="662" spans="1:16" x14ac:dyDescent="0.4">
      <c r="A662" s="1">
        <v>661</v>
      </c>
      <c r="B662" s="21">
        <v>40474</v>
      </c>
      <c r="C662" s="43">
        <v>1</v>
      </c>
      <c r="D662" s="23">
        <v>20406</v>
      </c>
      <c r="E662" s="25">
        <f t="shared" si="131"/>
        <v>18724.5</v>
      </c>
      <c r="F662" s="25">
        <f t="shared" si="132"/>
        <v>19328.75</v>
      </c>
      <c r="G662" s="25">
        <f t="shared" si="121"/>
        <v>1.0557330401603828</v>
      </c>
      <c r="H662" s="25">
        <f t="shared" si="128"/>
        <v>0.99907416981837271</v>
      </c>
      <c r="I662" s="4">
        <f t="shared" si="122"/>
        <v>20424.909998133291</v>
      </c>
      <c r="J662" s="25">
        <f t="shared" si="129"/>
        <v>22278.254121894595</v>
      </c>
      <c r="K662" s="15">
        <f t="shared" si="123"/>
        <v>22257.628241834584</v>
      </c>
      <c r="L662" s="36">
        <f t="shared" si="124"/>
        <v>-1851.6282418345836</v>
      </c>
      <c r="M662" s="36">
        <f t="shared" si="125"/>
        <v>1851.6282418345836</v>
      </c>
      <c r="N662" s="36">
        <f t="shared" si="126"/>
        <v>9.073940222653061E-2</v>
      </c>
      <c r="O662" s="36">
        <f t="shared" si="127"/>
        <v>3428527.1459594313</v>
      </c>
      <c r="P662" s="35">
        <f t="shared" si="130"/>
        <v>3428527.1459594313</v>
      </c>
    </row>
    <row r="663" spans="1:16" x14ac:dyDescent="0.4">
      <c r="A663" s="1">
        <v>662</v>
      </c>
      <c r="B663" s="21">
        <v>40475</v>
      </c>
      <c r="C663" s="43">
        <v>2</v>
      </c>
      <c r="D663" s="23">
        <v>16234</v>
      </c>
      <c r="E663" s="25">
        <f t="shared" si="131"/>
        <v>19933</v>
      </c>
      <c r="F663" s="25">
        <f t="shared" si="132"/>
        <v>20118.875</v>
      </c>
      <c r="G663" s="25">
        <f t="shared" si="121"/>
        <v>0.80690396456064273</v>
      </c>
      <c r="H663" s="25">
        <f t="shared" si="128"/>
        <v>0.99956921328865256</v>
      </c>
      <c r="I663" s="4">
        <f t="shared" si="122"/>
        <v>16240.996405430502</v>
      </c>
      <c r="J663" s="25">
        <f t="shared" si="129"/>
        <v>22278.280662008641</v>
      </c>
      <c r="K663" s="15">
        <f t="shared" si="123"/>
        <v>22268.683474747781</v>
      </c>
      <c r="L663" s="36">
        <f t="shared" si="124"/>
        <v>-6034.6834747477806</v>
      </c>
      <c r="M663" s="36">
        <f t="shared" si="125"/>
        <v>6034.6834747477806</v>
      </c>
      <c r="N663" s="36">
        <f t="shared" si="126"/>
        <v>0.37173114911591604</v>
      </c>
      <c r="O663" s="36">
        <f t="shared" si="127"/>
        <v>36417404.64039395</v>
      </c>
      <c r="P663" s="35">
        <f t="shared" si="130"/>
        <v>36417404.64039395</v>
      </c>
    </row>
    <row r="664" spans="1:16" x14ac:dyDescent="0.4">
      <c r="A664" s="1">
        <v>663</v>
      </c>
      <c r="B664" s="21">
        <v>40476</v>
      </c>
      <c r="C664" s="43">
        <v>3</v>
      </c>
      <c r="D664" s="23">
        <v>22381</v>
      </c>
      <c r="E664" s="25">
        <f t="shared" si="131"/>
        <v>20304.75</v>
      </c>
      <c r="F664" s="25">
        <f t="shared" si="132"/>
        <v>20364.25</v>
      </c>
      <c r="G664" s="25">
        <f t="shared" si="121"/>
        <v>1.0990338460782989</v>
      </c>
      <c r="H664" s="25">
        <f t="shared" si="128"/>
        <v>1.0004262501030945</v>
      </c>
      <c r="I664" s="4">
        <f t="shared" si="122"/>
        <v>22371.464161094958</v>
      </c>
      <c r="J664" s="25">
        <f t="shared" si="129"/>
        <v>22278.307202122684</v>
      </c>
      <c r="K664" s="15">
        <f t="shared" si="123"/>
        <v>22287.803332864358</v>
      </c>
      <c r="L664" s="36">
        <f t="shared" si="124"/>
        <v>93.196667135642201</v>
      </c>
      <c r="M664" s="36">
        <f t="shared" si="125"/>
        <v>93.196667135642201</v>
      </c>
      <c r="N664" s="36">
        <f t="shared" si="126"/>
        <v>4.1640975441509407E-3</v>
      </c>
      <c r="O664" s="36">
        <f t="shared" si="127"/>
        <v>8685.6187651916916</v>
      </c>
      <c r="P664" s="35">
        <f t="shared" si="130"/>
        <v>8685.6187651916916</v>
      </c>
    </row>
    <row r="665" spans="1:16" x14ac:dyDescent="0.4">
      <c r="A665" s="1">
        <v>664</v>
      </c>
      <c r="B665" s="21">
        <v>40477</v>
      </c>
      <c r="C665" s="43">
        <v>4</v>
      </c>
      <c r="D665" s="23">
        <v>22198</v>
      </c>
      <c r="E665" s="25">
        <f t="shared" si="131"/>
        <v>20423.75</v>
      </c>
      <c r="F665" s="25">
        <f t="shared" si="132"/>
        <v>20991.625</v>
      </c>
      <c r="G665" s="25">
        <f t="shared" si="121"/>
        <v>1.0574693478946962</v>
      </c>
      <c r="H665" s="25">
        <f t="shared" si="128"/>
        <v>1.0009303667898801</v>
      </c>
      <c r="I665" s="4">
        <f t="shared" si="122"/>
        <v>22177.366914335915</v>
      </c>
      <c r="J665" s="25">
        <f t="shared" si="129"/>
        <v>22278.333742236729</v>
      </c>
      <c r="K665" s="15">
        <f t="shared" si="123"/>
        <v>22299.060764084374</v>
      </c>
      <c r="L665" s="36">
        <f t="shared" si="124"/>
        <v>-101.06076408437366</v>
      </c>
      <c r="M665" s="36">
        <f t="shared" si="125"/>
        <v>101.06076408437366</v>
      </c>
      <c r="N665" s="36">
        <f t="shared" si="126"/>
        <v>4.552696823334249E-3</v>
      </c>
      <c r="O665" s="36">
        <f t="shared" si="127"/>
        <v>10213.278037317428</v>
      </c>
      <c r="P665" s="35">
        <f t="shared" si="130"/>
        <v>10213.278037317428</v>
      </c>
    </row>
    <row r="666" spans="1:16" x14ac:dyDescent="0.4">
      <c r="A666" s="1">
        <v>665</v>
      </c>
      <c r="B666" s="21">
        <v>40478</v>
      </c>
      <c r="C666" s="43">
        <v>1</v>
      </c>
      <c r="D666" s="23">
        <v>20882</v>
      </c>
      <c r="E666" s="25">
        <f t="shared" si="131"/>
        <v>21559.5</v>
      </c>
      <c r="F666" s="25">
        <f t="shared" si="132"/>
        <v>21554.875</v>
      </c>
      <c r="G666" s="25">
        <f t="shared" si="121"/>
        <v>0.96878316390143759</v>
      </c>
      <c r="H666" s="25">
        <f t="shared" si="128"/>
        <v>0.99907416981837271</v>
      </c>
      <c r="I666" s="4">
        <f t="shared" si="122"/>
        <v>20901.351101686731</v>
      </c>
      <c r="J666" s="25">
        <f t="shared" si="129"/>
        <v>22278.360282350772</v>
      </c>
      <c r="K666" s="15">
        <f t="shared" si="123"/>
        <v>22257.734304004203</v>
      </c>
      <c r="L666" s="36">
        <f t="shared" si="124"/>
        <v>-1375.7343040042033</v>
      </c>
      <c r="M666" s="36">
        <f t="shared" si="125"/>
        <v>1375.7343040042033</v>
      </c>
      <c r="N666" s="36">
        <f t="shared" si="126"/>
        <v>6.5881347763825468E-2</v>
      </c>
      <c r="O666" s="36">
        <f t="shared" si="127"/>
        <v>1892644.8752139297</v>
      </c>
      <c r="P666" s="35">
        <f t="shared" si="130"/>
        <v>1892644.8752139297</v>
      </c>
    </row>
    <row r="667" spans="1:16" x14ac:dyDescent="0.4">
      <c r="A667" s="1">
        <v>666</v>
      </c>
      <c r="B667" s="21">
        <v>40479</v>
      </c>
      <c r="C667" s="43">
        <v>2</v>
      </c>
      <c r="D667" s="23">
        <v>20777</v>
      </c>
      <c r="E667" s="25">
        <f t="shared" si="131"/>
        <v>21550.25</v>
      </c>
      <c r="F667" s="25">
        <f t="shared" si="132"/>
        <v>21204.125</v>
      </c>
      <c r="G667" s="25">
        <f t="shared" si="121"/>
        <v>0.9798565137679579</v>
      </c>
      <c r="H667" s="25">
        <f t="shared" si="128"/>
        <v>0.99956921328865256</v>
      </c>
      <c r="I667" s="4">
        <f t="shared" si="122"/>
        <v>20785.954312900674</v>
      </c>
      <c r="J667" s="25">
        <f t="shared" si="129"/>
        <v>22278.386822464818</v>
      </c>
      <c r="K667" s="15">
        <f t="shared" si="123"/>
        <v>22268.789589471442</v>
      </c>
      <c r="L667" s="36">
        <f t="shared" si="124"/>
        <v>-1491.789589471442</v>
      </c>
      <c r="M667" s="36">
        <f t="shared" si="125"/>
        <v>1491.789589471442</v>
      </c>
      <c r="N667" s="36">
        <f t="shared" si="126"/>
        <v>7.1800047623402904E-2</v>
      </c>
      <c r="O667" s="36">
        <f t="shared" si="127"/>
        <v>2225436.1792553733</v>
      </c>
      <c r="P667" s="35">
        <f t="shared" si="130"/>
        <v>2225436.1792553733</v>
      </c>
    </row>
    <row r="668" spans="1:16" x14ac:dyDescent="0.4">
      <c r="A668" s="1">
        <v>667</v>
      </c>
      <c r="B668" s="21">
        <v>40480</v>
      </c>
      <c r="C668" s="43">
        <v>3</v>
      </c>
      <c r="D668" s="23">
        <v>22344</v>
      </c>
      <c r="E668" s="25">
        <f t="shared" si="131"/>
        <v>20858</v>
      </c>
      <c r="F668" s="25">
        <f t="shared" si="132"/>
        <v>20293.125</v>
      </c>
      <c r="G668" s="25">
        <f t="shared" si="121"/>
        <v>1.1010625519726509</v>
      </c>
      <c r="H668" s="25">
        <f t="shared" si="128"/>
        <v>1.0004262501030945</v>
      </c>
      <c r="I668" s="4">
        <f t="shared" si="122"/>
        <v>22334.479925629137</v>
      </c>
      <c r="J668" s="25">
        <f t="shared" si="129"/>
        <v>22278.41336257886</v>
      </c>
      <c r="K668" s="15">
        <f t="shared" si="123"/>
        <v>22287.909538571443</v>
      </c>
      <c r="L668" s="36">
        <f t="shared" si="124"/>
        <v>56.090461428557319</v>
      </c>
      <c r="M668" s="36">
        <f t="shared" si="125"/>
        <v>56.090461428557319</v>
      </c>
      <c r="N668" s="36">
        <f t="shared" si="126"/>
        <v>2.5103142422376172E-3</v>
      </c>
      <c r="O668" s="36">
        <f t="shared" si="127"/>
        <v>3146.1398632684763</v>
      </c>
      <c r="P668" s="35">
        <f t="shared" si="130"/>
        <v>3146.1398632684763</v>
      </c>
    </row>
    <row r="669" spans="1:16" x14ac:dyDescent="0.4">
      <c r="A669" s="1">
        <v>668</v>
      </c>
      <c r="B669" s="21">
        <v>40481</v>
      </c>
      <c r="C669" s="43">
        <v>4</v>
      </c>
      <c r="D669" s="23">
        <v>19429</v>
      </c>
      <c r="E669" s="25">
        <f t="shared" si="131"/>
        <v>19728.25</v>
      </c>
      <c r="F669" s="25">
        <f t="shared" si="132"/>
        <v>19673.75</v>
      </c>
      <c r="G669" s="25">
        <f t="shared" si="121"/>
        <v>0.98755956541076306</v>
      </c>
      <c r="H669" s="25">
        <f t="shared" si="128"/>
        <v>1.0009303667898801</v>
      </c>
      <c r="I669" s="4">
        <f t="shared" si="122"/>
        <v>19410.940705407356</v>
      </c>
      <c r="J669" s="25">
        <f t="shared" si="129"/>
        <v>22278.439902692906</v>
      </c>
      <c r="K669" s="15">
        <f t="shared" si="123"/>
        <v>22299.16702330871</v>
      </c>
      <c r="L669" s="36">
        <f t="shared" si="124"/>
        <v>-2870.1670233087098</v>
      </c>
      <c r="M669" s="36">
        <f t="shared" si="125"/>
        <v>2870.1670233087098</v>
      </c>
      <c r="N669" s="36">
        <f t="shared" si="126"/>
        <v>0.14772592636310206</v>
      </c>
      <c r="O669" s="36">
        <f t="shared" si="127"/>
        <v>8237858.7416887796</v>
      </c>
      <c r="P669" s="35">
        <f t="shared" si="130"/>
        <v>8237858.7416887796</v>
      </c>
    </row>
    <row r="670" spans="1:16" x14ac:dyDescent="0.4">
      <c r="A670" s="1">
        <v>669</v>
      </c>
      <c r="B670" s="21">
        <v>40482</v>
      </c>
      <c r="C670" s="43">
        <v>1</v>
      </c>
      <c r="D670" s="23">
        <v>16363</v>
      </c>
      <c r="E670" s="25">
        <f t="shared" si="131"/>
        <v>19619.25</v>
      </c>
      <c r="F670" s="25">
        <f t="shared" si="132"/>
        <v>18891.375</v>
      </c>
      <c r="G670" s="25">
        <f t="shared" si="121"/>
        <v>0.86616246832218402</v>
      </c>
      <c r="H670" s="25">
        <f t="shared" si="128"/>
        <v>0.99907416981837271</v>
      </c>
      <c r="I670" s="4">
        <f t="shared" si="122"/>
        <v>16378.163397993485</v>
      </c>
      <c r="J670" s="25">
        <f t="shared" si="129"/>
        <v>22278.466442806948</v>
      </c>
      <c r="K670" s="15">
        <f t="shared" si="123"/>
        <v>22257.840366173827</v>
      </c>
      <c r="L670" s="36">
        <f t="shared" si="124"/>
        <v>-5894.8403661738266</v>
      </c>
      <c r="M670" s="36">
        <f t="shared" si="125"/>
        <v>5894.8403661738266</v>
      </c>
      <c r="N670" s="36">
        <f t="shared" si="126"/>
        <v>0.36025425448718612</v>
      </c>
      <c r="O670" s="36">
        <f t="shared" si="127"/>
        <v>34749142.942672372</v>
      </c>
      <c r="P670" s="35">
        <f t="shared" si="130"/>
        <v>34749142.942672372</v>
      </c>
    </row>
    <row r="671" spans="1:16" x14ac:dyDescent="0.4">
      <c r="A671" s="1">
        <v>670</v>
      </c>
      <c r="B671" s="21">
        <v>40483</v>
      </c>
      <c r="C671" s="43">
        <v>2</v>
      </c>
      <c r="D671" s="23">
        <v>20341</v>
      </c>
      <c r="E671" s="25">
        <f t="shared" si="131"/>
        <v>18163.5</v>
      </c>
      <c r="F671" s="25">
        <f t="shared" si="132"/>
        <v>18335.125</v>
      </c>
      <c r="G671" s="25">
        <f t="shared" si="121"/>
        <v>1.1094006722070344</v>
      </c>
      <c r="H671" s="25">
        <f t="shared" si="128"/>
        <v>0.99956921328865256</v>
      </c>
      <c r="I671" s="4">
        <f t="shared" si="122"/>
        <v>20349.766408947999</v>
      </c>
      <c r="J671" s="25">
        <f t="shared" si="129"/>
        <v>22278.492982920994</v>
      </c>
      <c r="K671" s="15">
        <f t="shared" si="123"/>
        <v>22268.895704195103</v>
      </c>
      <c r="L671" s="36">
        <f t="shared" si="124"/>
        <v>-1927.8957041951035</v>
      </c>
      <c r="M671" s="36">
        <f t="shared" si="125"/>
        <v>1927.8957041951035</v>
      </c>
      <c r="N671" s="36">
        <f t="shared" si="126"/>
        <v>9.4778806557942255E-2</v>
      </c>
      <c r="O671" s="36">
        <f t="shared" si="127"/>
        <v>3716781.8462539339</v>
      </c>
      <c r="P671" s="35">
        <f t="shared" si="130"/>
        <v>3716781.8462539339</v>
      </c>
    </row>
    <row r="672" spans="1:16" x14ac:dyDescent="0.4">
      <c r="A672" s="1">
        <v>671</v>
      </c>
      <c r="B672" s="21">
        <v>40484</v>
      </c>
      <c r="C672" s="43">
        <v>3</v>
      </c>
      <c r="D672" s="23">
        <v>16521</v>
      </c>
      <c r="E672" s="25">
        <f t="shared" si="131"/>
        <v>18506.75</v>
      </c>
      <c r="F672" s="25">
        <f t="shared" si="132"/>
        <v>18617</v>
      </c>
      <c r="G672" s="25">
        <f t="shared" si="121"/>
        <v>0.8874147284739754</v>
      </c>
      <c r="H672" s="25">
        <f t="shared" si="128"/>
        <v>1.0004262501030945</v>
      </c>
      <c r="I672" s="4">
        <f t="shared" si="122"/>
        <v>16513.960922454306</v>
      </c>
      <c r="J672" s="25">
        <f t="shared" si="129"/>
        <v>22278.519523035036</v>
      </c>
      <c r="K672" s="15">
        <f t="shared" si="123"/>
        <v>22288.015744278524</v>
      </c>
      <c r="L672" s="36">
        <f t="shared" si="124"/>
        <v>-5767.0157442785239</v>
      </c>
      <c r="M672" s="36">
        <f t="shared" si="125"/>
        <v>5767.0157442785239</v>
      </c>
      <c r="N672" s="36">
        <f t="shared" si="126"/>
        <v>0.34907183247252127</v>
      </c>
      <c r="O672" s="36">
        <f t="shared" si="127"/>
        <v>33258470.594756376</v>
      </c>
      <c r="P672" s="35">
        <f t="shared" si="130"/>
        <v>33258470.594756376</v>
      </c>
    </row>
    <row r="673" spans="1:16" x14ac:dyDescent="0.4">
      <c r="A673" s="1">
        <v>672</v>
      </c>
      <c r="B673" s="21">
        <v>40485</v>
      </c>
      <c r="C673" s="43">
        <v>4</v>
      </c>
      <c r="D673" s="23">
        <v>20802</v>
      </c>
      <c r="E673" s="25">
        <f t="shared" si="131"/>
        <v>18727.25</v>
      </c>
      <c r="F673" s="25">
        <f t="shared" si="132"/>
        <v>19006.375</v>
      </c>
      <c r="G673" s="25">
        <f t="shared" si="121"/>
        <v>1.0944748801389008</v>
      </c>
      <c r="H673" s="25">
        <f t="shared" si="128"/>
        <v>1.0009303667898801</v>
      </c>
      <c r="I673" s="4">
        <f t="shared" si="122"/>
        <v>20782.664499144776</v>
      </c>
      <c r="J673" s="25">
        <f t="shared" si="129"/>
        <v>22278.546063149082</v>
      </c>
      <c r="K673" s="15">
        <f t="shared" si="123"/>
        <v>22299.273282533049</v>
      </c>
      <c r="L673" s="36">
        <f t="shared" si="124"/>
        <v>-1497.2732825330495</v>
      </c>
      <c r="M673" s="36">
        <f t="shared" si="125"/>
        <v>1497.2732825330495</v>
      </c>
      <c r="N673" s="36">
        <f t="shared" si="126"/>
        <v>7.1977371528365031E-2</v>
      </c>
      <c r="O673" s="36">
        <f t="shared" si="127"/>
        <v>2241827.2825872931</v>
      </c>
      <c r="P673" s="35">
        <f t="shared" si="130"/>
        <v>2241827.2825872931</v>
      </c>
    </row>
    <row r="674" spans="1:16" x14ac:dyDescent="0.4">
      <c r="A674" s="1">
        <v>673</v>
      </c>
      <c r="B674" s="21">
        <v>40486</v>
      </c>
      <c r="C674" s="43">
        <v>1</v>
      </c>
      <c r="D674" s="23">
        <v>17245</v>
      </c>
      <c r="E674" s="25">
        <f t="shared" si="131"/>
        <v>19285.5</v>
      </c>
      <c r="F674" s="25">
        <f t="shared" si="132"/>
        <v>19681</v>
      </c>
      <c r="G674" s="25">
        <f t="shared" si="121"/>
        <v>0.87622580153447482</v>
      </c>
      <c r="H674" s="25">
        <f t="shared" si="128"/>
        <v>0.99907416981837271</v>
      </c>
      <c r="I674" s="4">
        <f t="shared" si="122"/>
        <v>17260.980736930738</v>
      </c>
      <c r="J674" s="25">
        <f t="shared" si="129"/>
        <v>22278.572603263125</v>
      </c>
      <c r="K674" s="15">
        <f t="shared" si="123"/>
        <v>22257.94642834345</v>
      </c>
      <c r="L674" s="36">
        <f t="shared" si="124"/>
        <v>-5012.94642834345</v>
      </c>
      <c r="M674" s="36">
        <f t="shared" si="125"/>
        <v>5012.94642834345</v>
      </c>
      <c r="N674" s="36">
        <f t="shared" si="126"/>
        <v>0.29068984797584518</v>
      </c>
      <c r="O674" s="36">
        <f t="shared" si="127"/>
        <v>25129631.893441353</v>
      </c>
      <c r="P674" s="35">
        <f t="shared" si="130"/>
        <v>25129631.893441353</v>
      </c>
    </row>
    <row r="675" spans="1:16" x14ac:dyDescent="0.4">
      <c r="A675" s="1">
        <v>674</v>
      </c>
      <c r="B675" s="21">
        <v>40487</v>
      </c>
      <c r="C675" s="43">
        <v>2</v>
      </c>
      <c r="D675" s="23">
        <v>22574</v>
      </c>
      <c r="E675" s="25">
        <f t="shared" si="131"/>
        <v>20076.5</v>
      </c>
      <c r="F675" s="25">
        <f t="shared" si="132"/>
        <v>19713</v>
      </c>
      <c r="G675" s="25">
        <f t="shared" si="121"/>
        <v>1.1451326535788566</v>
      </c>
      <c r="H675" s="25">
        <f t="shared" si="128"/>
        <v>0.99956921328865256</v>
      </c>
      <c r="I675" s="4">
        <f t="shared" si="122"/>
        <v>22583.728770246897</v>
      </c>
      <c r="J675" s="25">
        <f t="shared" si="129"/>
        <v>22278.599143377167</v>
      </c>
      <c r="K675" s="15">
        <f t="shared" si="123"/>
        <v>22269.001818918765</v>
      </c>
      <c r="L675" s="36">
        <f t="shared" si="124"/>
        <v>304.99818108123509</v>
      </c>
      <c r="M675" s="36">
        <f t="shared" si="125"/>
        <v>304.99818108123509</v>
      </c>
      <c r="N675" s="36">
        <f t="shared" si="126"/>
        <v>1.3511038410615536E-2</v>
      </c>
      <c r="O675" s="36">
        <f t="shared" si="127"/>
        <v>93023.890462861877</v>
      </c>
      <c r="P675" s="35">
        <f t="shared" si="130"/>
        <v>93023.890462861877</v>
      </c>
    </row>
    <row r="676" spans="1:16" x14ac:dyDescent="0.4">
      <c r="A676" s="1">
        <v>675</v>
      </c>
      <c r="B676" s="21">
        <v>40488</v>
      </c>
      <c r="C676" s="43">
        <v>3</v>
      </c>
      <c r="D676" s="23">
        <v>19685</v>
      </c>
      <c r="E676" s="25">
        <f t="shared" si="131"/>
        <v>19349.5</v>
      </c>
      <c r="F676" s="25">
        <f t="shared" si="132"/>
        <v>20037</v>
      </c>
      <c r="G676" s="25">
        <f t="shared" si="121"/>
        <v>0.98243249987523085</v>
      </c>
      <c r="H676" s="25">
        <f t="shared" si="128"/>
        <v>1.0004262501030945</v>
      </c>
      <c r="I676" s="4">
        <f t="shared" si="122"/>
        <v>19676.612841747654</v>
      </c>
      <c r="J676" s="25">
        <f t="shared" si="129"/>
        <v>22278.625683491213</v>
      </c>
      <c r="K676" s="15">
        <f t="shared" si="123"/>
        <v>22288.121949985605</v>
      </c>
      <c r="L676" s="36">
        <f t="shared" si="124"/>
        <v>-2603.1219499856052</v>
      </c>
      <c r="M676" s="36">
        <f t="shared" si="125"/>
        <v>2603.1219499856052</v>
      </c>
      <c r="N676" s="36">
        <f t="shared" si="126"/>
        <v>0.13223885953698783</v>
      </c>
      <c r="O676" s="36">
        <f t="shared" si="127"/>
        <v>6776243.8864968596</v>
      </c>
      <c r="P676" s="35">
        <f t="shared" si="130"/>
        <v>6776243.8864968596</v>
      </c>
    </row>
    <row r="677" spans="1:16" x14ac:dyDescent="0.4">
      <c r="A677" s="1">
        <v>676</v>
      </c>
      <c r="B677" s="21">
        <v>40489</v>
      </c>
      <c r="C677" s="43">
        <v>4</v>
      </c>
      <c r="D677" s="23">
        <v>17894</v>
      </c>
      <c r="E677" s="25">
        <f t="shared" si="131"/>
        <v>20724.5</v>
      </c>
      <c r="F677" s="25">
        <f t="shared" si="132"/>
        <v>20664.125</v>
      </c>
      <c r="G677" s="25">
        <f t="shared" si="121"/>
        <v>0.86594520697101862</v>
      </c>
      <c r="H677" s="25">
        <f t="shared" si="128"/>
        <v>1.0009303667898801</v>
      </c>
      <c r="I677" s="4">
        <f t="shared" si="122"/>
        <v>17877.367490995894</v>
      </c>
      <c r="J677" s="25">
        <f t="shared" si="129"/>
        <v>22278.652223605255</v>
      </c>
      <c r="K677" s="15">
        <f t="shared" si="123"/>
        <v>22299.379541757386</v>
      </c>
      <c r="L677" s="36">
        <f t="shared" si="124"/>
        <v>-4405.3795417573856</v>
      </c>
      <c r="M677" s="36">
        <f t="shared" si="125"/>
        <v>4405.3795417573856</v>
      </c>
      <c r="N677" s="36">
        <f t="shared" si="126"/>
        <v>0.24619311175574973</v>
      </c>
      <c r="O677" s="36">
        <f t="shared" si="127"/>
        <v>19407368.906934511</v>
      </c>
      <c r="P677" s="35">
        <f t="shared" si="130"/>
        <v>19407368.906934511</v>
      </c>
    </row>
    <row r="678" spans="1:16" x14ac:dyDescent="0.4">
      <c r="A678" s="1">
        <v>677</v>
      </c>
      <c r="B678" s="21">
        <v>40490</v>
      </c>
      <c r="C678" s="43">
        <v>1</v>
      </c>
      <c r="D678" s="23">
        <v>22745</v>
      </c>
      <c r="E678" s="25">
        <f t="shared" si="131"/>
        <v>20603.75</v>
      </c>
      <c r="F678" s="25">
        <f t="shared" si="132"/>
        <v>21173.625</v>
      </c>
      <c r="G678" s="25">
        <f t="shared" si="121"/>
        <v>1.0742137919227341</v>
      </c>
      <c r="H678" s="25">
        <f t="shared" si="128"/>
        <v>0.99907416981837271</v>
      </c>
      <c r="I678" s="4">
        <f t="shared" si="122"/>
        <v>22766.077521686842</v>
      </c>
      <c r="J678" s="25">
        <f t="shared" si="129"/>
        <v>22278.678763719301</v>
      </c>
      <c r="K678" s="15">
        <f t="shared" si="123"/>
        <v>22258.05249051307</v>
      </c>
      <c r="L678" s="36">
        <f t="shared" si="124"/>
        <v>486.94750948693036</v>
      </c>
      <c r="M678" s="36">
        <f t="shared" si="125"/>
        <v>486.94750948693036</v>
      </c>
      <c r="N678" s="36">
        <f t="shared" si="126"/>
        <v>2.1408991404129715E-2</v>
      </c>
      <c r="O678" s="36">
        <f t="shared" si="127"/>
        <v>237117.87699552413</v>
      </c>
      <c r="P678" s="35">
        <f t="shared" si="130"/>
        <v>237117.87699552413</v>
      </c>
    </row>
    <row r="679" spans="1:16" x14ac:dyDescent="0.4">
      <c r="A679" s="1">
        <v>678</v>
      </c>
      <c r="B679" s="21">
        <v>40491</v>
      </c>
      <c r="C679" s="43">
        <v>2</v>
      </c>
      <c r="D679" s="23">
        <v>22091</v>
      </c>
      <c r="E679" s="25">
        <f t="shared" si="131"/>
        <v>21743.5</v>
      </c>
      <c r="F679" s="25">
        <f t="shared" si="132"/>
        <v>21783.75</v>
      </c>
      <c r="G679" s="25">
        <f t="shared" si="121"/>
        <v>1.0141045504102828</v>
      </c>
      <c r="H679" s="25">
        <f t="shared" si="128"/>
        <v>0.99956921328865256</v>
      </c>
      <c r="I679" s="4">
        <f t="shared" si="122"/>
        <v>22100.520610592903</v>
      </c>
      <c r="J679" s="25">
        <f t="shared" si="129"/>
        <v>22278.705303833343</v>
      </c>
      <c r="K679" s="15">
        <f t="shared" si="123"/>
        <v>22269.107933642426</v>
      </c>
      <c r="L679" s="36">
        <f t="shared" si="124"/>
        <v>-178.10793364242636</v>
      </c>
      <c r="M679" s="36">
        <f t="shared" si="125"/>
        <v>178.10793364242636</v>
      </c>
      <c r="N679" s="36">
        <f t="shared" si="126"/>
        <v>8.0624658749004728E-3</v>
      </c>
      <c r="O679" s="36">
        <f t="shared" si="127"/>
        <v>31722.436026374951</v>
      </c>
      <c r="P679" s="35">
        <f t="shared" si="130"/>
        <v>31722.436026374951</v>
      </c>
    </row>
    <row r="680" spans="1:16" x14ac:dyDescent="0.4">
      <c r="A680" s="1">
        <v>679</v>
      </c>
      <c r="B680" s="21">
        <v>40492</v>
      </c>
      <c r="C680" s="43">
        <v>3</v>
      </c>
      <c r="D680" s="23">
        <v>24244</v>
      </c>
      <c r="E680" s="25">
        <f t="shared" si="131"/>
        <v>21824</v>
      </c>
      <c r="F680" s="25">
        <f t="shared" si="132"/>
        <v>22186.375</v>
      </c>
      <c r="G680" s="25">
        <f t="shared" si="121"/>
        <v>1.0927427306173272</v>
      </c>
      <c r="H680" s="25">
        <f t="shared" si="128"/>
        <v>1.0004262501030945</v>
      </c>
      <c r="I680" s="4">
        <f t="shared" si="122"/>
        <v>24233.670395495563</v>
      </c>
      <c r="J680" s="25">
        <f t="shared" si="129"/>
        <v>22278.731843947389</v>
      </c>
      <c r="K680" s="15">
        <f t="shared" si="123"/>
        <v>22288.228155692686</v>
      </c>
      <c r="L680" s="36">
        <f t="shared" si="124"/>
        <v>1955.7718443073136</v>
      </c>
      <c r="M680" s="36">
        <f t="shared" si="125"/>
        <v>1955.7718443073136</v>
      </c>
      <c r="N680" s="36">
        <f t="shared" si="126"/>
        <v>8.0670345005251345E-2</v>
      </c>
      <c r="O680" s="36">
        <f t="shared" si="127"/>
        <v>3825043.5069852308</v>
      </c>
      <c r="P680" s="35">
        <f t="shared" si="130"/>
        <v>3825043.5069852308</v>
      </c>
    </row>
    <row r="681" spans="1:16" x14ac:dyDescent="0.4">
      <c r="A681" s="1">
        <v>680</v>
      </c>
      <c r="B681" s="21">
        <v>40493</v>
      </c>
      <c r="C681" s="43">
        <v>4</v>
      </c>
      <c r="D681" s="23">
        <v>18216</v>
      </c>
      <c r="E681" s="25">
        <f t="shared" si="131"/>
        <v>22548.75</v>
      </c>
      <c r="F681" s="25">
        <f t="shared" si="132"/>
        <v>22315</v>
      </c>
      <c r="G681" s="25">
        <f t="shared" si="121"/>
        <v>0.8163118978265741</v>
      </c>
      <c r="H681" s="25">
        <f t="shared" si="128"/>
        <v>1.0009303667898801</v>
      </c>
      <c r="I681" s="4">
        <f t="shared" si="122"/>
        <v>18199.068191348008</v>
      </c>
      <c r="J681" s="25">
        <f t="shared" si="129"/>
        <v>22278.758384061432</v>
      </c>
      <c r="K681" s="15">
        <f t="shared" si="123"/>
        <v>22299.485800981725</v>
      </c>
      <c r="L681" s="36">
        <f t="shared" si="124"/>
        <v>-4083.4858009817253</v>
      </c>
      <c r="M681" s="36">
        <f t="shared" si="125"/>
        <v>4083.4858009817253</v>
      </c>
      <c r="N681" s="36">
        <f t="shared" si="126"/>
        <v>0.22417027892960723</v>
      </c>
      <c r="O681" s="36">
        <f t="shared" si="127"/>
        <v>16674856.286819363</v>
      </c>
      <c r="P681" s="35">
        <f t="shared" si="130"/>
        <v>16674856.286819363</v>
      </c>
    </row>
    <row r="682" spans="1:16" x14ac:dyDescent="0.4">
      <c r="A682" s="1">
        <v>681</v>
      </c>
      <c r="B682" s="21">
        <v>40494</v>
      </c>
      <c r="C682" s="43">
        <v>1</v>
      </c>
      <c r="D682" s="23">
        <v>25644</v>
      </c>
      <c r="E682" s="25">
        <f t="shared" si="131"/>
        <v>22081.25</v>
      </c>
      <c r="F682" s="25">
        <f t="shared" si="132"/>
        <v>21397.75</v>
      </c>
      <c r="G682" s="25">
        <f t="shared" si="121"/>
        <v>1.1984437616104497</v>
      </c>
      <c r="H682" s="25">
        <f t="shared" si="128"/>
        <v>0.99907416981837271</v>
      </c>
      <c r="I682" s="4">
        <f t="shared" si="122"/>
        <v>25667.763990597381</v>
      </c>
      <c r="J682" s="25">
        <f t="shared" si="129"/>
        <v>22278.784924175477</v>
      </c>
      <c r="K682" s="15">
        <f t="shared" si="123"/>
        <v>22258.158552682693</v>
      </c>
      <c r="L682" s="36">
        <f t="shared" si="124"/>
        <v>3385.841447317307</v>
      </c>
      <c r="M682" s="36">
        <f t="shared" si="125"/>
        <v>3385.841447317307</v>
      </c>
      <c r="N682" s="36">
        <f t="shared" si="126"/>
        <v>0.13203250067529665</v>
      </c>
      <c r="O682" s="36">
        <f t="shared" si="127"/>
        <v>11463922.306371756</v>
      </c>
      <c r="P682" s="35">
        <f t="shared" si="130"/>
        <v>11463922.306371756</v>
      </c>
    </row>
    <row r="683" spans="1:16" x14ac:dyDescent="0.4">
      <c r="A683" s="1">
        <v>682</v>
      </c>
      <c r="B683" s="21">
        <v>40495</v>
      </c>
      <c r="C683" s="43">
        <v>2</v>
      </c>
      <c r="D683" s="23">
        <v>20221</v>
      </c>
      <c r="E683" s="25">
        <f t="shared" si="131"/>
        <v>20714.25</v>
      </c>
      <c r="F683" s="25">
        <f t="shared" si="132"/>
        <v>21320.625</v>
      </c>
      <c r="G683" s="25">
        <f t="shared" si="121"/>
        <v>0.94842435435171346</v>
      </c>
      <c r="H683" s="25">
        <f t="shared" si="128"/>
        <v>0.99956921328865256</v>
      </c>
      <c r="I683" s="4">
        <f t="shared" si="122"/>
        <v>20229.714692263777</v>
      </c>
      <c r="J683" s="25">
        <f t="shared" si="129"/>
        <v>22278.81146428952</v>
      </c>
      <c r="K683" s="15">
        <f t="shared" si="123"/>
        <v>22269.214048366088</v>
      </c>
      <c r="L683" s="36">
        <f t="shared" si="124"/>
        <v>-2048.2140483660878</v>
      </c>
      <c r="M683" s="36">
        <f t="shared" si="125"/>
        <v>2048.2140483660878</v>
      </c>
      <c r="N683" s="36">
        <f t="shared" si="126"/>
        <v>0.10129143209366935</v>
      </c>
      <c r="O683" s="36">
        <f t="shared" si="127"/>
        <v>4195180.7879241984</v>
      </c>
      <c r="P683" s="35">
        <f t="shared" si="130"/>
        <v>4195180.7879241984</v>
      </c>
    </row>
    <row r="684" spans="1:16" x14ac:dyDescent="0.4">
      <c r="A684" s="1">
        <v>683</v>
      </c>
      <c r="B684" s="21">
        <v>40496</v>
      </c>
      <c r="C684" s="43">
        <v>3</v>
      </c>
      <c r="D684" s="23">
        <v>18776</v>
      </c>
      <c r="E684" s="25">
        <f t="shared" si="131"/>
        <v>21927</v>
      </c>
      <c r="F684" s="25">
        <f t="shared" si="132"/>
        <v>22006.375</v>
      </c>
      <c r="G684" s="25">
        <f t="shared" si="121"/>
        <v>0.85320730924561627</v>
      </c>
      <c r="H684" s="25">
        <f t="shared" si="128"/>
        <v>1.0004262501030945</v>
      </c>
      <c r="I684" s="4">
        <f t="shared" si="122"/>
        <v>18768.000138006297</v>
      </c>
      <c r="J684" s="25">
        <f t="shared" si="129"/>
        <v>22278.838004403566</v>
      </c>
      <c r="K684" s="15">
        <f t="shared" si="123"/>
        <v>22288.334361399768</v>
      </c>
      <c r="L684" s="36">
        <f t="shared" si="124"/>
        <v>-3512.3343613997677</v>
      </c>
      <c r="M684" s="36">
        <f t="shared" si="125"/>
        <v>3512.3343613997677</v>
      </c>
      <c r="N684" s="36">
        <f t="shared" si="126"/>
        <v>0.18706510233275286</v>
      </c>
      <c r="O684" s="36">
        <f t="shared" si="127"/>
        <v>12336492.666269513</v>
      </c>
      <c r="P684" s="35">
        <f t="shared" si="130"/>
        <v>12336492.666269513</v>
      </c>
    </row>
    <row r="685" spans="1:16" x14ac:dyDescent="0.4">
      <c r="A685" s="1">
        <v>684</v>
      </c>
      <c r="B685" s="21">
        <v>40497</v>
      </c>
      <c r="C685" s="43">
        <v>4</v>
      </c>
      <c r="D685" s="23">
        <v>23067</v>
      </c>
      <c r="E685" s="25">
        <f t="shared" si="131"/>
        <v>22085.75</v>
      </c>
      <c r="F685" s="25">
        <f t="shared" si="132"/>
        <v>22504.5</v>
      </c>
      <c r="G685" s="25">
        <f t="shared" ref="G685:G748" si="133">D685/F685</f>
        <v>1.0249950009998001</v>
      </c>
      <c r="H685" s="25">
        <f t="shared" si="128"/>
        <v>1.0009303667898801</v>
      </c>
      <c r="I685" s="4">
        <f t="shared" ref="I685:I748" si="134">D685/H685</f>
        <v>23045.55917708742</v>
      </c>
      <c r="J685" s="25">
        <f t="shared" si="129"/>
        <v>22278.864544517608</v>
      </c>
      <c r="K685" s="15">
        <f t="shared" ref="K685:K748" si="135">H685*J685</f>
        <v>22299.592060206065</v>
      </c>
      <c r="L685" s="36">
        <f t="shared" ref="L685:L748" si="136">D685-K685</f>
        <v>767.40793979393493</v>
      </c>
      <c r="M685" s="36">
        <f t="shared" ref="M685:M748" si="137">ABS(L685)</f>
        <v>767.40793979393493</v>
      </c>
      <c r="N685" s="36">
        <f t="shared" ref="N685:N748" si="138">M685/D685</f>
        <v>3.3268649577055311E-2</v>
      </c>
      <c r="O685" s="36">
        <f t="shared" ref="O685:O748" si="139">L685^2</f>
        <v>588914.94605877169</v>
      </c>
      <c r="P685" s="35">
        <f t="shared" si="130"/>
        <v>588914.94605877169</v>
      </c>
    </row>
    <row r="686" spans="1:16" x14ac:dyDescent="0.4">
      <c r="A686" s="1">
        <v>685</v>
      </c>
      <c r="B686" s="21">
        <v>40498</v>
      </c>
      <c r="C686" s="43">
        <v>1</v>
      </c>
      <c r="D686" s="23">
        <v>26279</v>
      </c>
      <c r="E686" s="25">
        <f t="shared" si="131"/>
        <v>22923.25</v>
      </c>
      <c r="F686" s="25">
        <f t="shared" si="132"/>
        <v>23155.875</v>
      </c>
      <c r="G686" s="25">
        <f t="shared" si="133"/>
        <v>1.1348739790657878</v>
      </c>
      <c r="H686" s="25">
        <f t="shared" si="128"/>
        <v>0.99907416981837271</v>
      </c>
      <c r="I686" s="4">
        <f t="shared" si="134"/>
        <v>26303.352437564678</v>
      </c>
      <c r="J686" s="25">
        <f t="shared" si="129"/>
        <v>22278.891084631654</v>
      </c>
      <c r="K686" s="15">
        <f t="shared" si="135"/>
        <v>22258.264614852316</v>
      </c>
      <c r="L686" s="36">
        <f t="shared" si="136"/>
        <v>4020.7353851476837</v>
      </c>
      <c r="M686" s="36">
        <f t="shared" si="137"/>
        <v>4020.7353851476837</v>
      </c>
      <c r="N686" s="36">
        <f t="shared" si="138"/>
        <v>0.15300184120962304</v>
      </c>
      <c r="O686" s="36">
        <f t="shared" si="139"/>
        <v>16166313.037378693</v>
      </c>
      <c r="P686" s="35">
        <f t="shared" si="130"/>
        <v>16166313.037378693</v>
      </c>
    </row>
    <row r="687" spans="1:16" x14ac:dyDescent="0.4">
      <c r="A687" s="1">
        <v>686</v>
      </c>
      <c r="B687" s="21">
        <v>40499</v>
      </c>
      <c r="C687" s="43">
        <v>2</v>
      </c>
      <c r="D687" s="23">
        <v>23571</v>
      </c>
      <c r="E687" s="25">
        <f t="shared" si="131"/>
        <v>23388.5</v>
      </c>
      <c r="F687" s="25">
        <f t="shared" si="132"/>
        <v>23408.125</v>
      </c>
      <c r="G687" s="25">
        <f t="shared" si="133"/>
        <v>1.0069580540944651</v>
      </c>
      <c r="H687" s="25">
        <f t="shared" si="128"/>
        <v>0.99956921328865256</v>
      </c>
      <c r="I687" s="4">
        <f t="shared" si="134"/>
        <v>23581.158449698309</v>
      </c>
      <c r="J687" s="25">
        <f t="shared" si="129"/>
        <v>22278.917624745696</v>
      </c>
      <c r="K687" s="15">
        <f t="shared" si="135"/>
        <v>22269.320163089753</v>
      </c>
      <c r="L687" s="36">
        <f t="shared" si="136"/>
        <v>1301.6798369102471</v>
      </c>
      <c r="M687" s="36">
        <f t="shared" si="137"/>
        <v>1301.6798369102471</v>
      </c>
      <c r="N687" s="36">
        <f t="shared" si="138"/>
        <v>5.5223785028647367E-2</v>
      </c>
      <c r="O687" s="36">
        <f t="shared" si="139"/>
        <v>1694370.3978186876</v>
      </c>
      <c r="P687" s="35">
        <f t="shared" si="130"/>
        <v>1694370.3978186876</v>
      </c>
    </row>
    <row r="688" spans="1:16" x14ac:dyDescent="0.4">
      <c r="A688" s="1">
        <v>687</v>
      </c>
      <c r="B688" s="21">
        <v>40500</v>
      </c>
      <c r="C688" s="43">
        <v>3</v>
      </c>
      <c r="D688" s="23">
        <v>20637</v>
      </c>
      <c r="E688" s="25">
        <f t="shared" si="131"/>
        <v>23427.75</v>
      </c>
      <c r="F688" s="25">
        <f t="shared" si="132"/>
        <v>22964.125</v>
      </c>
      <c r="G688" s="25">
        <f t="shared" si="133"/>
        <v>0.89866258784081687</v>
      </c>
      <c r="H688" s="25">
        <f t="shared" si="128"/>
        <v>1.0004262501030945</v>
      </c>
      <c r="I688" s="4">
        <f t="shared" si="134"/>
        <v>20628.207224543883</v>
      </c>
      <c r="J688" s="25">
        <f t="shared" si="129"/>
        <v>22278.944164859742</v>
      </c>
      <c r="K688" s="15">
        <f t="shared" si="135"/>
        <v>22288.440567106849</v>
      </c>
      <c r="L688" s="36">
        <f t="shared" si="136"/>
        <v>-1651.4405671068489</v>
      </c>
      <c r="M688" s="36">
        <f t="shared" si="137"/>
        <v>1651.4405671068489</v>
      </c>
      <c r="N688" s="36">
        <f t="shared" si="138"/>
        <v>8.0023286674751601E-2</v>
      </c>
      <c r="O688" s="36">
        <f t="shared" si="139"/>
        <v>2727255.9466861906</v>
      </c>
      <c r="P688" s="35">
        <f t="shared" si="130"/>
        <v>2727255.9466861906</v>
      </c>
    </row>
    <row r="689" spans="1:16" x14ac:dyDescent="0.4">
      <c r="A689" s="1">
        <v>688</v>
      </c>
      <c r="B689" s="21">
        <v>40501</v>
      </c>
      <c r="C689" s="43">
        <v>4</v>
      </c>
      <c r="D689" s="23">
        <v>23224</v>
      </c>
      <c r="E689" s="25">
        <f t="shared" si="131"/>
        <v>22500.5</v>
      </c>
      <c r="F689" s="25">
        <f t="shared" si="132"/>
        <v>21969.25</v>
      </c>
      <c r="G689" s="25">
        <f t="shared" si="133"/>
        <v>1.0571139205935569</v>
      </c>
      <c r="H689" s="25">
        <f t="shared" si="128"/>
        <v>1.0009303667898801</v>
      </c>
      <c r="I689" s="4">
        <f t="shared" si="134"/>
        <v>23202.413245271524</v>
      </c>
      <c r="J689" s="25">
        <f t="shared" si="129"/>
        <v>22278.970704973784</v>
      </c>
      <c r="K689" s="15">
        <f t="shared" si="135"/>
        <v>22299.698319430405</v>
      </c>
      <c r="L689" s="36">
        <f t="shared" si="136"/>
        <v>924.30168056959519</v>
      </c>
      <c r="M689" s="36">
        <f t="shared" si="137"/>
        <v>924.30168056959519</v>
      </c>
      <c r="N689" s="36">
        <f t="shared" si="138"/>
        <v>3.9799417868136205E-2</v>
      </c>
      <c r="O689" s="36">
        <f t="shared" si="139"/>
        <v>854333.59670377802</v>
      </c>
      <c r="P689" s="35">
        <f t="shared" si="130"/>
        <v>854333.59670377802</v>
      </c>
    </row>
    <row r="690" spans="1:16" x14ac:dyDescent="0.4">
      <c r="A690" s="1">
        <v>689</v>
      </c>
      <c r="B690" s="21">
        <v>40502</v>
      </c>
      <c r="C690" s="43">
        <v>1</v>
      </c>
      <c r="D690" s="23">
        <v>22570</v>
      </c>
      <c r="E690" s="25">
        <f t="shared" si="131"/>
        <v>21438</v>
      </c>
      <c r="F690" s="25">
        <f t="shared" si="132"/>
        <v>21721.5</v>
      </c>
      <c r="G690" s="25">
        <f t="shared" si="133"/>
        <v>1.0390626798333449</v>
      </c>
      <c r="H690" s="25">
        <f t="shared" si="128"/>
        <v>0.99907416981837271</v>
      </c>
      <c r="I690" s="4">
        <f t="shared" si="134"/>
        <v>22590.915351262785</v>
      </c>
      <c r="J690" s="25">
        <f t="shared" si="129"/>
        <v>22278.99724508783</v>
      </c>
      <c r="K690" s="15">
        <f t="shared" si="135"/>
        <v>22258.370677021936</v>
      </c>
      <c r="L690" s="36">
        <f t="shared" si="136"/>
        <v>311.62932297806401</v>
      </c>
      <c r="M690" s="36">
        <f t="shared" si="137"/>
        <v>311.62932297806401</v>
      </c>
      <c r="N690" s="36">
        <f t="shared" si="138"/>
        <v>1.380723628613487E-2</v>
      </c>
      <c r="O690" s="36">
        <f t="shared" si="139"/>
        <v>97112.83493976653</v>
      </c>
      <c r="P690" s="35">
        <f t="shared" si="130"/>
        <v>97112.83493976653</v>
      </c>
    </row>
    <row r="691" spans="1:16" x14ac:dyDescent="0.4">
      <c r="A691" s="1">
        <v>690</v>
      </c>
      <c r="B691" s="21">
        <v>40503</v>
      </c>
      <c r="C691" s="43">
        <v>2</v>
      </c>
      <c r="D691" s="23">
        <v>19321</v>
      </c>
      <c r="E691" s="25">
        <f t="shared" si="131"/>
        <v>22005</v>
      </c>
      <c r="F691" s="25">
        <f t="shared" si="132"/>
        <v>22686.375</v>
      </c>
      <c r="G691" s="25">
        <f t="shared" si="133"/>
        <v>0.85165655597247247</v>
      </c>
      <c r="H691" s="25">
        <f t="shared" si="128"/>
        <v>0.99956921328865256</v>
      </c>
      <c r="I691" s="4">
        <f t="shared" si="134"/>
        <v>19329.326817132111</v>
      </c>
      <c r="J691" s="25">
        <f t="shared" si="129"/>
        <v>22279.023785201873</v>
      </c>
      <c r="K691" s="15">
        <f t="shared" si="135"/>
        <v>22269.426277813414</v>
      </c>
      <c r="L691" s="36">
        <f t="shared" si="136"/>
        <v>-2948.4262778134143</v>
      </c>
      <c r="M691" s="36">
        <f t="shared" si="137"/>
        <v>2948.4262778134143</v>
      </c>
      <c r="N691" s="36">
        <f t="shared" si="138"/>
        <v>0.15260215712506672</v>
      </c>
      <c r="O691" s="36">
        <f t="shared" si="139"/>
        <v>8693217.5157006644</v>
      </c>
      <c r="P691" s="35">
        <f t="shared" si="130"/>
        <v>8693217.5157006644</v>
      </c>
    </row>
    <row r="692" spans="1:16" x14ac:dyDescent="0.4">
      <c r="A692" s="1">
        <v>691</v>
      </c>
      <c r="B692" s="21">
        <v>40504</v>
      </c>
      <c r="C692" s="43">
        <v>3</v>
      </c>
      <c r="D692" s="23">
        <v>22905</v>
      </c>
      <c r="E692" s="25">
        <f t="shared" si="131"/>
        <v>23367.75</v>
      </c>
      <c r="F692" s="25">
        <f t="shared" si="132"/>
        <v>23475.875</v>
      </c>
      <c r="G692" s="25">
        <f t="shared" si="133"/>
        <v>0.97568248254857382</v>
      </c>
      <c r="H692" s="25">
        <f t="shared" si="128"/>
        <v>1.0004262501030945</v>
      </c>
      <c r="I692" s="4">
        <f t="shared" si="134"/>
        <v>22895.240901205489</v>
      </c>
      <c r="J692" s="25">
        <f t="shared" si="129"/>
        <v>22279.050325315915</v>
      </c>
      <c r="K692" s="15">
        <f t="shared" si="135"/>
        <v>22288.546772813927</v>
      </c>
      <c r="L692" s="36">
        <f t="shared" si="136"/>
        <v>616.45322718607349</v>
      </c>
      <c r="M692" s="36">
        <f t="shared" si="137"/>
        <v>616.45322718607349</v>
      </c>
      <c r="N692" s="36">
        <f t="shared" si="138"/>
        <v>2.6913478593585397E-2</v>
      </c>
      <c r="O692" s="36">
        <f t="shared" si="139"/>
        <v>380014.58130812476</v>
      </c>
      <c r="P692" s="35">
        <f t="shared" si="130"/>
        <v>380014.58130812476</v>
      </c>
    </row>
    <row r="693" spans="1:16" x14ac:dyDescent="0.4">
      <c r="A693" s="1">
        <v>692</v>
      </c>
      <c r="B693" s="21">
        <v>40505</v>
      </c>
      <c r="C693" s="43">
        <v>4</v>
      </c>
      <c r="D693" s="23">
        <v>28675</v>
      </c>
      <c r="E693" s="25">
        <f t="shared" si="131"/>
        <v>23584</v>
      </c>
      <c r="F693" s="25">
        <f t="shared" si="132"/>
        <v>24246</v>
      </c>
      <c r="G693" s="25">
        <f t="shared" si="133"/>
        <v>1.1826693062773241</v>
      </c>
      <c r="H693" s="25">
        <f t="shared" si="128"/>
        <v>1.0009303667898801</v>
      </c>
      <c r="I693" s="4">
        <f t="shared" si="134"/>
        <v>28648.346529803694</v>
      </c>
      <c r="J693" s="25">
        <f t="shared" si="129"/>
        <v>22279.076865429961</v>
      </c>
      <c r="K693" s="15">
        <f t="shared" si="135"/>
        <v>22299.804578654745</v>
      </c>
      <c r="L693" s="36">
        <f t="shared" si="136"/>
        <v>6375.1954213452555</v>
      </c>
      <c r="M693" s="36">
        <f t="shared" si="137"/>
        <v>6375.1954213452555</v>
      </c>
      <c r="N693" s="36">
        <f t="shared" si="138"/>
        <v>0.22232590832938989</v>
      </c>
      <c r="O693" s="36">
        <f t="shared" si="139"/>
        <v>40643116.660341509</v>
      </c>
      <c r="P693" s="35">
        <f t="shared" si="130"/>
        <v>40643116.660341509</v>
      </c>
    </row>
    <row r="694" spans="1:16" x14ac:dyDescent="0.4">
      <c r="A694" s="1">
        <v>693</v>
      </c>
      <c r="B694" s="21">
        <v>40506</v>
      </c>
      <c r="C694" s="43">
        <v>1</v>
      </c>
      <c r="D694" s="23">
        <v>23435</v>
      </c>
      <c r="E694" s="25">
        <f t="shared" si="131"/>
        <v>24908</v>
      </c>
      <c r="F694" s="25">
        <f t="shared" si="132"/>
        <v>24859.25</v>
      </c>
      <c r="G694" s="25">
        <f t="shared" si="133"/>
        <v>0.94270744290354702</v>
      </c>
      <c r="H694" s="25">
        <f t="shared" si="128"/>
        <v>0.99907416981837271</v>
      </c>
      <c r="I694" s="4">
        <f t="shared" si="134"/>
        <v>23456.7169365017</v>
      </c>
      <c r="J694" s="25">
        <f t="shared" si="129"/>
        <v>22279.103405544003</v>
      </c>
      <c r="K694" s="15">
        <f t="shared" si="135"/>
        <v>22258.476739191556</v>
      </c>
      <c r="L694" s="36">
        <f t="shared" si="136"/>
        <v>1176.5232608084443</v>
      </c>
      <c r="M694" s="36">
        <f t="shared" si="137"/>
        <v>1176.5232608084443</v>
      </c>
      <c r="N694" s="36">
        <f t="shared" si="138"/>
        <v>5.0203680853784696E-2</v>
      </c>
      <c r="O694" s="36">
        <f t="shared" si="139"/>
        <v>1384206.9832233347</v>
      </c>
      <c r="P694" s="35">
        <f t="shared" si="130"/>
        <v>1384206.9832233347</v>
      </c>
    </row>
    <row r="695" spans="1:16" x14ac:dyDescent="0.4">
      <c r="A695" s="1">
        <v>694</v>
      </c>
      <c r="B695" s="21">
        <v>40507</v>
      </c>
      <c r="C695" s="43">
        <v>2</v>
      </c>
      <c r="D695" s="23">
        <v>24617</v>
      </c>
      <c r="E695" s="25">
        <f t="shared" si="131"/>
        <v>24810.5</v>
      </c>
      <c r="F695" s="25">
        <f t="shared" si="132"/>
        <v>24128.875</v>
      </c>
      <c r="G695" s="25">
        <f t="shared" si="133"/>
        <v>1.0202299112577773</v>
      </c>
      <c r="H695" s="25">
        <f t="shared" si="128"/>
        <v>0.99956921328865256</v>
      </c>
      <c r="I695" s="4">
        <f t="shared" si="134"/>
        <v>24627.609246795779</v>
      </c>
      <c r="J695" s="25">
        <f t="shared" si="129"/>
        <v>22279.129945658049</v>
      </c>
      <c r="K695" s="15">
        <f t="shared" si="135"/>
        <v>22269.532392537076</v>
      </c>
      <c r="L695" s="36">
        <f t="shared" si="136"/>
        <v>2347.4676074629242</v>
      </c>
      <c r="M695" s="36">
        <f t="shared" si="137"/>
        <v>2347.4676074629242</v>
      </c>
      <c r="N695" s="36">
        <f t="shared" si="138"/>
        <v>9.5359613578540198E-2</v>
      </c>
      <c r="O695" s="36">
        <f t="shared" si="139"/>
        <v>5510604.168087706</v>
      </c>
      <c r="P695" s="35">
        <f t="shared" si="130"/>
        <v>5510604.168087706</v>
      </c>
    </row>
    <row r="696" spans="1:16" x14ac:dyDescent="0.4">
      <c r="A696" s="1">
        <v>695</v>
      </c>
      <c r="B696" s="21">
        <v>40508</v>
      </c>
      <c r="C696" s="43">
        <v>3</v>
      </c>
      <c r="D696" s="23">
        <v>22515</v>
      </c>
      <c r="E696" s="25">
        <f t="shared" si="131"/>
        <v>23447.25</v>
      </c>
      <c r="F696" s="25">
        <f t="shared" si="132"/>
        <v>23047.375</v>
      </c>
      <c r="G696" s="25">
        <f t="shared" si="133"/>
        <v>0.976900840117367</v>
      </c>
      <c r="H696" s="25">
        <f t="shared" si="128"/>
        <v>1.0004262501030945</v>
      </c>
      <c r="I696" s="4">
        <f t="shared" si="134"/>
        <v>22505.407067917116</v>
      </c>
      <c r="J696" s="25">
        <f t="shared" si="129"/>
        <v>22279.156485772091</v>
      </c>
      <c r="K696" s="15">
        <f t="shared" si="135"/>
        <v>22288.652978521011</v>
      </c>
      <c r="L696" s="36">
        <f t="shared" si="136"/>
        <v>226.34702147898861</v>
      </c>
      <c r="M696" s="36">
        <f t="shared" si="137"/>
        <v>226.34702147898861</v>
      </c>
      <c r="N696" s="36">
        <f t="shared" si="138"/>
        <v>1.005316551094775E-2</v>
      </c>
      <c r="O696" s="36">
        <f t="shared" si="139"/>
        <v>51232.974132409734</v>
      </c>
      <c r="P696" s="35">
        <f t="shared" si="130"/>
        <v>51232.974132409734</v>
      </c>
    </row>
    <row r="697" spans="1:16" x14ac:dyDescent="0.4">
      <c r="A697" s="1">
        <v>696</v>
      </c>
      <c r="B697" s="21">
        <v>40509</v>
      </c>
      <c r="C697" s="43">
        <v>4</v>
      </c>
      <c r="D697" s="23">
        <v>23222</v>
      </c>
      <c r="E697" s="25">
        <f t="shared" si="131"/>
        <v>22647.5</v>
      </c>
      <c r="F697" s="25">
        <f t="shared" si="132"/>
        <v>23405.5</v>
      </c>
      <c r="G697" s="25">
        <f t="shared" si="133"/>
        <v>0.99215996240199955</v>
      </c>
      <c r="H697" s="25">
        <f t="shared" si="128"/>
        <v>1.0009303667898801</v>
      </c>
      <c r="I697" s="4">
        <f t="shared" si="134"/>
        <v>23200.415104275547</v>
      </c>
      <c r="J697" s="25">
        <f t="shared" si="129"/>
        <v>22279.183025886137</v>
      </c>
      <c r="K697" s="15">
        <f t="shared" si="135"/>
        <v>22299.910837879084</v>
      </c>
      <c r="L697" s="36">
        <f t="shared" si="136"/>
        <v>922.08916212091572</v>
      </c>
      <c r="M697" s="36">
        <f t="shared" si="137"/>
        <v>922.08916212091572</v>
      </c>
      <c r="N697" s="36">
        <f t="shared" si="138"/>
        <v>3.9707568776199971E-2</v>
      </c>
      <c r="O697" s="36">
        <f t="shared" si="139"/>
        <v>850248.4229008524</v>
      </c>
      <c r="P697" s="35">
        <f t="shared" si="130"/>
        <v>850248.4229008524</v>
      </c>
    </row>
    <row r="698" spans="1:16" x14ac:dyDescent="0.4">
      <c r="A698" s="1">
        <v>697</v>
      </c>
      <c r="B698" s="21">
        <v>40510</v>
      </c>
      <c r="C698" s="43">
        <v>1</v>
      </c>
      <c r="D698" s="23">
        <v>20236</v>
      </c>
      <c r="E698" s="25">
        <f t="shared" si="131"/>
        <v>24163.5</v>
      </c>
      <c r="F698" s="25">
        <f t="shared" si="132"/>
        <v>24572.875</v>
      </c>
      <c r="G698" s="25">
        <f t="shared" si="133"/>
        <v>0.82350966258526936</v>
      </c>
      <c r="H698" s="25">
        <f t="shared" si="128"/>
        <v>0.99907416981837271</v>
      </c>
      <c r="I698" s="4">
        <f t="shared" si="134"/>
        <v>20254.752461149921</v>
      </c>
      <c r="J698" s="25">
        <f t="shared" si="129"/>
        <v>22279.20956600018</v>
      </c>
      <c r="K698" s="15">
        <f t="shared" si="135"/>
        <v>22258.582801361179</v>
      </c>
      <c r="L698" s="36">
        <f t="shared" si="136"/>
        <v>-2022.582801361179</v>
      </c>
      <c r="M698" s="36">
        <f t="shared" si="137"/>
        <v>2022.582801361179</v>
      </c>
      <c r="N698" s="36">
        <f t="shared" si="138"/>
        <v>9.9949733216108866E-2</v>
      </c>
      <c r="O698" s="36">
        <f t="shared" si="139"/>
        <v>4090841.1883620345</v>
      </c>
      <c r="P698" s="35">
        <f t="shared" si="130"/>
        <v>4090841.1883620345</v>
      </c>
    </row>
    <row r="699" spans="1:16" x14ac:dyDescent="0.4">
      <c r="A699" s="1">
        <v>698</v>
      </c>
      <c r="B699" s="21">
        <v>40511</v>
      </c>
      <c r="C699" s="43">
        <v>2</v>
      </c>
      <c r="D699" s="23">
        <v>30681</v>
      </c>
      <c r="E699" s="25">
        <f t="shared" si="131"/>
        <v>24982.25</v>
      </c>
      <c r="F699" s="25">
        <f t="shared" si="132"/>
        <v>26168</v>
      </c>
      <c r="G699" s="25">
        <f t="shared" si="133"/>
        <v>1.1724625496789973</v>
      </c>
      <c r="H699" s="25">
        <f t="shared" si="128"/>
        <v>0.99956921328865256</v>
      </c>
      <c r="I699" s="4">
        <f t="shared" si="134"/>
        <v>30694.222663238463</v>
      </c>
      <c r="J699" s="25">
        <f t="shared" si="129"/>
        <v>22279.236106114226</v>
      </c>
      <c r="K699" s="15">
        <f t="shared" si="135"/>
        <v>22269.638507260741</v>
      </c>
      <c r="L699" s="36">
        <f t="shared" si="136"/>
        <v>8411.3614927392591</v>
      </c>
      <c r="M699" s="36">
        <f t="shared" si="137"/>
        <v>8411.3614927392591</v>
      </c>
      <c r="N699" s="36">
        <f t="shared" si="138"/>
        <v>0.27415538909224796</v>
      </c>
      <c r="O699" s="36">
        <f t="shared" si="139"/>
        <v>70751002.161536813</v>
      </c>
      <c r="P699" s="35">
        <f t="shared" si="130"/>
        <v>70751002.161536813</v>
      </c>
    </row>
    <row r="700" spans="1:16" x14ac:dyDescent="0.4">
      <c r="A700" s="1">
        <v>699</v>
      </c>
      <c r="B700" s="21">
        <v>40512</v>
      </c>
      <c r="C700" s="43">
        <v>3</v>
      </c>
      <c r="D700" s="23">
        <v>25790</v>
      </c>
      <c r="E700" s="25">
        <f t="shared" si="131"/>
        <v>27353.75</v>
      </c>
      <c r="F700" s="25">
        <f t="shared" si="132"/>
        <v>27483.625</v>
      </c>
      <c r="G700" s="25">
        <f t="shared" si="133"/>
        <v>0.93837694263402294</v>
      </c>
      <c r="H700" s="25">
        <f t="shared" si="128"/>
        <v>1.0004262501030945</v>
      </c>
      <c r="I700" s="4">
        <f t="shared" si="134"/>
        <v>25779.011693607925</v>
      </c>
      <c r="J700" s="25">
        <f t="shared" si="129"/>
        <v>22279.262646228268</v>
      </c>
      <c r="K700" s="15">
        <f t="shared" si="135"/>
        <v>22288.759184228093</v>
      </c>
      <c r="L700" s="36">
        <f t="shared" si="136"/>
        <v>3501.2408157719074</v>
      </c>
      <c r="M700" s="36">
        <f t="shared" si="137"/>
        <v>3501.2408157719074</v>
      </c>
      <c r="N700" s="36">
        <f t="shared" si="138"/>
        <v>0.13575962837424999</v>
      </c>
      <c r="O700" s="36">
        <f t="shared" si="139"/>
        <v>12258687.250027131</v>
      </c>
      <c r="P700" s="35">
        <f t="shared" si="130"/>
        <v>12258687.250027131</v>
      </c>
    </row>
    <row r="701" spans="1:16" x14ac:dyDescent="0.4">
      <c r="A701" s="1">
        <v>700</v>
      </c>
      <c r="B701" s="21">
        <v>40513</v>
      </c>
      <c r="C701" s="43">
        <v>4</v>
      </c>
      <c r="D701" s="23">
        <v>32708</v>
      </c>
      <c r="E701" s="25">
        <f t="shared" si="131"/>
        <v>27613.5</v>
      </c>
      <c r="F701" s="25">
        <f t="shared" si="132"/>
        <v>26919.625</v>
      </c>
      <c r="G701" s="25">
        <f t="shared" si="133"/>
        <v>1.2150243549083615</v>
      </c>
      <c r="H701" s="25">
        <f t="shared" si="128"/>
        <v>1.0009303667898801</v>
      </c>
      <c r="I701" s="4">
        <f t="shared" si="134"/>
        <v>32677.597848188987</v>
      </c>
      <c r="J701" s="25">
        <f t="shared" si="129"/>
        <v>22279.289186342314</v>
      </c>
      <c r="K701" s="15">
        <f t="shared" si="135"/>
        <v>22300.01709710342</v>
      </c>
      <c r="L701" s="36">
        <f t="shared" si="136"/>
        <v>10407.98290289658</v>
      </c>
      <c r="M701" s="36">
        <f t="shared" si="137"/>
        <v>10407.98290289658</v>
      </c>
      <c r="N701" s="36">
        <f t="shared" si="138"/>
        <v>0.31820908960794236</v>
      </c>
      <c r="O701" s="36">
        <f t="shared" si="139"/>
        <v>108326108.10698751</v>
      </c>
      <c r="P701" s="35">
        <f t="shared" si="130"/>
        <v>108326108.10698751</v>
      </c>
    </row>
    <row r="702" spans="1:16" x14ac:dyDescent="0.4">
      <c r="A702" s="1">
        <v>701</v>
      </c>
      <c r="B702" s="21">
        <v>40514</v>
      </c>
      <c r="C702" s="43">
        <v>1</v>
      </c>
      <c r="D702" s="23">
        <v>21275</v>
      </c>
      <c r="E702" s="25">
        <f t="shared" si="131"/>
        <v>26225.75</v>
      </c>
      <c r="F702" s="25">
        <f t="shared" si="132"/>
        <v>26255.375</v>
      </c>
      <c r="G702" s="25">
        <f t="shared" si="133"/>
        <v>0.81031026980189769</v>
      </c>
      <c r="H702" s="25">
        <f t="shared" si="128"/>
        <v>0.99907416981837271</v>
      </c>
      <c r="I702" s="4">
        <f t="shared" si="134"/>
        <v>21294.715290124757</v>
      </c>
      <c r="J702" s="25">
        <f t="shared" si="129"/>
        <v>22279.315726456356</v>
      </c>
      <c r="K702" s="15">
        <f t="shared" si="135"/>
        <v>22258.688863530799</v>
      </c>
      <c r="L702" s="36">
        <f t="shared" si="136"/>
        <v>-983.6888635307987</v>
      </c>
      <c r="M702" s="36">
        <f t="shared" si="137"/>
        <v>983.6888635307987</v>
      </c>
      <c r="N702" s="36">
        <f t="shared" si="138"/>
        <v>4.6236844349273734E-2</v>
      </c>
      <c r="O702" s="36">
        <f t="shared" si="139"/>
        <v>967643.78023451427</v>
      </c>
      <c r="P702" s="35">
        <f t="shared" si="130"/>
        <v>967643.78023451427</v>
      </c>
    </row>
    <row r="703" spans="1:16" x14ac:dyDescent="0.4">
      <c r="A703" s="1">
        <v>702</v>
      </c>
      <c r="B703" s="21">
        <v>40515</v>
      </c>
      <c r="C703" s="43">
        <v>2</v>
      </c>
      <c r="D703" s="23">
        <v>25130</v>
      </c>
      <c r="E703" s="25">
        <f t="shared" si="131"/>
        <v>26285</v>
      </c>
      <c r="F703" s="25">
        <f t="shared" si="132"/>
        <v>24590</v>
      </c>
      <c r="G703" s="25">
        <f t="shared" si="133"/>
        <v>1.021960146400976</v>
      </c>
      <c r="H703" s="25">
        <f t="shared" si="128"/>
        <v>0.99956921328865256</v>
      </c>
      <c r="I703" s="4">
        <f t="shared" si="134"/>
        <v>25140.830335620827</v>
      </c>
      <c r="J703" s="25">
        <f t="shared" si="129"/>
        <v>22279.342266570402</v>
      </c>
      <c r="K703" s="15">
        <f t="shared" si="135"/>
        <v>22269.744621984402</v>
      </c>
      <c r="L703" s="36">
        <f t="shared" si="136"/>
        <v>2860.2553780155977</v>
      </c>
      <c r="M703" s="36">
        <f t="shared" si="137"/>
        <v>2860.2553780155977</v>
      </c>
      <c r="N703" s="36">
        <f t="shared" si="138"/>
        <v>0.11381835965044161</v>
      </c>
      <c r="O703" s="36">
        <f t="shared" si="139"/>
        <v>8181060.8274671491</v>
      </c>
      <c r="P703" s="35">
        <f t="shared" si="130"/>
        <v>8181060.8274671491</v>
      </c>
    </row>
    <row r="704" spans="1:16" x14ac:dyDescent="0.4">
      <c r="A704" s="1">
        <v>703</v>
      </c>
      <c r="B704" s="21">
        <v>40516</v>
      </c>
      <c r="C704" s="43">
        <v>3</v>
      </c>
      <c r="D704" s="23">
        <v>26027</v>
      </c>
      <c r="E704" s="25">
        <f t="shared" si="131"/>
        <v>22895</v>
      </c>
      <c r="F704" s="25">
        <f t="shared" si="132"/>
        <v>23846.25</v>
      </c>
      <c r="G704" s="25">
        <f t="shared" si="133"/>
        <v>1.091450437699848</v>
      </c>
      <c r="H704" s="25">
        <f t="shared" si="128"/>
        <v>1.0004262501030945</v>
      </c>
      <c r="I704" s="4">
        <f t="shared" si="134"/>
        <v>26015.910715375474</v>
      </c>
      <c r="J704" s="25">
        <f t="shared" si="129"/>
        <v>22279.368806684444</v>
      </c>
      <c r="K704" s="15">
        <f t="shared" si="135"/>
        <v>22288.865389935174</v>
      </c>
      <c r="L704" s="36">
        <f t="shared" si="136"/>
        <v>3738.1346100648261</v>
      </c>
      <c r="M704" s="36">
        <f t="shared" si="137"/>
        <v>3738.1346100648261</v>
      </c>
      <c r="N704" s="36">
        <f t="shared" si="138"/>
        <v>0.14362525877222984</v>
      </c>
      <c r="O704" s="36">
        <f t="shared" si="139"/>
        <v>13973650.362964509</v>
      </c>
      <c r="P704" s="35">
        <f t="shared" si="130"/>
        <v>13973650.362964509</v>
      </c>
    </row>
    <row r="705" spans="1:16" x14ac:dyDescent="0.4">
      <c r="A705" s="1">
        <v>704</v>
      </c>
      <c r="B705" s="21">
        <v>40517</v>
      </c>
      <c r="C705" s="43">
        <v>4</v>
      </c>
      <c r="D705" s="23">
        <v>19148</v>
      </c>
      <c r="E705" s="25">
        <f t="shared" si="131"/>
        <v>24797.5</v>
      </c>
      <c r="F705" s="25">
        <f t="shared" si="132"/>
        <v>24914.375</v>
      </c>
      <c r="G705" s="25">
        <f t="shared" si="133"/>
        <v>0.76855229159872562</v>
      </c>
      <c r="H705" s="25">
        <f t="shared" si="128"/>
        <v>1.0009303667898801</v>
      </c>
      <c r="I705" s="4">
        <f t="shared" si="134"/>
        <v>19130.20189547275</v>
      </c>
      <c r="J705" s="25">
        <f t="shared" si="129"/>
        <v>22279.39534679849</v>
      </c>
      <c r="K705" s="15">
        <f t="shared" si="135"/>
        <v>22300.12335632776</v>
      </c>
      <c r="L705" s="36">
        <f t="shared" si="136"/>
        <v>-3152.1233563277601</v>
      </c>
      <c r="M705" s="36">
        <f t="shared" si="137"/>
        <v>3152.1233563277601</v>
      </c>
      <c r="N705" s="36">
        <f t="shared" si="138"/>
        <v>0.16461893442279926</v>
      </c>
      <c r="O705" s="36">
        <f t="shared" si="139"/>
        <v>9935881.6535069831</v>
      </c>
      <c r="P705" s="35">
        <f t="shared" si="130"/>
        <v>9935881.6535069831</v>
      </c>
    </row>
    <row r="706" spans="1:16" x14ac:dyDescent="0.4">
      <c r="A706" s="1">
        <v>705</v>
      </c>
      <c r="B706" s="21">
        <v>40518</v>
      </c>
      <c r="C706" s="43">
        <v>1</v>
      </c>
      <c r="D706" s="23">
        <v>28885</v>
      </c>
      <c r="E706" s="25">
        <f t="shared" si="131"/>
        <v>25031.25</v>
      </c>
      <c r="F706" s="25">
        <f t="shared" si="132"/>
        <v>24755.25</v>
      </c>
      <c r="G706" s="25">
        <f t="shared" si="133"/>
        <v>1.1668231991193787</v>
      </c>
      <c r="H706" s="25">
        <f t="shared" ref="H706:H769" si="140">VLOOKUP(C706,$Q$38:$S$42,3,FALSE)</f>
        <v>0.99907416981837271</v>
      </c>
      <c r="I706" s="4">
        <f t="shared" si="134"/>
        <v>28911.767386850934</v>
      </c>
      <c r="J706" s="25">
        <f t="shared" si="129"/>
        <v>22279.421886912532</v>
      </c>
      <c r="K706" s="15">
        <f t="shared" si="135"/>
        <v>22258.794925700422</v>
      </c>
      <c r="L706" s="36">
        <f t="shared" si="136"/>
        <v>6626.205074299578</v>
      </c>
      <c r="M706" s="36">
        <f t="shared" si="137"/>
        <v>6626.205074299578</v>
      </c>
      <c r="N706" s="36">
        <f t="shared" si="138"/>
        <v>0.22939951789162466</v>
      </c>
      <c r="O706" s="36">
        <f t="shared" si="139"/>
        <v>43906593.686673477</v>
      </c>
      <c r="P706" s="35">
        <f t="shared" si="130"/>
        <v>43906593.686673477</v>
      </c>
    </row>
    <row r="707" spans="1:16" x14ac:dyDescent="0.4">
      <c r="A707" s="1">
        <v>706</v>
      </c>
      <c r="B707" s="21">
        <v>40519</v>
      </c>
      <c r="C707" s="43">
        <v>2</v>
      </c>
      <c r="D707" s="23">
        <v>26065</v>
      </c>
      <c r="E707" s="25">
        <f t="shared" si="131"/>
        <v>24479.25</v>
      </c>
      <c r="F707" s="25">
        <f t="shared" si="132"/>
        <v>24702</v>
      </c>
      <c r="G707" s="25">
        <f t="shared" si="133"/>
        <v>1.0551777184033682</v>
      </c>
      <c r="H707" s="25">
        <f t="shared" si="140"/>
        <v>0.99956921328865256</v>
      </c>
      <c r="I707" s="4">
        <f t="shared" si="134"/>
        <v>26076.23329478539</v>
      </c>
      <c r="J707" s="25">
        <f t="shared" ref="J707:J770" si="141">INTERCEPT($I$2:$I$3896,$A$2:$A$3896)+SLOPE($I$2:$I$3896,$A$2:$A$3896)*A707</f>
        <v>22279.448427026575</v>
      </c>
      <c r="K707" s="15">
        <f t="shared" si="135"/>
        <v>22269.85073670806</v>
      </c>
      <c r="L707" s="36">
        <f t="shared" si="136"/>
        <v>3795.1492632919399</v>
      </c>
      <c r="M707" s="36">
        <f t="shared" si="137"/>
        <v>3795.1492632919399</v>
      </c>
      <c r="N707" s="36">
        <f t="shared" si="138"/>
        <v>0.14560327117943372</v>
      </c>
      <c r="O707" s="36">
        <f t="shared" si="139"/>
        <v>14403157.930665353</v>
      </c>
      <c r="P707" s="35">
        <f t="shared" ref="P707:P770" si="142">(D707-K707)^2</f>
        <v>14403157.930665353</v>
      </c>
    </row>
    <row r="708" spans="1:16" x14ac:dyDescent="0.4">
      <c r="A708" s="1">
        <v>707</v>
      </c>
      <c r="B708" s="21">
        <v>40520</v>
      </c>
      <c r="C708" s="43">
        <v>3</v>
      </c>
      <c r="D708" s="23">
        <v>23819</v>
      </c>
      <c r="E708" s="25">
        <f t="shared" si="131"/>
        <v>24924.75</v>
      </c>
      <c r="F708" s="25">
        <f t="shared" si="132"/>
        <v>23965.75</v>
      </c>
      <c r="G708" s="25">
        <f t="shared" si="133"/>
        <v>0.99387667817614722</v>
      </c>
      <c r="H708" s="25">
        <f t="shared" si="140"/>
        <v>1.0004262501030945</v>
      </c>
      <c r="I708" s="4">
        <f t="shared" si="134"/>
        <v>23808.851474604387</v>
      </c>
      <c r="J708" s="25">
        <f t="shared" si="141"/>
        <v>22279.474967140621</v>
      </c>
      <c r="K708" s="15">
        <f t="shared" si="135"/>
        <v>22288.971595642255</v>
      </c>
      <c r="L708" s="36">
        <f t="shared" si="136"/>
        <v>1530.0284043577449</v>
      </c>
      <c r="M708" s="36">
        <f t="shared" si="137"/>
        <v>1530.0284043577449</v>
      </c>
      <c r="N708" s="36">
        <f t="shared" si="138"/>
        <v>6.4235627203398329E-2</v>
      </c>
      <c r="O708" s="36">
        <f t="shared" si="139"/>
        <v>2340986.9181415071</v>
      </c>
      <c r="P708" s="35">
        <f t="shared" si="142"/>
        <v>2340986.9181415071</v>
      </c>
    </row>
    <row r="709" spans="1:16" x14ac:dyDescent="0.4">
      <c r="A709" s="1">
        <v>708</v>
      </c>
      <c r="B709" s="21">
        <v>40521</v>
      </c>
      <c r="C709" s="43">
        <v>4</v>
      </c>
      <c r="D709" s="23">
        <v>20930</v>
      </c>
      <c r="E709" s="25">
        <f t="shared" ref="E709:E772" si="143">AVERAGE(D707:D710)</f>
        <v>23006.75</v>
      </c>
      <c r="F709" s="25">
        <f t="shared" ref="F709:F772" si="144">AVERAGE(E709:E710)</f>
        <v>22903.5</v>
      </c>
      <c r="G709" s="25">
        <f t="shared" si="133"/>
        <v>0.91383413015477988</v>
      </c>
      <c r="H709" s="25">
        <f t="shared" si="140"/>
        <v>1.0009303667898801</v>
      </c>
      <c r="I709" s="4">
        <f t="shared" si="134"/>
        <v>20910.545522887231</v>
      </c>
      <c r="J709" s="25">
        <f t="shared" si="141"/>
        <v>22279.501507254663</v>
      </c>
      <c r="K709" s="15">
        <f t="shared" si="135"/>
        <v>22300.229615552096</v>
      </c>
      <c r="L709" s="36">
        <f t="shared" si="136"/>
        <v>-1370.2296155520962</v>
      </c>
      <c r="M709" s="36">
        <f t="shared" si="137"/>
        <v>1370.2296155520962</v>
      </c>
      <c r="N709" s="36">
        <f t="shared" si="138"/>
        <v>6.5467253490305605E-2</v>
      </c>
      <c r="O709" s="36">
        <f t="shared" si="139"/>
        <v>1877529.1993360454</v>
      </c>
      <c r="P709" s="35">
        <f t="shared" si="142"/>
        <v>1877529.1993360454</v>
      </c>
    </row>
    <row r="710" spans="1:16" x14ac:dyDescent="0.4">
      <c r="A710" s="1">
        <v>709</v>
      </c>
      <c r="B710" s="21">
        <v>40522</v>
      </c>
      <c r="C710" s="43">
        <v>1</v>
      </c>
      <c r="D710" s="23">
        <v>21213</v>
      </c>
      <c r="E710" s="25">
        <f t="shared" si="143"/>
        <v>22800.25</v>
      </c>
      <c r="F710" s="25">
        <f t="shared" si="144"/>
        <v>22294</v>
      </c>
      <c r="G710" s="25">
        <f t="shared" si="133"/>
        <v>0.95151161747555391</v>
      </c>
      <c r="H710" s="25">
        <f t="shared" si="140"/>
        <v>0.99907416981837271</v>
      </c>
      <c r="I710" s="4">
        <f t="shared" si="134"/>
        <v>21232.657835460235</v>
      </c>
      <c r="J710" s="25">
        <f t="shared" si="141"/>
        <v>22279.528047368709</v>
      </c>
      <c r="K710" s="15">
        <f t="shared" si="135"/>
        <v>22258.900987870042</v>
      </c>
      <c r="L710" s="36">
        <f t="shared" si="136"/>
        <v>-1045.9009878700417</v>
      </c>
      <c r="M710" s="36">
        <f t="shared" si="137"/>
        <v>1045.9009878700417</v>
      </c>
      <c r="N710" s="36">
        <f t="shared" si="138"/>
        <v>4.9304718232689469E-2</v>
      </c>
      <c r="O710" s="36">
        <f t="shared" si="139"/>
        <v>1093908.8764275291</v>
      </c>
      <c r="P710" s="35">
        <f t="shared" si="142"/>
        <v>1093908.8764275291</v>
      </c>
    </row>
    <row r="711" spans="1:16" x14ac:dyDescent="0.4">
      <c r="A711" s="1">
        <v>710</v>
      </c>
      <c r="B711" s="21">
        <v>40523</v>
      </c>
      <c r="C711" s="43">
        <v>2</v>
      </c>
      <c r="D711" s="23">
        <v>25239</v>
      </c>
      <c r="E711" s="25">
        <f t="shared" si="143"/>
        <v>21787.75</v>
      </c>
      <c r="F711" s="25">
        <f t="shared" si="144"/>
        <v>23195.25</v>
      </c>
      <c r="G711" s="25">
        <f t="shared" si="133"/>
        <v>1.088110712322566</v>
      </c>
      <c r="H711" s="25">
        <f t="shared" si="140"/>
        <v>0.99956921328865256</v>
      </c>
      <c r="I711" s="4">
        <f t="shared" si="134"/>
        <v>25249.877311608994</v>
      </c>
      <c r="J711" s="25">
        <f t="shared" si="141"/>
        <v>22279.554587482751</v>
      </c>
      <c r="K711" s="15">
        <f t="shared" si="135"/>
        <v>22269.956851431725</v>
      </c>
      <c r="L711" s="36">
        <f t="shared" si="136"/>
        <v>2969.0431485682748</v>
      </c>
      <c r="M711" s="36">
        <f t="shared" si="137"/>
        <v>2969.0431485682748</v>
      </c>
      <c r="N711" s="36">
        <f t="shared" si="138"/>
        <v>0.11763711512216311</v>
      </c>
      <c r="O711" s="36">
        <f t="shared" si="139"/>
        <v>8815217.2180602141</v>
      </c>
      <c r="P711" s="35">
        <f t="shared" si="142"/>
        <v>8815217.2180602141</v>
      </c>
    </row>
    <row r="712" spans="1:16" x14ac:dyDescent="0.4">
      <c r="A712" s="1">
        <v>711</v>
      </c>
      <c r="B712" s="21">
        <v>40524</v>
      </c>
      <c r="C712" s="43">
        <v>3</v>
      </c>
      <c r="D712" s="23">
        <v>19769</v>
      </c>
      <c r="E712" s="25">
        <f t="shared" si="143"/>
        <v>24602.75</v>
      </c>
      <c r="F712" s="25">
        <f t="shared" si="144"/>
        <v>24982.5</v>
      </c>
      <c r="G712" s="25">
        <f t="shared" si="133"/>
        <v>0.7913139197438207</v>
      </c>
      <c r="H712" s="25">
        <f t="shared" si="140"/>
        <v>1.0004262501030945</v>
      </c>
      <c r="I712" s="4">
        <f t="shared" si="134"/>
        <v>19760.57705199438</v>
      </c>
      <c r="J712" s="25">
        <f t="shared" si="141"/>
        <v>22279.581127596797</v>
      </c>
      <c r="K712" s="15">
        <f t="shared" si="135"/>
        <v>22289.077801349336</v>
      </c>
      <c r="L712" s="36">
        <f t="shared" si="136"/>
        <v>-2520.0778013493364</v>
      </c>
      <c r="M712" s="36">
        <f t="shared" si="137"/>
        <v>2520.0778013493364</v>
      </c>
      <c r="N712" s="36">
        <f t="shared" si="138"/>
        <v>0.12747624064693897</v>
      </c>
      <c r="O712" s="36">
        <f t="shared" si="139"/>
        <v>6350792.1248537051</v>
      </c>
      <c r="P712" s="35">
        <f t="shared" si="142"/>
        <v>6350792.1248537051</v>
      </c>
    </row>
    <row r="713" spans="1:16" x14ac:dyDescent="0.4">
      <c r="A713" s="1">
        <v>712</v>
      </c>
      <c r="B713" s="21">
        <v>40525</v>
      </c>
      <c r="C713" s="43">
        <v>4</v>
      </c>
      <c r="D713" s="23">
        <v>32190</v>
      </c>
      <c r="E713" s="25">
        <f t="shared" si="143"/>
        <v>25362.25</v>
      </c>
      <c r="F713" s="25">
        <f t="shared" si="144"/>
        <v>25713.25</v>
      </c>
      <c r="G713" s="25">
        <f t="shared" si="133"/>
        <v>1.2518837564290783</v>
      </c>
      <c r="H713" s="25">
        <f t="shared" si="140"/>
        <v>1.0009303667898801</v>
      </c>
      <c r="I713" s="4">
        <f t="shared" si="134"/>
        <v>32160.079330231241</v>
      </c>
      <c r="J713" s="25">
        <f t="shared" si="141"/>
        <v>22279.607667710839</v>
      </c>
      <c r="K713" s="15">
        <f t="shared" si="135"/>
        <v>22300.335874776436</v>
      </c>
      <c r="L713" s="36">
        <f t="shared" si="136"/>
        <v>9889.664125223564</v>
      </c>
      <c r="M713" s="36">
        <f t="shared" si="137"/>
        <v>9889.664125223564</v>
      </c>
      <c r="N713" s="36">
        <f t="shared" si="138"/>
        <v>0.30722783862142167</v>
      </c>
      <c r="O713" s="36">
        <f t="shared" si="139"/>
        <v>97805456.50973396</v>
      </c>
      <c r="P713" s="35">
        <f t="shared" si="142"/>
        <v>97805456.50973396</v>
      </c>
    </row>
    <row r="714" spans="1:16" x14ac:dyDescent="0.4">
      <c r="A714" s="1">
        <v>713</v>
      </c>
      <c r="B714" s="21">
        <v>40526</v>
      </c>
      <c r="C714" s="43">
        <v>1</v>
      </c>
      <c r="D714" s="23">
        <v>24251</v>
      </c>
      <c r="E714" s="25">
        <f t="shared" si="143"/>
        <v>26064.25</v>
      </c>
      <c r="F714" s="25">
        <f t="shared" si="144"/>
        <v>26208.25</v>
      </c>
      <c r="G714" s="25">
        <f t="shared" si="133"/>
        <v>0.92531931739051632</v>
      </c>
      <c r="H714" s="25">
        <f t="shared" si="140"/>
        <v>0.99907416981837271</v>
      </c>
      <c r="I714" s="4">
        <f t="shared" si="134"/>
        <v>24273.473114021879</v>
      </c>
      <c r="J714" s="25">
        <f t="shared" si="141"/>
        <v>22279.634207824885</v>
      </c>
      <c r="K714" s="15">
        <f t="shared" si="135"/>
        <v>22259.007050039665</v>
      </c>
      <c r="L714" s="36">
        <f t="shared" si="136"/>
        <v>1991.992949960335</v>
      </c>
      <c r="M714" s="36">
        <f t="shared" si="137"/>
        <v>1991.992949960335</v>
      </c>
      <c r="N714" s="36">
        <f t="shared" si="138"/>
        <v>8.2140651930243488E-2</v>
      </c>
      <c r="O714" s="36">
        <f t="shared" si="139"/>
        <v>3968035.9126916775</v>
      </c>
      <c r="P714" s="35">
        <f t="shared" si="142"/>
        <v>3968035.9126916775</v>
      </c>
    </row>
    <row r="715" spans="1:16" x14ac:dyDescent="0.4">
      <c r="A715" s="1">
        <v>714</v>
      </c>
      <c r="B715" s="21">
        <v>40527</v>
      </c>
      <c r="C715" s="43">
        <v>2</v>
      </c>
      <c r="D715" s="23">
        <v>28047</v>
      </c>
      <c r="E715" s="25">
        <f t="shared" si="143"/>
        <v>26352.25</v>
      </c>
      <c r="F715" s="25">
        <f t="shared" si="144"/>
        <v>26214.375</v>
      </c>
      <c r="G715" s="25">
        <f t="shared" si="133"/>
        <v>1.0699091624347328</v>
      </c>
      <c r="H715" s="25">
        <f t="shared" si="140"/>
        <v>0.99956921328865256</v>
      </c>
      <c r="I715" s="4">
        <f t="shared" si="134"/>
        <v>28059.08748201979</v>
      </c>
      <c r="J715" s="25">
        <f t="shared" si="141"/>
        <v>22279.660747938928</v>
      </c>
      <c r="K715" s="15">
        <f t="shared" si="135"/>
        <v>22270.062966155387</v>
      </c>
      <c r="L715" s="36">
        <f t="shared" si="136"/>
        <v>5776.9370338446133</v>
      </c>
      <c r="M715" s="36">
        <f t="shared" si="137"/>
        <v>5776.9370338446133</v>
      </c>
      <c r="N715" s="36">
        <f t="shared" si="138"/>
        <v>0.2059734386510006</v>
      </c>
      <c r="O715" s="36">
        <f t="shared" si="139"/>
        <v>33373001.493005399</v>
      </c>
      <c r="P715" s="35">
        <f t="shared" si="142"/>
        <v>33373001.493005399</v>
      </c>
    </row>
    <row r="716" spans="1:16" x14ac:dyDescent="0.4">
      <c r="A716" s="1">
        <v>715</v>
      </c>
      <c r="B716" s="21">
        <v>40528</v>
      </c>
      <c r="C716" s="43">
        <v>3</v>
      </c>
      <c r="D716" s="23">
        <v>20921</v>
      </c>
      <c r="E716" s="25">
        <f t="shared" si="143"/>
        <v>26076.5</v>
      </c>
      <c r="F716" s="25">
        <f t="shared" si="144"/>
        <v>25817.5</v>
      </c>
      <c r="G716" s="25">
        <f t="shared" si="133"/>
        <v>0.81034182240728192</v>
      </c>
      <c r="H716" s="25">
        <f t="shared" si="140"/>
        <v>1.0004262501030945</v>
      </c>
      <c r="I716" s="4">
        <f t="shared" si="134"/>
        <v>20912.086221092337</v>
      </c>
      <c r="J716" s="25">
        <f t="shared" si="141"/>
        <v>22279.687288052974</v>
      </c>
      <c r="K716" s="15">
        <f t="shared" si="135"/>
        <v>22289.184007056418</v>
      </c>
      <c r="L716" s="36">
        <f t="shared" si="136"/>
        <v>-1368.1840070564176</v>
      </c>
      <c r="M716" s="36">
        <f t="shared" si="137"/>
        <v>1368.1840070564176</v>
      </c>
      <c r="N716" s="36">
        <f t="shared" si="138"/>
        <v>6.5397639073486807E-2</v>
      </c>
      <c r="O716" s="36">
        <f t="shared" si="139"/>
        <v>1871927.4771649553</v>
      </c>
      <c r="P716" s="35">
        <f t="shared" si="142"/>
        <v>1871927.4771649553</v>
      </c>
    </row>
    <row r="717" spans="1:16" x14ac:dyDescent="0.4">
      <c r="A717" s="1">
        <v>716</v>
      </c>
      <c r="B717" s="21">
        <v>40529</v>
      </c>
      <c r="C717" s="43">
        <v>4</v>
      </c>
      <c r="D717" s="23">
        <v>31087</v>
      </c>
      <c r="E717" s="25">
        <f t="shared" si="143"/>
        <v>25558.5</v>
      </c>
      <c r="F717" s="25">
        <f t="shared" si="144"/>
        <v>25356</v>
      </c>
      <c r="G717" s="25">
        <f t="shared" si="133"/>
        <v>1.2260214544880896</v>
      </c>
      <c r="H717" s="25">
        <f t="shared" si="140"/>
        <v>1.0009303667898801</v>
      </c>
      <c r="I717" s="4">
        <f t="shared" si="134"/>
        <v>31058.104570950563</v>
      </c>
      <c r="J717" s="25">
        <f t="shared" si="141"/>
        <v>22279.713828167016</v>
      </c>
      <c r="K717" s="15">
        <f t="shared" si="135"/>
        <v>22300.442134000776</v>
      </c>
      <c r="L717" s="36">
        <f t="shared" si="136"/>
        <v>8786.5578659992243</v>
      </c>
      <c r="M717" s="36">
        <f t="shared" si="137"/>
        <v>8786.5578659992243</v>
      </c>
      <c r="N717" s="36">
        <f t="shared" si="138"/>
        <v>0.28264412345994222</v>
      </c>
      <c r="O717" s="36">
        <f t="shared" si="139"/>
        <v>77203599.132552847</v>
      </c>
      <c r="P717" s="35">
        <f t="shared" si="142"/>
        <v>77203599.132552847</v>
      </c>
    </row>
    <row r="718" spans="1:16" x14ac:dyDescent="0.4">
      <c r="A718" s="1">
        <v>717</v>
      </c>
      <c r="B718" s="21">
        <v>40530</v>
      </c>
      <c r="C718" s="43">
        <v>1</v>
      </c>
      <c r="D718" s="23">
        <v>22179</v>
      </c>
      <c r="E718" s="25">
        <f t="shared" si="143"/>
        <v>25153.5</v>
      </c>
      <c r="F718" s="25">
        <f t="shared" si="144"/>
        <v>25898.5</v>
      </c>
      <c r="G718" s="25">
        <f t="shared" si="133"/>
        <v>0.85638164372454006</v>
      </c>
      <c r="H718" s="25">
        <f t="shared" si="140"/>
        <v>0.99907416981837271</v>
      </c>
      <c r="I718" s="4">
        <f t="shared" si="134"/>
        <v>22199.553016201033</v>
      </c>
      <c r="J718" s="25">
        <f t="shared" si="141"/>
        <v>22279.740368281062</v>
      </c>
      <c r="K718" s="15">
        <f t="shared" si="135"/>
        <v>22259.113112209288</v>
      </c>
      <c r="L718" s="36">
        <f t="shared" si="136"/>
        <v>-80.113112209288374</v>
      </c>
      <c r="M718" s="36">
        <f t="shared" si="137"/>
        <v>80.113112209288374</v>
      </c>
      <c r="N718" s="36">
        <f t="shared" si="138"/>
        <v>3.6121156142877664E-3</v>
      </c>
      <c r="O718" s="36">
        <f t="shared" si="139"/>
        <v>6418.1107478580298</v>
      </c>
      <c r="P718" s="35">
        <f t="shared" si="142"/>
        <v>6418.1107478580298</v>
      </c>
    </row>
    <row r="719" spans="1:16" x14ac:dyDescent="0.4">
      <c r="A719" s="1">
        <v>718</v>
      </c>
      <c r="B719" s="21">
        <v>40531</v>
      </c>
      <c r="C719" s="43">
        <v>2</v>
      </c>
      <c r="D719" s="23">
        <v>26427</v>
      </c>
      <c r="E719" s="25">
        <f t="shared" si="143"/>
        <v>26643.5</v>
      </c>
      <c r="F719" s="25">
        <f t="shared" si="144"/>
        <v>26764.25</v>
      </c>
      <c r="G719" s="25">
        <f t="shared" si="133"/>
        <v>0.98739923592105139</v>
      </c>
      <c r="H719" s="25">
        <f t="shared" si="140"/>
        <v>0.99956921328865256</v>
      </c>
      <c r="I719" s="4">
        <f t="shared" si="134"/>
        <v>26438.389306782792</v>
      </c>
      <c r="J719" s="25">
        <f t="shared" si="141"/>
        <v>22279.766908395104</v>
      </c>
      <c r="K719" s="15">
        <f t="shared" si="135"/>
        <v>22270.169080879048</v>
      </c>
      <c r="L719" s="36">
        <f t="shared" si="136"/>
        <v>4156.8309191209519</v>
      </c>
      <c r="M719" s="36">
        <f t="shared" si="137"/>
        <v>4156.8309191209519</v>
      </c>
      <c r="N719" s="36">
        <f t="shared" si="138"/>
        <v>0.15729484690358164</v>
      </c>
      <c r="O719" s="36">
        <f t="shared" si="139"/>
        <v>17279243.290159937</v>
      </c>
      <c r="P719" s="35">
        <f t="shared" si="142"/>
        <v>17279243.290159937</v>
      </c>
    </row>
    <row r="720" spans="1:16" x14ac:dyDescent="0.4">
      <c r="A720" s="1">
        <v>719</v>
      </c>
      <c r="B720" s="21">
        <v>40532</v>
      </c>
      <c r="C720" s="43">
        <v>3</v>
      </c>
      <c r="D720" s="23">
        <v>26881</v>
      </c>
      <c r="E720" s="25">
        <f t="shared" si="143"/>
        <v>26885</v>
      </c>
      <c r="F720" s="25">
        <f t="shared" si="144"/>
        <v>27328.375</v>
      </c>
      <c r="G720" s="25">
        <f t="shared" si="133"/>
        <v>0.98362965233022459</v>
      </c>
      <c r="H720" s="25">
        <f t="shared" si="140"/>
        <v>1.0004262501030945</v>
      </c>
      <c r="I720" s="4">
        <f t="shared" si="134"/>
        <v>26869.546852883857</v>
      </c>
      <c r="J720" s="25">
        <f t="shared" si="141"/>
        <v>22279.79344850915</v>
      </c>
      <c r="K720" s="15">
        <f t="shared" si="135"/>
        <v>22289.290212763502</v>
      </c>
      <c r="L720" s="36">
        <f t="shared" si="136"/>
        <v>4591.7097872364975</v>
      </c>
      <c r="M720" s="36">
        <f t="shared" si="137"/>
        <v>4591.7097872364975</v>
      </c>
      <c r="N720" s="36">
        <f t="shared" si="138"/>
        <v>0.17081618195887421</v>
      </c>
      <c r="O720" s="36">
        <f t="shared" si="139"/>
        <v>21083798.770203441</v>
      </c>
      <c r="P720" s="35">
        <f t="shared" si="142"/>
        <v>21083798.770203441</v>
      </c>
    </row>
    <row r="721" spans="1:16" x14ac:dyDescent="0.4">
      <c r="A721" s="1">
        <v>720</v>
      </c>
      <c r="B721" s="21">
        <v>40533</v>
      </c>
      <c r="C721" s="43">
        <v>4</v>
      </c>
      <c r="D721" s="23">
        <v>32053</v>
      </c>
      <c r="E721" s="25">
        <f t="shared" si="143"/>
        <v>27771.75</v>
      </c>
      <c r="F721" s="25">
        <f t="shared" si="144"/>
        <v>27679.5</v>
      </c>
      <c r="G721" s="25">
        <f t="shared" si="133"/>
        <v>1.1580050217670117</v>
      </c>
      <c r="H721" s="25">
        <f t="shared" si="140"/>
        <v>1.0009303667898801</v>
      </c>
      <c r="I721" s="4">
        <f t="shared" si="134"/>
        <v>32023.206672006898</v>
      </c>
      <c r="J721" s="25">
        <f t="shared" si="141"/>
        <v>22279.819988623192</v>
      </c>
      <c r="K721" s="15">
        <f t="shared" si="135"/>
        <v>22300.548393225115</v>
      </c>
      <c r="L721" s="36">
        <f t="shared" si="136"/>
        <v>9752.4516067748846</v>
      </c>
      <c r="M721" s="36">
        <f t="shared" si="137"/>
        <v>9752.4516067748846</v>
      </c>
      <c r="N721" s="36">
        <f t="shared" si="138"/>
        <v>0.30426018178563269</v>
      </c>
      <c r="O721" s="36">
        <f t="shared" si="139"/>
        <v>95110312.342486024</v>
      </c>
      <c r="P721" s="35">
        <f t="shared" si="142"/>
        <v>95110312.342486024</v>
      </c>
    </row>
    <row r="722" spans="1:16" x14ac:dyDescent="0.4">
      <c r="A722" s="1">
        <v>721</v>
      </c>
      <c r="B722" s="21">
        <v>40534</v>
      </c>
      <c r="C722" s="43">
        <v>1</v>
      </c>
      <c r="D722" s="23">
        <v>25726</v>
      </c>
      <c r="E722" s="25">
        <f t="shared" si="143"/>
        <v>27587.25</v>
      </c>
      <c r="F722" s="25">
        <f t="shared" si="144"/>
        <v>27958.25</v>
      </c>
      <c r="G722" s="25">
        <f t="shared" si="133"/>
        <v>0.92015773519444166</v>
      </c>
      <c r="H722" s="25">
        <f t="shared" si="140"/>
        <v>0.99907416981837271</v>
      </c>
      <c r="I722" s="4">
        <f t="shared" si="134"/>
        <v>25749.839979024655</v>
      </c>
      <c r="J722" s="25">
        <f t="shared" si="141"/>
        <v>22279.846528737238</v>
      </c>
      <c r="K722" s="15">
        <f t="shared" si="135"/>
        <v>22259.219174378908</v>
      </c>
      <c r="L722" s="36">
        <f t="shared" si="136"/>
        <v>3466.7808256210919</v>
      </c>
      <c r="M722" s="36">
        <f t="shared" si="137"/>
        <v>3466.7808256210919</v>
      </c>
      <c r="N722" s="36">
        <f t="shared" si="138"/>
        <v>0.13475786463581949</v>
      </c>
      <c r="O722" s="36">
        <f t="shared" si="139"/>
        <v>12018569.29289406</v>
      </c>
      <c r="P722" s="35">
        <f t="shared" si="142"/>
        <v>12018569.29289406</v>
      </c>
    </row>
    <row r="723" spans="1:16" x14ac:dyDescent="0.4">
      <c r="A723" s="1">
        <v>722</v>
      </c>
      <c r="B723" s="21">
        <v>40535</v>
      </c>
      <c r="C723" s="43">
        <v>2</v>
      </c>
      <c r="D723" s="23">
        <v>25689</v>
      </c>
      <c r="E723" s="25">
        <f t="shared" si="143"/>
        <v>28329.25</v>
      </c>
      <c r="F723" s="25">
        <f t="shared" si="144"/>
        <v>26949.375</v>
      </c>
      <c r="G723" s="25">
        <f t="shared" si="133"/>
        <v>0.95323175398316284</v>
      </c>
      <c r="H723" s="25">
        <f t="shared" si="140"/>
        <v>0.99956921328865256</v>
      </c>
      <c r="I723" s="4">
        <f t="shared" si="134"/>
        <v>25700.071249174827</v>
      </c>
      <c r="J723" s="25">
        <f t="shared" si="141"/>
        <v>22279.873068851281</v>
      </c>
      <c r="K723" s="15">
        <f t="shared" si="135"/>
        <v>22270.275195602713</v>
      </c>
      <c r="L723" s="36">
        <f t="shared" si="136"/>
        <v>3418.7248043972868</v>
      </c>
      <c r="M723" s="36">
        <f t="shared" si="137"/>
        <v>3418.7248043972868</v>
      </c>
      <c r="N723" s="36">
        <f t="shared" si="138"/>
        <v>0.13308127231100031</v>
      </c>
      <c r="O723" s="36">
        <f t="shared" si="139"/>
        <v>11687679.288201267</v>
      </c>
      <c r="P723" s="35">
        <f t="shared" si="142"/>
        <v>11687679.288201267</v>
      </c>
    </row>
    <row r="724" spans="1:16" x14ac:dyDescent="0.4">
      <c r="A724" s="1">
        <v>723</v>
      </c>
      <c r="B724" s="21">
        <v>40536</v>
      </c>
      <c r="C724" s="43">
        <v>3</v>
      </c>
      <c r="D724" s="23">
        <v>29849</v>
      </c>
      <c r="E724" s="25">
        <f t="shared" si="143"/>
        <v>25569.5</v>
      </c>
      <c r="F724" s="25">
        <f t="shared" si="144"/>
        <v>25273.25</v>
      </c>
      <c r="G724" s="25">
        <f t="shared" si="133"/>
        <v>1.1810511113529127</v>
      </c>
      <c r="H724" s="25">
        <f t="shared" si="140"/>
        <v>1.0004262501030945</v>
      </c>
      <c r="I724" s="4">
        <f t="shared" si="134"/>
        <v>29836.28228160151</v>
      </c>
      <c r="J724" s="25">
        <f t="shared" si="141"/>
        <v>22279.899608965323</v>
      </c>
      <c r="K724" s="15">
        <f t="shared" si="135"/>
        <v>22289.39641847058</v>
      </c>
      <c r="L724" s="36">
        <f t="shared" si="136"/>
        <v>7559.6035815294199</v>
      </c>
      <c r="M724" s="36">
        <f t="shared" si="137"/>
        <v>7559.6035815294199</v>
      </c>
      <c r="N724" s="36">
        <f t="shared" si="138"/>
        <v>0.25326153578107874</v>
      </c>
      <c r="O724" s="36">
        <f t="shared" si="139"/>
        <v>57147606.309872434</v>
      </c>
      <c r="P724" s="35">
        <f t="shared" si="142"/>
        <v>57147606.309872434</v>
      </c>
    </row>
    <row r="725" spans="1:16" x14ac:dyDescent="0.4">
      <c r="A725" s="1">
        <v>724</v>
      </c>
      <c r="B725" s="21">
        <v>40537</v>
      </c>
      <c r="C725" s="43">
        <v>4</v>
      </c>
      <c r="D725" s="23">
        <v>21014</v>
      </c>
      <c r="E725" s="25">
        <f t="shared" si="143"/>
        <v>24977</v>
      </c>
      <c r="F725" s="25">
        <f t="shared" si="144"/>
        <v>24234.375</v>
      </c>
      <c r="G725" s="25">
        <f t="shared" si="133"/>
        <v>0.8671154094132818</v>
      </c>
      <c r="H725" s="25">
        <f t="shared" si="140"/>
        <v>1.0009303667898801</v>
      </c>
      <c r="I725" s="4">
        <f t="shared" si="134"/>
        <v>20994.467444718215</v>
      </c>
      <c r="J725" s="25">
        <f t="shared" si="141"/>
        <v>22279.926149079369</v>
      </c>
      <c r="K725" s="15">
        <f t="shared" si="135"/>
        <v>22300.654652449455</v>
      </c>
      <c r="L725" s="36">
        <f t="shared" si="136"/>
        <v>-1286.6546524494552</v>
      </c>
      <c r="M725" s="36">
        <f t="shared" si="137"/>
        <v>1286.6546524494552</v>
      </c>
      <c r="N725" s="36">
        <f t="shared" si="138"/>
        <v>6.1228450197461461E-2</v>
      </c>
      <c r="O725" s="36">
        <f t="shared" si="139"/>
        <v>1655480.1946698283</v>
      </c>
      <c r="P725" s="35">
        <f t="shared" si="142"/>
        <v>1655480.1946698283</v>
      </c>
    </row>
    <row r="726" spans="1:16" x14ac:dyDescent="0.4">
      <c r="A726" s="1">
        <v>725</v>
      </c>
      <c r="B726" s="21">
        <v>40538</v>
      </c>
      <c r="C726" s="43">
        <v>1</v>
      </c>
      <c r="D726" s="23">
        <v>23356</v>
      </c>
      <c r="E726" s="25">
        <f t="shared" si="143"/>
        <v>23491.75</v>
      </c>
      <c r="F726" s="25">
        <f t="shared" si="144"/>
        <v>22815</v>
      </c>
      <c r="G726" s="25">
        <f t="shared" si="133"/>
        <v>1.023712469866316</v>
      </c>
      <c r="H726" s="25">
        <f t="shared" si="140"/>
        <v>0.99907416981837271</v>
      </c>
      <c r="I726" s="4">
        <f t="shared" si="134"/>
        <v>23377.643728138843</v>
      </c>
      <c r="J726" s="25">
        <f t="shared" si="141"/>
        <v>22279.952689193411</v>
      </c>
      <c r="K726" s="15">
        <f t="shared" si="135"/>
        <v>22259.325236548528</v>
      </c>
      <c r="L726" s="36">
        <f t="shared" si="136"/>
        <v>1096.6747634514722</v>
      </c>
      <c r="M726" s="36">
        <f t="shared" si="137"/>
        <v>1096.6747634514722</v>
      </c>
      <c r="N726" s="36">
        <f t="shared" si="138"/>
        <v>4.6954733835051901E-2</v>
      </c>
      <c r="O726" s="36">
        <f t="shared" si="139"/>
        <v>1202695.5367913425</v>
      </c>
      <c r="P726" s="35">
        <f t="shared" si="142"/>
        <v>1202695.5367913425</v>
      </c>
    </row>
    <row r="727" spans="1:16" x14ac:dyDescent="0.4">
      <c r="A727" s="1">
        <v>726</v>
      </c>
      <c r="B727" s="21">
        <v>40539</v>
      </c>
      <c r="C727" s="43">
        <v>2</v>
      </c>
      <c r="D727" s="23">
        <v>19748</v>
      </c>
      <c r="E727" s="25">
        <f t="shared" si="143"/>
        <v>22138.25</v>
      </c>
      <c r="F727" s="25">
        <f t="shared" si="144"/>
        <v>22506.875</v>
      </c>
      <c r="G727" s="25">
        <f t="shared" si="133"/>
        <v>0.87742078809252733</v>
      </c>
      <c r="H727" s="25">
        <f t="shared" si="140"/>
        <v>0.99956921328865256</v>
      </c>
      <c r="I727" s="4">
        <f t="shared" si="134"/>
        <v>19756.510842333468</v>
      </c>
      <c r="J727" s="25">
        <f t="shared" si="141"/>
        <v>22279.979229307457</v>
      </c>
      <c r="K727" s="15">
        <f t="shared" si="135"/>
        <v>22270.381310326375</v>
      </c>
      <c r="L727" s="36">
        <f t="shared" si="136"/>
        <v>-2522.3813103263747</v>
      </c>
      <c r="M727" s="36">
        <f t="shared" si="137"/>
        <v>2522.3813103263747</v>
      </c>
      <c r="N727" s="36">
        <f t="shared" si="138"/>
        <v>0.12772844390957944</v>
      </c>
      <c r="O727" s="36">
        <f t="shared" si="139"/>
        <v>6362407.4746837988</v>
      </c>
      <c r="P727" s="35">
        <f t="shared" si="142"/>
        <v>6362407.4746837988</v>
      </c>
    </row>
    <row r="728" spans="1:16" x14ac:dyDescent="0.4">
      <c r="A728" s="1">
        <v>727</v>
      </c>
      <c r="B728" s="21">
        <v>40540</v>
      </c>
      <c r="C728" s="43">
        <v>3</v>
      </c>
      <c r="D728" s="23">
        <v>24435</v>
      </c>
      <c r="E728" s="25">
        <f t="shared" si="143"/>
        <v>22875.5</v>
      </c>
      <c r="F728" s="25">
        <f t="shared" si="144"/>
        <v>22873.125</v>
      </c>
      <c r="G728" s="25">
        <f t="shared" si="133"/>
        <v>1.0682842855971801</v>
      </c>
      <c r="H728" s="25">
        <f t="shared" si="140"/>
        <v>1.0004262501030945</v>
      </c>
      <c r="I728" s="4">
        <f t="shared" si="134"/>
        <v>24424.589016413713</v>
      </c>
      <c r="J728" s="25">
        <f t="shared" si="141"/>
        <v>22280.005769421499</v>
      </c>
      <c r="K728" s="15">
        <f t="shared" si="135"/>
        <v>22289.502624177661</v>
      </c>
      <c r="L728" s="36">
        <f t="shared" si="136"/>
        <v>2145.4973758223387</v>
      </c>
      <c r="M728" s="36">
        <f t="shared" si="137"/>
        <v>2145.4973758223387</v>
      </c>
      <c r="N728" s="36">
        <f t="shared" si="138"/>
        <v>8.7804271570384229E-2</v>
      </c>
      <c r="O728" s="36">
        <f t="shared" si="139"/>
        <v>4603158.9896605415</v>
      </c>
      <c r="P728" s="35">
        <f t="shared" si="142"/>
        <v>4603158.9896605415</v>
      </c>
    </row>
    <row r="729" spans="1:16" x14ac:dyDescent="0.4">
      <c r="A729" s="1">
        <v>728</v>
      </c>
      <c r="B729" s="21">
        <v>40541</v>
      </c>
      <c r="C729" s="43">
        <v>4</v>
      </c>
      <c r="D729" s="23">
        <v>23963</v>
      </c>
      <c r="E729" s="25">
        <f t="shared" si="143"/>
        <v>22870.75</v>
      </c>
      <c r="F729" s="25">
        <f t="shared" si="144"/>
        <v>23194.5</v>
      </c>
      <c r="G729" s="25">
        <f t="shared" si="133"/>
        <v>1.0331328547716054</v>
      </c>
      <c r="H729" s="25">
        <f t="shared" si="140"/>
        <v>1.0009303667898801</v>
      </c>
      <c r="I729" s="4">
        <f t="shared" si="134"/>
        <v>23940.726343284601</v>
      </c>
      <c r="J729" s="25">
        <f t="shared" si="141"/>
        <v>22280.032309535545</v>
      </c>
      <c r="K729" s="15">
        <f t="shared" si="135"/>
        <v>22300.760911673795</v>
      </c>
      <c r="L729" s="36">
        <f t="shared" si="136"/>
        <v>1662.2390883262051</v>
      </c>
      <c r="M729" s="36">
        <f t="shared" si="137"/>
        <v>1662.2390883262051</v>
      </c>
      <c r="N729" s="36">
        <f t="shared" si="138"/>
        <v>6.9366902655185289E-2</v>
      </c>
      <c r="O729" s="36">
        <f t="shared" si="139"/>
        <v>2763038.7867595335</v>
      </c>
      <c r="P729" s="35">
        <f t="shared" si="142"/>
        <v>2763038.7867595335</v>
      </c>
    </row>
    <row r="730" spans="1:16" x14ac:dyDescent="0.4">
      <c r="A730" s="1">
        <v>729</v>
      </c>
      <c r="B730" s="21">
        <v>40542</v>
      </c>
      <c r="C730" s="43">
        <v>1</v>
      </c>
      <c r="D730" s="23">
        <v>23337</v>
      </c>
      <c r="E730" s="25">
        <f t="shared" si="143"/>
        <v>23518.25</v>
      </c>
      <c r="F730" s="25">
        <f t="shared" si="144"/>
        <v>23078.125</v>
      </c>
      <c r="G730" s="25">
        <f t="shared" si="133"/>
        <v>1.0112173324306026</v>
      </c>
      <c r="H730" s="25">
        <f t="shared" si="140"/>
        <v>0.99907416981837271</v>
      </c>
      <c r="I730" s="4">
        <f t="shared" si="134"/>
        <v>23358.62612106423</v>
      </c>
      <c r="J730" s="25">
        <f t="shared" si="141"/>
        <v>22280.058849649588</v>
      </c>
      <c r="K730" s="15">
        <f t="shared" si="135"/>
        <v>22259.431298718151</v>
      </c>
      <c r="L730" s="36">
        <f t="shared" si="136"/>
        <v>1077.5687012818489</v>
      </c>
      <c r="M730" s="36">
        <f t="shared" si="137"/>
        <v>1077.5687012818489</v>
      </c>
      <c r="N730" s="36">
        <f t="shared" si="138"/>
        <v>4.617425981410845E-2</v>
      </c>
      <c r="O730" s="36">
        <f t="shared" si="139"/>
        <v>1161154.3059822505</v>
      </c>
      <c r="P730" s="35">
        <f t="shared" si="142"/>
        <v>1161154.3059822505</v>
      </c>
    </row>
    <row r="731" spans="1:16" x14ac:dyDescent="0.4">
      <c r="A731" s="1">
        <v>730</v>
      </c>
      <c r="B731" s="21">
        <v>40543</v>
      </c>
      <c r="C731" s="43">
        <v>2</v>
      </c>
      <c r="D731" s="23">
        <v>22338</v>
      </c>
      <c r="E731" s="25">
        <f t="shared" si="143"/>
        <v>22638</v>
      </c>
      <c r="F731" s="25">
        <f t="shared" si="144"/>
        <v>21592.625</v>
      </c>
      <c r="G731" s="25">
        <f t="shared" si="133"/>
        <v>1.034519888156257</v>
      </c>
      <c r="H731" s="25">
        <f t="shared" si="140"/>
        <v>0.99956921328865256</v>
      </c>
      <c r="I731" s="4">
        <f t="shared" si="134"/>
        <v>22347.627060767929</v>
      </c>
      <c r="J731" s="25">
        <f t="shared" si="141"/>
        <v>22280.085389763633</v>
      </c>
      <c r="K731" s="15">
        <f t="shared" si="135"/>
        <v>22270.487425050036</v>
      </c>
      <c r="L731" s="36">
        <f t="shared" si="136"/>
        <v>67.512574949963891</v>
      </c>
      <c r="M731" s="36">
        <f t="shared" si="137"/>
        <v>67.512574949963891</v>
      </c>
      <c r="N731" s="36">
        <f t="shared" si="138"/>
        <v>3.0223195876964764E-3</v>
      </c>
      <c r="O731" s="36">
        <f t="shared" si="139"/>
        <v>4557.9477763744917</v>
      </c>
      <c r="P731" s="35">
        <f t="shared" si="142"/>
        <v>4557.9477763744917</v>
      </c>
    </row>
    <row r="732" spans="1:16" x14ac:dyDescent="0.4">
      <c r="A732" s="1">
        <v>731</v>
      </c>
      <c r="B732" s="21">
        <v>40544</v>
      </c>
      <c r="C732" s="43">
        <v>3</v>
      </c>
      <c r="D732" s="23">
        <v>20914</v>
      </c>
      <c r="E732" s="25">
        <f t="shared" si="143"/>
        <v>20547.25</v>
      </c>
      <c r="F732" s="25">
        <f t="shared" si="144"/>
        <v>20512.5</v>
      </c>
      <c r="G732" s="25">
        <f t="shared" si="133"/>
        <v>1.0195734308348567</v>
      </c>
      <c r="H732" s="25">
        <f t="shared" si="140"/>
        <v>1.0004262501030945</v>
      </c>
      <c r="I732" s="4">
        <f t="shared" si="134"/>
        <v>20905.089203571777</v>
      </c>
      <c r="J732" s="25">
        <f t="shared" si="141"/>
        <v>22280.111929877676</v>
      </c>
      <c r="K732" s="15">
        <f t="shared" si="135"/>
        <v>22289.608829884743</v>
      </c>
      <c r="L732" s="36">
        <f t="shared" si="136"/>
        <v>-1375.6088298847426</v>
      </c>
      <c r="M732" s="36">
        <f t="shared" si="137"/>
        <v>1375.6088298847426</v>
      </c>
      <c r="N732" s="36">
        <f t="shared" si="138"/>
        <v>6.5774544797013612E-2</v>
      </c>
      <c r="O732" s="36">
        <f t="shared" si="139"/>
        <v>1892299.6528568708</v>
      </c>
      <c r="P732" s="35">
        <f t="shared" si="142"/>
        <v>1892299.6528568708</v>
      </c>
    </row>
    <row r="733" spans="1:16" x14ac:dyDescent="0.4">
      <c r="A733" s="1">
        <v>732</v>
      </c>
      <c r="B733" s="21">
        <v>40545</v>
      </c>
      <c r="C733" s="43">
        <v>4</v>
      </c>
      <c r="D733" s="23">
        <v>15600</v>
      </c>
      <c r="E733" s="25">
        <f t="shared" si="143"/>
        <v>20477.75</v>
      </c>
      <c r="F733" s="25">
        <f t="shared" si="144"/>
        <v>20229.75</v>
      </c>
      <c r="G733" s="25">
        <f t="shared" si="133"/>
        <v>0.77114151188225266</v>
      </c>
      <c r="H733" s="25">
        <f t="shared" si="140"/>
        <v>1.0009303667898801</v>
      </c>
      <c r="I733" s="4">
        <f t="shared" si="134"/>
        <v>15585.4997686116</v>
      </c>
      <c r="J733" s="25">
        <f t="shared" si="141"/>
        <v>22280.138469991722</v>
      </c>
      <c r="K733" s="15">
        <f t="shared" si="135"/>
        <v>22300.867170898131</v>
      </c>
      <c r="L733" s="36">
        <f t="shared" si="136"/>
        <v>-6700.867170898131</v>
      </c>
      <c r="M733" s="36">
        <f t="shared" si="137"/>
        <v>6700.867170898131</v>
      </c>
      <c r="N733" s="36">
        <f t="shared" si="138"/>
        <v>0.42954276736526481</v>
      </c>
      <c r="O733" s="36">
        <f t="shared" si="139"/>
        <v>44901620.842020325</v>
      </c>
      <c r="P733" s="35">
        <f t="shared" si="142"/>
        <v>44901620.842020325</v>
      </c>
    </row>
    <row r="734" spans="1:16" x14ac:dyDescent="0.4">
      <c r="A734" s="1">
        <v>733</v>
      </c>
      <c r="B734" s="21">
        <v>40546</v>
      </c>
      <c r="C734" s="43">
        <v>1</v>
      </c>
      <c r="D734" s="23">
        <v>23059</v>
      </c>
      <c r="E734" s="25">
        <f t="shared" si="143"/>
        <v>19981.75</v>
      </c>
      <c r="F734" s="25">
        <f t="shared" si="144"/>
        <v>20705</v>
      </c>
      <c r="G734" s="25">
        <f t="shared" si="133"/>
        <v>1.1136923448442406</v>
      </c>
      <c r="H734" s="25">
        <f t="shared" si="140"/>
        <v>0.99907416981837271</v>
      </c>
      <c r="I734" s="4">
        <f t="shared" si="134"/>
        <v>23080.368501762012</v>
      </c>
      <c r="J734" s="25">
        <f t="shared" si="141"/>
        <v>22280.165010105764</v>
      </c>
      <c r="K734" s="15">
        <f t="shared" si="135"/>
        <v>22259.537360887771</v>
      </c>
      <c r="L734" s="36">
        <f t="shared" si="136"/>
        <v>799.46263911222923</v>
      </c>
      <c r="M734" s="36">
        <f t="shared" si="137"/>
        <v>799.46263911222923</v>
      </c>
      <c r="N734" s="36">
        <f t="shared" si="138"/>
        <v>3.4670308300977025E-2</v>
      </c>
      <c r="O734" s="36">
        <f t="shared" si="139"/>
        <v>639140.51133629051</v>
      </c>
      <c r="P734" s="35">
        <f t="shared" si="142"/>
        <v>639140.51133629051</v>
      </c>
    </row>
    <row r="735" spans="1:16" x14ac:dyDescent="0.4">
      <c r="A735" s="1">
        <v>734</v>
      </c>
      <c r="B735" s="21">
        <v>40547</v>
      </c>
      <c r="C735" s="43">
        <v>2</v>
      </c>
      <c r="D735" s="23">
        <v>20354</v>
      </c>
      <c r="E735" s="25">
        <f t="shared" si="143"/>
        <v>21428.25</v>
      </c>
      <c r="F735" s="25">
        <f t="shared" si="144"/>
        <v>22109.625</v>
      </c>
      <c r="G735" s="25">
        <f t="shared" si="133"/>
        <v>0.92059453744692643</v>
      </c>
      <c r="H735" s="25">
        <f t="shared" si="140"/>
        <v>0.99956921328865256</v>
      </c>
      <c r="I735" s="4">
        <f t="shared" si="134"/>
        <v>20362.77201158879</v>
      </c>
      <c r="J735" s="25">
        <f t="shared" si="141"/>
        <v>22280.19155021981</v>
      </c>
      <c r="K735" s="15">
        <f t="shared" si="135"/>
        <v>22270.593539773701</v>
      </c>
      <c r="L735" s="36">
        <f t="shared" si="136"/>
        <v>-1916.5935397737012</v>
      </c>
      <c r="M735" s="36">
        <f t="shared" si="137"/>
        <v>1916.5935397737012</v>
      </c>
      <c r="N735" s="36">
        <f t="shared" si="138"/>
        <v>9.4162992029758336E-2</v>
      </c>
      <c r="O735" s="36">
        <f t="shared" si="139"/>
        <v>3673330.7967022858</v>
      </c>
      <c r="P735" s="35">
        <f t="shared" si="142"/>
        <v>3673330.7967022858</v>
      </c>
    </row>
    <row r="736" spans="1:16" x14ac:dyDescent="0.4">
      <c r="A736" s="1">
        <v>735</v>
      </c>
      <c r="B736" s="21">
        <v>40548</v>
      </c>
      <c r="C736" s="43">
        <v>3</v>
      </c>
      <c r="D736" s="23">
        <v>26700</v>
      </c>
      <c r="E736" s="25">
        <f t="shared" si="143"/>
        <v>22791</v>
      </c>
      <c r="F736" s="25">
        <f t="shared" si="144"/>
        <v>22661</v>
      </c>
      <c r="G736" s="25">
        <f t="shared" si="133"/>
        <v>1.1782357354044393</v>
      </c>
      <c r="H736" s="25">
        <f t="shared" si="140"/>
        <v>1.0004262501030945</v>
      </c>
      <c r="I736" s="4">
        <f t="shared" si="134"/>
        <v>26688.623971280791</v>
      </c>
      <c r="J736" s="25">
        <f t="shared" si="141"/>
        <v>22280.218090333852</v>
      </c>
      <c r="K736" s="15">
        <f t="shared" si="135"/>
        <v>22289.715035591824</v>
      </c>
      <c r="L736" s="36">
        <f t="shared" si="136"/>
        <v>4410.2849644081762</v>
      </c>
      <c r="M736" s="36">
        <f t="shared" si="137"/>
        <v>4410.2849644081762</v>
      </c>
      <c r="N736" s="36">
        <f t="shared" si="138"/>
        <v>0.16517921215011896</v>
      </c>
      <c r="O736" s="36">
        <f t="shared" si="139"/>
        <v>19450613.467284828</v>
      </c>
      <c r="P736" s="35">
        <f t="shared" si="142"/>
        <v>19450613.467284828</v>
      </c>
    </row>
    <row r="737" spans="1:16" x14ac:dyDescent="0.4">
      <c r="A737" s="1">
        <v>736</v>
      </c>
      <c r="B737" s="21">
        <v>40549</v>
      </c>
      <c r="C737" s="43">
        <v>4</v>
      </c>
      <c r="D737" s="23">
        <v>21051</v>
      </c>
      <c r="E737" s="25">
        <f t="shared" si="143"/>
        <v>22531</v>
      </c>
      <c r="F737" s="25">
        <f t="shared" si="144"/>
        <v>22859.25</v>
      </c>
      <c r="G737" s="25">
        <f t="shared" si="133"/>
        <v>0.92089635486728572</v>
      </c>
      <c r="H737" s="25">
        <f t="shared" si="140"/>
        <v>1.0009303667898801</v>
      </c>
      <c r="I737" s="4">
        <f t="shared" si="134"/>
        <v>21031.433053143766</v>
      </c>
      <c r="J737" s="25">
        <f t="shared" si="141"/>
        <v>22280.244630447898</v>
      </c>
      <c r="K737" s="15">
        <f t="shared" si="135"/>
        <v>22300.973430122471</v>
      </c>
      <c r="L737" s="36">
        <f t="shared" si="136"/>
        <v>-1249.9734301224707</v>
      </c>
      <c r="M737" s="36">
        <f t="shared" si="137"/>
        <v>1249.9734301224707</v>
      </c>
      <c r="N737" s="36">
        <f t="shared" si="138"/>
        <v>5.9378339752148152E-2</v>
      </c>
      <c r="O737" s="36">
        <f t="shared" si="139"/>
        <v>1562433.5760121353</v>
      </c>
      <c r="P737" s="35">
        <f t="shared" si="142"/>
        <v>1562433.5760121353</v>
      </c>
    </row>
    <row r="738" spans="1:16" x14ac:dyDescent="0.4">
      <c r="A738" s="1">
        <v>737</v>
      </c>
      <c r="B738" s="21">
        <v>40550</v>
      </c>
      <c r="C738" s="43">
        <v>1</v>
      </c>
      <c r="D738" s="23">
        <v>22019</v>
      </c>
      <c r="E738" s="25">
        <f t="shared" si="143"/>
        <v>23187.5</v>
      </c>
      <c r="F738" s="25">
        <f t="shared" si="144"/>
        <v>22592</v>
      </c>
      <c r="G738" s="25">
        <f t="shared" si="133"/>
        <v>0.97463703966005666</v>
      </c>
      <c r="H738" s="25">
        <f t="shared" si="140"/>
        <v>0.99907416981837271</v>
      </c>
      <c r="I738" s="4">
        <f t="shared" si="134"/>
        <v>22039.404746099037</v>
      </c>
      <c r="J738" s="25">
        <f t="shared" si="141"/>
        <v>22280.27117056194</v>
      </c>
      <c r="K738" s="15">
        <f t="shared" si="135"/>
        <v>22259.643423057394</v>
      </c>
      <c r="L738" s="36">
        <f t="shared" si="136"/>
        <v>-240.6434230573941</v>
      </c>
      <c r="M738" s="36">
        <f t="shared" si="137"/>
        <v>240.6434230573941</v>
      </c>
      <c r="N738" s="36">
        <f t="shared" si="138"/>
        <v>1.0928898817266637E-2</v>
      </c>
      <c r="O738" s="36">
        <f t="shared" si="139"/>
        <v>57909.257060779957</v>
      </c>
      <c r="P738" s="35">
        <f t="shared" si="142"/>
        <v>57909.257060779957</v>
      </c>
    </row>
    <row r="739" spans="1:16" x14ac:dyDescent="0.4">
      <c r="A739" s="1">
        <v>738</v>
      </c>
      <c r="B739" s="21">
        <v>40551</v>
      </c>
      <c r="C739" s="43">
        <v>2</v>
      </c>
      <c r="D739" s="23">
        <v>22980</v>
      </c>
      <c r="E739" s="25">
        <f t="shared" si="143"/>
        <v>21996.5</v>
      </c>
      <c r="F739" s="25">
        <f t="shared" si="144"/>
        <v>22746.5</v>
      </c>
      <c r="G739" s="25">
        <f t="shared" si="133"/>
        <v>1.0102653155430505</v>
      </c>
      <c r="H739" s="25">
        <f t="shared" si="140"/>
        <v>0.99956921328865256</v>
      </c>
      <c r="I739" s="4">
        <f t="shared" si="134"/>
        <v>22989.903745028514</v>
      </c>
      <c r="J739" s="25">
        <f t="shared" si="141"/>
        <v>22280.297710675983</v>
      </c>
      <c r="K739" s="15">
        <f t="shared" si="135"/>
        <v>22270.699654497359</v>
      </c>
      <c r="L739" s="36">
        <f t="shared" si="136"/>
        <v>709.30034550264099</v>
      </c>
      <c r="M739" s="36">
        <f t="shared" si="137"/>
        <v>709.30034550264099</v>
      </c>
      <c r="N739" s="36">
        <f t="shared" si="138"/>
        <v>3.0865985443979154E-2</v>
      </c>
      <c r="O739" s="36">
        <f t="shared" si="139"/>
        <v>503106.98013016587</v>
      </c>
      <c r="P739" s="35">
        <f t="shared" si="142"/>
        <v>503106.98013016587</v>
      </c>
    </row>
    <row r="740" spans="1:16" x14ac:dyDescent="0.4">
      <c r="A740" s="1">
        <v>739</v>
      </c>
      <c r="B740" s="21">
        <v>40552</v>
      </c>
      <c r="C740" s="43">
        <v>3</v>
      </c>
      <c r="D740" s="23">
        <v>21936</v>
      </c>
      <c r="E740" s="25">
        <f t="shared" si="143"/>
        <v>23496.5</v>
      </c>
      <c r="F740" s="25">
        <f t="shared" si="144"/>
        <v>24286.5</v>
      </c>
      <c r="G740" s="25">
        <f t="shared" si="133"/>
        <v>0.90321783706997716</v>
      </c>
      <c r="H740" s="25">
        <f t="shared" si="140"/>
        <v>1.0004262501030945</v>
      </c>
      <c r="I740" s="4">
        <f t="shared" si="134"/>
        <v>21926.653761573612</v>
      </c>
      <c r="J740" s="25">
        <f t="shared" si="141"/>
        <v>22280.324250790029</v>
      </c>
      <c r="K740" s="15">
        <f t="shared" si="135"/>
        <v>22289.821241298905</v>
      </c>
      <c r="L740" s="36">
        <f t="shared" si="136"/>
        <v>-353.82124129890508</v>
      </c>
      <c r="M740" s="36">
        <f t="shared" si="137"/>
        <v>353.82124129890508</v>
      </c>
      <c r="N740" s="36">
        <f t="shared" si="138"/>
        <v>1.6129706477885898E-2</v>
      </c>
      <c r="O740" s="36">
        <f t="shared" si="139"/>
        <v>125189.47079429802</v>
      </c>
      <c r="P740" s="35">
        <f t="shared" si="142"/>
        <v>125189.47079429802</v>
      </c>
    </row>
    <row r="741" spans="1:16" x14ac:dyDescent="0.4">
      <c r="A741" s="1">
        <v>740</v>
      </c>
      <c r="B741" s="21">
        <v>40553</v>
      </c>
      <c r="C741" s="43">
        <v>4</v>
      </c>
      <c r="D741" s="23">
        <v>27051</v>
      </c>
      <c r="E741" s="25">
        <f t="shared" si="143"/>
        <v>25076.5</v>
      </c>
      <c r="F741" s="25">
        <f t="shared" si="144"/>
        <v>25692.5</v>
      </c>
      <c r="G741" s="25">
        <f t="shared" si="133"/>
        <v>1.0528753527293957</v>
      </c>
      <c r="H741" s="25">
        <f t="shared" si="140"/>
        <v>1.0009303667898801</v>
      </c>
      <c r="I741" s="4">
        <f t="shared" si="134"/>
        <v>27025.856041071307</v>
      </c>
      <c r="J741" s="25">
        <f t="shared" si="141"/>
        <v>22280.350790904071</v>
      </c>
      <c r="K741" s="15">
        <f t="shared" si="135"/>
        <v>22301.079689346807</v>
      </c>
      <c r="L741" s="36">
        <f t="shared" si="136"/>
        <v>4749.9203106531932</v>
      </c>
      <c r="M741" s="36">
        <f t="shared" si="137"/>
        <v>4749.9203106531932</v>
      </c>
      <c r="N741" s="36">
        <f t="shared" si="138"/>
        <v>0.17559130200928591</v>
      </c>
      <c r="O741" s="36">
        <f t="shared" si="139"/>
        <v>22561742.957555726</v>
      </c>
      <c r="P741" s="35">
        <f t="shared" si="142"/>
        <v>22561742.957555726</v>
      </c>
    </row>
    <row r="742" spans="1:16" x14ac:dyDescent="0.4">
      <c r="A742" s="1">
        <v>741</v>
      </c>
      <c r="B742" s="21">
        <v>40554</v>
      </c>
      <c r="C742" s="43">
        <v>1</v>
      </c>
      <c r="D742" s="23">
        <v>28339</v>
      </c>
      <c r="E742" s="25">
        <f t="shared" si="143"/>
        <v>26308.5</v>
      </c>
      <c r="F742" s="25">
        <f t="shared" si="144"/>
        <v>26372</v>
      </c>
      <c r="G742" s="25">
        <f t="shared" si="133"/>
        <v>1.0745866828454422</v>
      </c>
      <c r="H742" s="25">
        <f t="shared" si="140"/>
        <v>0.99907416981837271</v>
      </c>
      <c r="I742" s="4">
        <f t="shared" si="134"/>
        <v>28365.261415127872</v>
      </c>
      <c r="J742" s="25">
        <f t="shared" si="141"/>
        <v>22280.377331018117</v>
      </c>
      <c r="K742" s="15">
        <f t="shared" si="135"/>
        <v>22259.749485227017</v>
      </c>
      <c r="L742" s="36">
        <f t="shared" si="136"/>
        <v>6079.2505147729826</v>
      </c>
      <c r="M742" s="36">
        <f t="shared" si="137"/>
        <v>6079.2505147729826</v>
      </c>
      <c r="N742" s="36">
        <f t="shared" si="138"/>
        <v>0.21451887909852085</v>
      </c>
      <c r="O742" s="36">
        <f t="shared" si="139"/>
        <v>36957286.821367577</v>
      </c>
      <c r="P742" s="35">
        <f t="shared" si="142"/>
        <v>36957286.821367577</v>
      </c>
    </row>
    <row r="743" spans="1:16" x14ac:dyDescent="0.4">
      <c r="A743" s="1">
        <v>742</v>
      </c>
      <c r="B743" s="21">
        <v>40555</v>
      </c>
      <c r="C743" s="43">
        <v>2</v>
      </c>
      <c r="D743" s="23">
        <v>27908</v>
      </c>
      <c r="E743" s="25">
        <f t="shared" si="143"/>
        <v>26435.5</v>
      </c>
      <c r="F743" s="25">
        <f t="shared" si="144"/>
        <v>26546</v>
      </c>
      <c r="G743" s="25">
        <f t="shared" si="133"/>
        <v>1.0513071649212686</v>
      </c>
      <c r="H743" s="25">
        <f t="shared" si="140"/>
        <v>0.99956921328865256</v>
      </c>
      <c r="I743" s="4">
        <f t="shared" si="134"/>
        <v>27920.027576860564</v>
      </c>
      <c r="J743" s="25">
        <f t="shared" si="141"/>
        <v>22280.403871132159</v>
      </c>
      <c r="K743" s="15">
        <f t="shared" si="135"/>
        <v>22270.80576922102</v>
      </c>
      <c r="L743" s="36">
        <f t="shared" si="136"/>
        <v>5637.1942307789795</v>
      </c>
      <c r="M743" s="36">
        <f t="shared" si="137"/>
        <v>5637.1942307789795</v>
      </c>
      <c r="N743" s="36">
        <f t="shared" si="138"/>
        <v>0.20199205356094954</v>
      </c>
      <c r="O743" s="36">
        <f t="shared" si="139"/>
        <v>31777958.795527812</v>
      </c>
      <c r="P743" s="35">
        <f t="shared" si="142"/>
        <v>31777958.795527812</v>
      </c>
    </row>
    <row r="744" spans="1:16" x14ac:dyDescent="0.4">
      <c r="A744" s="1">
        <v>743</v>
      </c>
      <c r="B744" s="21">
        <v>40556</v>
      </c>
      <c r="C744" s="43">
        <v>3</v>
      </c>
      <c r="D744" s="23">
        <v>22444</v>
      </c>
      <c r="E744" s="25">
        <f t="shared" si="143"/>
        <v>26656.5</v>
      </c>
      <c r="F744" s="25">
        <f t="shared" si="144"/>
        <v>26221.625</v>
      </c>
      <c r="G744" s="25">
        <f t="shared" si="133"/>
        <v>0.85593474851386975</v>
      </c>
      <c r="H744" s="25">
        <f t="shared" si="140"/>
        <v>1.0004262501030945</v>
      </c>
      <c r="I744" s="4">
        <f t="shared" si="134"/>
        <v>22434.437318780005</v>
      </c>
      <c r="J744" s="25">
        <f t="shared" si="141"/>
        <v>22280.430411246205</v>
      </c>
      <c r="K744" s="15">
        <f t="shared" si="135"/>
        <v>22289.92744700599</v>
      </c>
      <c r="L744" s="36">
        <f t="shared" si="136"/>
        <v>154.07255299401004</v>
      </c>
      <c r="M744" s="36">
        <f t="shared" si="137"/>
        <v>154.07255299401004</v>
      </c>
      <c r="N744" s="36">
        <f t="shared" si="138"/>
        <v>6.8647546334882391E-3</v>
      </c>
      <c r="O744" s="36">
        <f t="shared" si="139"/>
        <v>23738.351586092031</v>
      </c>
      <c r="P744" s="35">
        <f t="shared" si="142"/>
        <v>23738.351586092031</v>
      </c>
    </row>
    <row r="745" spans="1:16" x14ac:dyDescent="0.4">
      <c r="A745" s="1">
        <v>744</v>
      </c>
      <c r="B745" s="21">
        <v>40557</v>
      </c>
      <c r="C745" s="43">
        <v>4</v>
      </c>
      <c r="D745" s="23">
        <v>27935</v>
      </c>
      <c r="E745" s="25">
        <f t="shared" si="143"/>
        <v>25786.75</v>
      </c>
      <c r="F745" s="25">
        <f t="shared" si="144"/>
        <v>25142.625</v>
      </c>
      <c r="G745" s="25">
        <f t="shared" si="133"/>
        <v>1.1110613947429913</v>
      </c>
      <c r="H745" s="25">
        <f t="shared" si="140"/>
        <v>1.0009303667898801</v>
      </c>
      <c r="I745" s="4">
        <f t="shared" si="134"/>
        <v>27909.03436129263</v>
      </c>
      <c r="J745" s="25">
        <f t="shared" si="141"/>
        <v>22280.456951360247</v>
      </c>
      <c r="K745" s="15">
        <f t="shared" si="135"/>
        <v>22301.185948571147</v>
      </c>
      <c r="L745" s="36">
        <f t="shared" si="136"/>
        <v>5633.8140514288534</v>
      </c>
      <c r="M745" s="36">
        <f t="shared" si="137"/>
        <v>5633.8140514288534</v>
      </c>
      <c r="N745" s="36">
        <f t="shared" si="138"/>
        <v>0.2016758207062414</v>
      </c>
      <c r="O745" s="36">
        <f t="shared" si="139"/>
        <v>31739860.766077191</v>
      </c>
      <c r="P745" s="35">
        <f t="shared" si="142"/>
        <v>31739860.766077191</v>
      </c>
    </row>
    <row r="746" spans="1:16" x14ac:dyDescent="0.4">
      <c r="A746" s="1">
        <v>745</v>
      </c>
      <c r="B746" s="21">
        <v>40558</v>
      </c>
      <c r="C746" s="43">
        <v>1</v>
      </c>
      <c r="D746" s="23">
        <v>24860</v>
      </c>
      <c r="E746" s="25">
        <f t="shared" si="143"/>
        <v>24498.5</v>
      </c>
      <c r="F746" s="25">
        <f t="shared" si="144"/>
        <v>25216.25</v>
      </c>
      <c r="G746" s="25">
        <f t="shared" si="133"/>
        <v>0.98587220542309029</v>
      </c>
      <c r="H746" s="25">
        <f t="shared" si="140"/>
        <v>0.99907416981837271</v>
      </c>
      <c r="I746" s="4">
        <f t="shared" si="134"/>
        <v>24883.037467097602</v>
      </c>
      <c r="J746" s="25">
        <f t="shared" si="141"/>
        <v>22280.483491474293</v>
      </c>
      <c r="K746" s="15">
        <f t="shared" si="135"/>
        <v>22259.855547396637</v>
      </c>
      <c r="L746" s="36">
        <f t="shared" si="136"/>
        <v>2600.1444526033629</v>
      </c>
      <c r="M746" s="36">
        <f t="shared" si="137"/>
        <v>2600.1444526033629</v>
      </c>
      <c r="N746" s="36">
        <f t="shared" si="138"/>
        <v>0.1045914904506582</v>
      </c>
      <c r="O746" s="36">
        <f t="shared" si="139"/>
        <v>6760751.1744040418</v>
      </c>
      <c r="P746" s="35">
        <f t="shared" si="142"/>
        <v>6760751.1744040418</v>
      </c>
    </row>
    <row r="747" spans="1:16" x14ac:dyDescent="0.4">
      <c r="A747" s="1">
        <v>746</v>
      </c>
      <c r="B747" s="21">
        <v>40559</v>
      </c>
      <c r="C747" s="43">
        <v>2</v>
      </c>
      <c r="D747" s="23">
        <v>22755</v>
      </c>
      <c r="E747" s="25">
        <f t="shared" si="143"/>
        <v>25934</v>
      </c>
      <c r="F747" s="25">
        <f t="shared" si="144"/>
        <v>25903.5</v>
      </c>
      <c r="G747" s="25">
        <f t="shared" si="133"/>
        <v>0.8784527187445712</v>
      </c>
      <c r="H747" s="25">
        <f t="shared" si="140"/>
        <v>0.99956921328865256</v>
      </c>
      <c r="I747" s="4">
        <f t="shared" si="134"/>
        <v>22764.806776245598</v>
      </c>
      <c r="J747" s="25">
        <f t="shared" si="141"/>
        <v>22280.510031588336</v>
      </c>
      <c r="K747" s="15">
        <f t="shared" si="135"/>
        <v>22270.911883944686</v>
      </c>
      <c r="L747" s="36">
        <f t="shared" si="136"/>
        <v>484.08811605531446</v>
      </c>
      <c r="M747" s="36">
        <f t="shared" si="137"/>
        <v>484.08811605531446</v>
      </c>
      <c r="N747" s="36">
        <f t="shared" si="138"/>
        <v>2.1273922920470863E-2</v>
      </c>
      <c r="O747" s="36">
        <f t="shared" si="139"/>
        <v>234341.30410598361</v>
      </c>
      <c r="P747" s="35">
        <f t="shared" si="142"/>
        <v>234341.30410598361</v>
      </c>
    </row>
    <row r="748" spans="1:16" x14ac:dyDescent="0.4">
      <c r="A748" s="1">
        <v>747</v>
      </c>
      <c r="B748" s="21">
        <v>40560</v>
      </c>
      <c r="C748" s="43">
        <v>3</v>
      </c>
      <c r="D748" s="23">
        <v>28186</v>
      </c>
      <c r="E748" s="25">
        <f t="shared" si="143"/>
        <v>25873</v>
      </c>
      <c r="F748" s="25">
        <f t="shared" si="144"/>
        <v>26163.5</v>
      </c>
      <c r="G748" s="25">
        <f t="shared" si="133"/>
        <v>1.07730234869188</v>
      </c>
      <c r="H748" s="25">
        <f t="shared" si="140"/>
        <v>1.0004262501030945</v>
      </c>
      <c r="I748" s="4">
        <f t="shared" si="134"/>
        <v>28173.990833502638</v>
      </c>
      <c r="J748" s="25">
        <f t="shared" si="141"/>
        <v>22280.536571702381</v>
      </c>
      <c r="K748" s="15">
        <f t="shared" si="135"/>
        <v>22290.033652713071</v>
      </c>
      <c r="L748" s="36">
        <f t="shared" si="136"/>
        <v>5895.9663472869288</v>
      </c>
      <c r="M748" s="36">
        <f t="shared" si="137"/>
        <v>5895.9663472869288</v>
      </c>
      <c r="N748" s="36">
        <f t="shared" si="138"/>
        <v>0.20918066938504679</v>
      </c>
      <c r="O748" s="36">
        <f t="shared" si="139"/>
        <v>34762419.168339968</v>
      </c>
      <c r="P748" s="35">
        <f t="shared" si="142"/>
        <v>34762419.168339968</v>
      </c>
    </row>
    <row r="749" spans="1:16" x14ac:dyDescent="0.4">
      <c r="A749" s="1">
        <v>748</v>
      </c>
      <c r="B749" s="21">
        <v>40561</v>
      </c>
      <c r="C749" s="43">
        <v>4</v>
      </c>
      <c r="D749" s="23">
        <v>27691</v>
      </c>
      <c r="E749" s="25">
        <f t="shared" si="143"/>
        <v>26454</v>
      </c>
      <c r="F749" s="25">
        <f t="shared" si="144"/>
        <v>26291</v>
      </c>
      <c r="G749" s="25">
        <f t="shared" ref="G749:G812" si="145">D749/F749</f>
        <v>1.0532501616522765</v>
      </c>
      <c r="H749" s="25">
        <f t="shared" si="140"/>
        <v>1.0009303667898801</v>
      </c>
      <c r="I749" s="4">
        <f t="shared" ref="I749:I812" si="146">D749/H749</f>
        <v>27665.261159783578</v>
      </c>
      <c r="J749" s="25">
        <f t="shared" si="141"/>
        <v>22280.563111816424</v>
      </c>
      <c r="K749" s="15">
        <f t="shared" ref="K749:K812" si="147">H749*J749</f>
        <v>22301.292207795486</v>
      </c>
      <c r="L749" s="36">
        <f t="shared" ref="L749:L812" si="148">D749-K749</f>
        <v>5389.7077922045137</v>
      </c>
      <c r="M749" s="36">
        <f t="shared" ref="M749:M812" si="149">ABS(L749)</f>
        <v>5389.7077922045137</v>
      </c>
      <c r="N749" s="36">
        <f t="shared" ref="N749:N812" si="150">M749/D749</f>
        <v>0.19463752815732599</v>
      </c>
      <c r="O749" s="36">
        <f t="shared" ref="O749:O812" si="151">L749^2</f>
        <v>29048950.085350052</v>
      </c>
      <c r="P749" s="35">
        <f t="shared" si="142"/>
        <v>29048950.085350052</v>
      </c>
    </row>
    <row r="750" spans="1:16" x14ac:dyDescent="0.4">
      <c r="A750" s="1">
        <v>749</v>
      </c>
      <c r="B750" s="21">
        <v>40562</v>
      </c>
      <c r="C750" s="43">
        <v>1</v>
      </c>
      <c r="D750" s="23">
        <v>27184</v>
      </c>
      <c r="E750" s="25">
        <f t="shared" si="143"/>
        <v>26128</v>
      </c>
      <c r="F750" s="25">
        <f t="shared" si="144"/>
        <v>25970.875</v>
      </c>
      <c r="G750" s="25">
        <f t="shared" si="145"/>
        <v>1.0467109791256552</v>
      </c>
      <c r="H750" s="25">
        <f t="shared" si="140"/>
        <v>0.99907416981837271</v>
      </c>
      <c r="I750" s="4">
        <f t="shared" si="146"/>
        <v>27209.191090329092</v>
      </c>
      <c r="J750" s="25">
        <f t="shared" si="141"/>
        <v>22280.58965193047</v>
      </c>
      <c r="K750" s="15">
        <f t="shared" si="147"/>
        <v>22259.96160956626</v>
      </c>
      <c r="L750" s="36">
        <f t="shared" si="148"/>
        <v>4924.0383904337396</v>
      </c>
      <c r="M750" s="36">
        <f t="shared" si="149"/>
        <v>4924.0383904337396</v>
      </c>
      <c r="N750" s="36">
        <f t="shared" si="150"/>
        <v>0.18113737457451956</v>
      </c>
      <c r="O750" s="36">
        <f t="shared" si="151"/>
        <v>24246154.070465293</v>
      </c>
      <c r="P750" s="35">
        <f t="shared" si="142"/>
        <v>24246154.070465293</v>
      </c>
    </row>
    <row r="751" spans="1:16" x14ac:dyDescent="0.4">
      <c r="A751" s="1">
        <v>750</v>
      </c>
      <c r="B751" s="21">
        <v>40563</v>
      </c>
      <c r="C751" s="43">
        <v>2</v>
      </c>
      <c r="D751" s="23">
        <v>21451</v>
      </c>
      <c r="E751" s="25">
        <f t="shared" si="143"/>
        <v>25813.75</v>
      </c>
      <c r="F751" s="25">
        <f t="shared" si="144"/>
        <v>25322.625</v>
      </c>
      <c r="G751" s="25">
        <f t="shared" si="145"/>
        <v>0.84710807035210611</v>
      </c>
      <c r="H751" s="25">
        <f t="shared" si="140"/>
        <v>0.99956921328865256</v>
      </c>
      <c r="I751" s="4">
        <f t="shared" si="146"/>
        <v>21460.244788277054</v>
      </c>
      <c r="J751" s="25">
        <f t="shared" si="141"/>
        <v>22280.616192044512</v>
      </c>
      <c r="K751" s="15">
        <f t="shared" si="147"/>
        <v>22271.017998668347</v>
      </c>
      <c r="L751" s="36">
        <f t="shared" si="148"/>
        <v>-820.01799866834699</v>
      </c>
      <c r="M751" s="36">
        <f t="shared" si="149"/>
        <v>820.01799866834699</v>
      </c>
      <c r="N751" s="36">
        <f t="shared" si="150"/>
        <v>3.8227495159589155E-2</v>
      </c>
      <c r="O751" s="36">
        <f t="shared" si="151"/>
        <v>672429.51814004115</v>
      </c>
      <c r="P751" s="35">
        <f t="shared" si="142"/>
        <v>672429.51814004115</v>
      </c>
    </row>
    <row r="752" spans="1:16" x14ac:dyDescent="0.4">
      <c r="A752" s="1">
        <v>751</v>
      </c>
      <c r="B752" s="21">
        <v>40564</v>
      </c>
      <c r="C752" s="43">
        <v>3</v>
      </c>
      <c r="D752" s="23">
        <v>26929</v>
      </c>
      <c r="E752" s="25">
        <f t="shared" si="143"/>
        <v>24831.5</v>
      </c>
      <c r="F752" s="25">
        <f t="shared" si="144"/>
        <v>24084.375</v>
      </c>
      <c r="G752" s="25">
        <f t="shared" si="145"/>
        <v>1.11811080835604</v>
      </c>
      <c r="H752" s="25">
        <f t="shared" si="140"/>
        <v>1.0004262501030945</v>
      </c>
      <c r="I752" s="4">
        <f t="shared" si="146"/>
        <v>26917.526401596271</v>
      </c>
      <c r="J752" s="25">
        <f t="shared" si="141"/>
        <v>22280.642732158558</v>
      </c>
      <c r="K752" s="15">
        <f t="shared" si="147"/>
        <v>22290.139858420152</v>
      </c>
      <c r="L752" s="36">
        <f t="shared" si="148"/>
        <v>4638.8601415798476</v>
      </c>
      <c r="M752" s="36">
        <f t="shared" si="149"/>
        <v>4638.8601415798476</v>
      </c>
      <c r="N752" s="36">
        <f t="shared" si="150"/>
        <v>0.17226262176760546</v>
      </c>
      <c r="O752" s="36">
        <f t="shared" si="151"/>
        <v>21519023.413138203</v>
      </c>
      <c r="P752" s="35">
        <f t="shared" si="142"/>
        <v>21519023.413138203</v>
      </c>
    </row>
    <row r="753" spans="1:16" x14ac:dyDescent="0.4">
      <c r="A753" s="1">
        <v>752</v>
      </c>
      <c r="B753" s="21">
        <v>40565</v>
      </c>
      <c r="C753" s="43">
        <v>4</v>
      </c>
      <c r="D753" s="23">
        <v>23762</v>
      </c>
      <c r="E753" s="25">
        <f t="shared" si="143"/>
        <v>23337.25</v>
      </c>
      <c r="F753" s="25">
        <f t="shared" si="144"/>
        <v>24003.625</v>
      </c>
      <c r="G753" s="25">
        <f t="shared" si="145"/>
        <v>0.98993381208046705</v>
      </c>
      <c r="H753" s="25">
        <f t="shared" si="140"/>
        <v>1.0009303667898801</v>
      </c>
      <c r="I753" s="4">
        <f t="shared" si="146"/>
        <v>23739.913173189027</v>
      </c>
      <c r="J753" s="25">
        <f t="shared" si="141"/>
        <v>22280.6692722726</v>
      </c>
      <c r="K753" s="15">
        <f t="shared" si="147"/>
        <v>22301.398467019826</v>
      </c>
      <c r="L753" s="36">
        <f t="shared" si="148"/>
        <v>1460.6015329801739</v>
      </c>
      <c r="M753" s="36">
        <f t="shared" si="149"/>
        <v>1460.6015329801739</v>
      </c>
      <c r="N753" s="36">
        <f t="shared" si="150"/>
        <v>6.1467954422194007E-2</v>
      </c>
      <c r="O753" s="36">
        <f t="shared" si="151"/>
        <v>2133356.8381440341</v>
      </c>
      <c r="P753" s="35">
        <f t="shared" si="142"/>
        <v>2133356.8381440341</v>
      </c>
    </row>
    <row r="754" spans="1:16" x14ac:dyDescent="0.4">
      <c r="A754" s="1">
        <v>753</v>
      </c>
      <c r="B754" s="21">
        <v>40566</v>
      </c>
      <c r="C754" s="43">
        <v>1</v>
      </c>
      <c r="D754" s="23">
        <v>21207</v>
      </c>
      <c r="E754" s="25">
        <f t="shared" si="143"/>
        <v>24670</v>
      </c>
      <c r="F754" s="25">
        <f t="shared" si="144"/>
        <v>24783.5</v>
      </c>
      <c r="G754" s="25">
        <f t="shared" si="145"/>
        <v>0.85569027780579821</v>
      </c>
      <c r="H754" s="25">
        <f t="shared" si="140"/>
        <v>0.99907416981837271</v>
      </c>
      <c r="I754" s="4">
        <f t="shared" si="146"/>
        <v>21226.652275331409</v>
      </c>
      <c r="J754" s="25">
        <f t="shared" si="141"/>
        <v>22280.695812386643</v>
      </c>
      <c r="K754" s="15">
        <f t="shared" si="147"/>
        <v>22260.067671735877</v>
      </c>
      <c r="L754" s="36">
        <f t="shared" si="148"/>
        <v>-1053.0676717358765</v>
      </c>
      <c r="M754" s="36">
        <f t="shared" si="149"/>
        <v>1053.0676717358765</v>
      </c>
      <c r="N754" s="36">
        <f t="shared" si="150"/>
        <v>4.9656607334176289E-2</v>
      </c>
      <c r="O754" s="36">
        <f t="shared" si="151"/>
        <v>1108951.5212552198</v>
      </c>
      <c r="P754" s="35">
        <f t="shared" si="142"/>
        <v>1108951.5212552198</v>
      </c>
    </row>
    <row r="755" spans="1:16" x14ac:dyDescent="0.4">
      <c r="A755" s="1">
        <v>754</v>
      </c>
      <c r="B755" s="21">
        <v>40567</v>
      </c>
      <c r="C755" s="43">
        <v>2</v>
      </c>
      <c r="D755" s="23">
        <v>26782</v>
      </c>
      <c r="E755" s="25">
        <f t="shared" si="143"/>
        <v>24897</v>
      </c>
      <c r="F755" s="25">
        <f t="shared" si="144"/>
        <v>25430.375</v>
      </c>
      <c r="G755" s="25">
        <f t="shared" si="145"/>
        <v>1.0531500223649868</v>
      </c>
      <c r="H755" s="25">
        <f t="shared" si="140"/>
        <v>0.99956921328865256</v>
      </c>
      <c r="I755" s="4">
        <f t="shared" si="146"/>
        <v>26793.542301973615</v>
      </c>
      <c r="J755" s="25">
        <f t="shared" si="141"/>
        <v>22280.722352500688</v>
      </c>
      <c r="K755" s="15">
        <f t="shared" si="147"/>
        <v>22271.124113392008</v>
      </c>
      <c r="L755" s="36">
        <f t="shared" si="148"/>
        <v>4510.8758866079916</v>
      </c>
      <c r="M755" s="36">
        <f t="shared" si="149"/>
        <v>4510.8758866079916</v>
      </c>
      <c r="N755" s="36">
        <f t="shared" si="150"/>
        <v>0.16842938864192336</v>
      </c>
      <c r="O755" s="36">
        <f t="shared" si="151"/>
        <v>20348001.264381435</v>
      </c>
      <c r="P755" s="35">
        <f t="shared" si="142"/>
        <v>20348001.264381435</v>
      </c>
    </row>
    <row r="756" spans="1:16" x14ac:dyDescent="0.4">
      <c r="A756" s="1">
        <v>755</v>
      </c>
      <c r="B756" s="21">
        <v>40568</v>
      </c>
      <c r="C756" s="43">
        <v>3</v>
      </c>
      <c r="D756" s="23">
        <v>27837</v>
      </c>
      <c r="E756" s="25">
        <f t="shared" si="143"/>
        <v>25963.75</v>
      </c>
      <c r="F756" s="25">
        <f t="shared" si="144"/>
        <v>26118.5</v>
      </c>
      <c r="G756" s="25">
        <f t="shared" si="145"/>
        <v>1.06579627467121</v>
      </c>
      <c r="H756" s="25">
        <f t="shared" si="140"/>
        <v>1.0004262501030945</v>
      </c>
      <c r="I756" s="4">
        <f t="shared" si="146"/>
        <v>27825.139531406119</v>
      </c>
      <c r="J756" s="25">
        <f t="shared" si="141"/>
        <v>22280.748892614731</v>
      </c>
      <c r="K756" s="15">
        <f t="shared" si="147"/>
        <v>22290.24606412723</v>
      </c>
      <c r="L756" s="36">
        <f t="shared" si="148"/>
        <v>5546.7539358727699</v>
      </c>
      <c r="M756" s="36">
        <f t="shared" si="149"/>
        <v>5546.7539358727699</v>
      </c>
      <c r="N756" s="36">
        <f t="shared" si="150"/>
        <v>0.19925832294689694</v>
      </c>
      <c r="O756" s="36">
        <f t="shared" si="151"/>
        <v>30766479.225120064</v>
      </c>
      <c r="P756" s="35">
        <f t="shared" si="142"/>
        <v>30766479.225120064</v>
      </c>
    </row>
    <row r="757" spans="1:16" x14ac:dyDescent="0.4">
      <c r="A757" s="1">
        <v>756</v>
      </c>
      <c r="B757" s="21">
        <v>40569</v>
      </c>
      <c r="C757" s="43">
        <v>4</v>
      </c>
      <c r="D757" s="23">
        <v>28029</v>
      </c>
      <c r="E757" s="25">
        <f t="shared" si="143"/>
        <v>26273.25</v>
      </c>
      <c r="F757" s="25">
        <f t="shared" si="144"/>
        <v>26559.625</v>
      </c>
      <c r="G757" s="25">
        <f t="shared" si="145"/>
        <v>1.0553236350287325</v>
      </c>
      <c r="H757" s="25">
        <f t="shared" si="140"/>
        <v>1.0009303667898801</v>
      </c>
      <c r="I757" s="4">
        <f t="shared" si="146"/>
        <v>28002.946988103497</v>
      </c>
      <c r="J757" s="25">
        <f t="shared" si="141"/>
        <v>22280.775432728777</v>
      </c>
      <c r="K757" s="15">
        <f t="shared" si="147"/>
        <v>22301.504726244166</v>
      </c>
      <c r="L757" s="36">
        <f t="shared" si="148"/>
        <v>5727.4952737558342</v>
      </c>
      <c r="M757" s="36">
        <f t="shared" si="149"/>
        <v>5727.4952737558342</v>
      </c>
      <c r="N757" s="36">
        <f t="shared" si="150"/>
        <v>0.20434176295108045</v>
      </c>
      <c r="O757" s="36">
        <f t="shared" si="151"/>
        <v>32804202.110895418</v>
      </c>
      <c r="P757" s="35">
        <f t="shared" si="142"/>
        <v>32804202.110895418</v>
      </c>
    </row>
    <row r="758" spans="1:16" x14ac:dyDescent="0.4">
      <c r="A758" s="1">
        <v>757</v>
      </c>
      <c r="B758" s="21">
        <v>40570</v>
      </c>
      <c r="C758" s="43">
        <v>1</v>
      </c>
      <c r="D758" s="23">
        <v>22445</v>
      </c>
      <c r="E758" s="25">
        <f t="shared" si="143"/>
        <v>26846</v>
      </c>
      <c r="F758" s="25">
        <f t="shared" si="144"/>
        <v>26665.125</v>
      </c>
      <c r="G758" s="25">
        <f t="shared" si="145"/>
        <v>0.84173616287191599</v>
      </c>
      <c r="H758" s="25">
        <f t="shared" si="140"/>
        <v>0.99907416981837271</v>
      </c>
      <c r="I758" s="4">
        <f t="shared" si="146"/>
        <v>22465.799515245602</v>
      </c>
      <c r="J758" s="25">
        <f t="shared" si="141"/>
        <v>22280.801972842819</v>
      </c>
      <c r="K758" s="15">
        <f t="shared" si="147"/>
        <v>22260.1737339055</v>
      </c>
      <c r="L758" s="36">
        <f t="shared" si="148"/>
        <v>184.82626609450017</v>
      </c>
      <c r="M758" s="36">
        <f t="shared" si="149"/>
        <v>184.82626609450017</v>
      </c>
      <c r="N758" s="36">
        <f t="shared" si="150"/>
        <v>8.2346298104032153E-3</v>
      </c>
      <c r="O758" s="36">
        <f t="shared" si="151"/>
        <v>34160.748638434983</v>
      </c>
      <c r="P758" s="35">
        <f t="shared" si="142"/>
        <v>34160.748638434983</v>
      </c>
    </row>
    <row r="759" spans="1:16" x14ac:dyDescent="0.4">
      <c r="A759" s="1">
        <v>758</v>
      </c>
      <c r="B759" s="21">
        <v>40571</v>
      </c>
      <c r="C759" s="43">
        <v>2</v>
      </c>
      <c r="D759" s="23">
        <v>29073</v>
      </c>
      <c r="E759" s="25">
        <f t="shared" si="143"/>
        <v>26484.25</v>
      </c>
      <c r="F759" s="25">
        <f t="shared" si="144"/>
        <v>25966.125</v>
      </c>
      <c r="G759" s="25">
        <f t="shared" si="145"/>
        <v>1.119651083864073</v>
      </c>
      <c r="H759" s="25">
        <f t="shared" si="140"/>
        <v>0.99956921328865256</v>
      </c>
      <c r="I759" s="4">
        <f t="shared" si="146"/>
        <v>29085.529659669886</v>
      </c>
      <c r="J759" s="25">
        <f t="shared" si="141"/>
        <v>22280.828512956865</v>
      </c>
      <c r="K759" s="15">
        <f t="shared" si="147"/>
        <v>22271.230228115674</v>
      </c>
      <c r="L759" s="36">
        <f t="shared" si="148"/>
        <v>6801.7697718843265</v>
      </c>
      <c r="M759" s="36">
        <f t="shared" si="149"/>
        <v>6801.7697718843265</v>
      </c>
      <c r="N759" s="36">
        <f t="shared" si="150"/>
        <v>0.23395486437190269</v>
      </c>
      <c r="O759" s="36">
        <f t="shared" si="151"/>
        <v>46264072.02971936</v>
      </c>
      <c r="P759" s="35">
        <f t="shared" si="142"/>
        <v>46264072.02971936</v>
      </c>
    </row>
    <row r="760" spans="1:16" x14ac:dyDescent="0.4">
      <c r="A760" s="1">
        <v>759</v>
      </c>
      <c r="B760" s="21">
        <v>40572</v>
      </c>
      <c r="C760" s="43">
        <v>3</v>
      </c>
      <c r="D760" s="23">
        <v>26390</v>
      </c>
      <c r="E760" s="25">
        <f t="shared" si="143"/>
        <v>25448</v>
      </c>
      <c r="F760" s="25">
        <f t="shared" si="144"/>
        <v>26255.125</v>
      </c>
      <c r="G760" s="25">
        <f t="shared" si="145"/>
        <v>1.0051370922819831</v>
      </c>
      <c r="H760" s="25">
        <f t="shared" si="140"/>
        <v>1.0004262501030945</v>
      </c>
      <c r="I760" s="4">
        <f t="shared" si="146"/>
        <v>26378.756052513112</v>
      </c>
      <c r="J760" s="25">
        <f t="shared" si="141"/>
        <v>22280.855053070907</v>
      </c>
      <c r="K760" s="15">
        <f t="shared" si="147"/>
        <v>22290.352269834311</v>
      </c>
      <c r="L760" s="36">
        <f t="shared" si="148"/>
        <v>4099.6477301656887</v>
      </c>
      <c r="M760" s="36">
        <f t="shared" si="149"/>
        <v>4099.6477301656887</v>
      </c>
      <c r="N760" s="36">
        <f t="shared" si="150"/>
        <v>0.15534853088918865</v>
      </c>
      <c r="O760" s="36">
        <f t="shared" si="151"/>
        <v>16807111.511452682</v>
      </c>
      <c r="P760" s="35">
        <f t="shared" si="142"/>
        <v>16807111.511452682</v>
      </c>
    </row>
    <row r="761" spans="1:16" x14ac:dyDescent="0.4">
      <c r="A761" s="1">
        <v>760</v>
      </c>
      <c r="B761" s="21">
        <v>40573</v>
      </c>
      <c r="C761" s="43">
        <v>4</v>
      </c>
      <c r="D761" s="23">
        <v>23884</v>
      </c>
      <c r="E761" s="25">
        <f t="shared" si="143"/>
        <v>27062.25</v>
      </c>
      <c r="F761" s="25">
        <f t="shared" si="144"/>
        <v>27234.375</v>
      </c>
      <c r="G761" s="25">
        <f t="shared" si="145"/>
        <v>0.87697991967871491</v>
      </c>
      <c r="H761" s="25">
        <f t="shared" si="140"/>
        <v>1.0009303667898801</v>
      </c>
      <c r="I761" s="4">
        <f t="shared" si="146"/>
        <v>23861.799773943552</v>
      </c>
      <c r="J761" s="25">
        <f t="shared" si="141"/>
        <v>22280.881593184953</v>
      </c>
      <c r="K761" s="15">
        <f t="shared" si="147"/>
        <v>22301.610985468502</v>
      </c>
      <c r="L761" s="36">
        <f t="shared" si="148"/>
        <v>1582.3890145314981</v>
      </c>
      <c r="M761" s="36">
        <f t="shared" si="149"/>
        <v>1582.3890145314981</v>
      </c>
      <c r="N761" s="36">
        <f t="shared" si="150"/>
        <v>6.6253098916910821E-2</v>
      </c>
      <c r="O761" s="36">
        <f t="shared" si="151"/>
        <v>2503954.9933099658</v>
      </c>
      <c r="P761" s="35">
        <f t="shared" si="142"/>
        <v>2503954.9933099658</v>
      </c>
    </row>
    <row r="762" spans="1:16" x14ac:dyDescent="0.4">
      <c r="A762" s="1">
        <v>761</v>
      </c>
      <c r="B762" s="21">
        <v>40574</v>
      </c>
      <c r="C762" s="43">
        <v>1</v>
      </c>
      <c r="D762" s="23">
        <v>28902</v>
      </c>
      <c r="E762" s="25">
        <f t="shared" si="143"/>
        <v>27406.5</v>
      </c>
      <c r="F762" s="25">
        <f t="shared" si="144"/>
        <v>27852.25</v>
      </c>
      <c r="G762" s="25">
        <f t="shared" si="145"/>
        <v>1.0376899532353761</v>
      </c>
      <c r="H762" s="25">
        <f t="shared" si="140"/>
        <v>0.99907416981837271</v>
      </c>
      <c r="I762" s="4">
        <f t="shared" si="146"/>
        <v>28928.783140549273</v>
      </c>
      <c r="J762" s="25">
        <f t="shared" si="141"/>
        <v>22280.908133298995</v>
      </c>
      <c r="K762" s="15">
        <f t="shared" si="147"/>
        <v>22260.279796075123</v>
      </c>
      <c r="L762" s="36">
        <f t="shared" si="148"/>
        <v>6641.7202039248768</v>
      </c>
      <c r="M762" s="36">
        <f t="shared" si="149"/>
        <v>6641.7202039248768</v>
      </c>
      <c r="N762" s="36">
        <f t="shared" si="150"/>
        <v>0.22980140488287581</v>
      </c>
      <c r="O762" s="36">
        <f t="shared" si="151"/>
        <v>44112447.267223909</v>
      </c>
      <c r="P762" s="35">
        <f t="shared" si="142"/>
        <v>44112447.267223909</v>
      </c>
    </row>
    <row r="763" spans="1:16" x14ac:dyDescent="0.4">
      <c r="A763" s="1">
        <v>762</v>
      </c>
      <c r="B763" s="21">
        <v>40575</v>
      </c>
      <c r="C763" s="43">
        <v>2</v>
      </c>
      <c r="D763" s="23">
        <v>30450</v>
      </c>
      <c r="E763" s="25">
        <f t="shared" si="143"/>
        <v>28298</v>
      </c>
      <c r="F763" s="25">
        <f t="shared" si="144"/>
        <v>28210.125</v>
      </c>
      <c r="G763" s="25">
        <f t="shared" si="145"/>
        <v>1.0793996836242306</v>
      </c>
      <c r="H763" s="25">
        <f t="shared" si="140"/>
        <v>0.99956921328865256</v>
      </c>
      <c r="I763" s="4">
        <f t="shared" si="146"/>
        <v>30463.123108621334</v>
      </c>
      <c r="J763" s="25">
        <f t="shared" si="141"/>
        <v>22280.934673413041</v>
      </c>
      <c r="K763" s="15">
        <f t="shared" si="147"/>
        <v>22271.336342839335</v>
      </c>
      <c r="L763" s="36">
        <f t="shared" si="148"/>
        <v>8178.663657160665</v>
      </c>
      <c r="M763" s="36">
        <f t="shared" si="149"/>
        <v>8178.663657160665</v>
      </c>
      <c r="N763" s="36">
        <f t="shared" si="150"/>
        <v>0.26859322355207438</v>
      </c>
      <c r="O763" s="36">
        <f t="shared" si="151"/>
        <v>66890539.216960661</v>
      </c>
      <c r="P763" s="35">
        <f t="shared" si="142"/>
        <v>66890539.216960661</v>
      </c>
    </row>
    <row r="764" spans="1:16" x14ac:dyDescent="0.4">
      <c r="A764" s="1">
        <v>763</v>
      </c>
      <c r="B764" s="21">
        <v>40576</v>
      </c>
      <c r="C764" s="43">
        <v>3</v>
      </c>
      <c r="D764" s="23">
        <v>29956</v>
      </c>
      <c r="E764" s="25">
        <f t="shared" si="143"/>
        <v>28122.25</v>
      </c>
      <c r="F764" s="25">
        <f t="shared" si="144"/>
        <v>28149.5</v>
      </c>
      <c r="G764" s="25">
        <f t="shared" si="145"/>
        <v>1.0641752073749089</v>
      </c>
      <c r="H764" s="25">
        <f t="shared" si="140"/>
        <v>1.0004262501030945</v>
      </c>
      <c r="I764" s="4">
        <f t="shared" si="146"/>
        <v>29943.236692272934</v>
      </c>
      <c r="J764" s="25">
        <f t="shared" si="141"/>
        <v>22280.961213527084</v>
      </c>
      <c r="K764" s="15">
        <f t="shared" si="147"/>
        <v>22290.458475541393</v>
      </c>
      <c r="L764" s="36">
        <f t="shared" si="148"/>
        <v>7665.5415244586075</v>
      </c>
      <c r="M764" s="36">
        <f t="shared" si="149"/>
        <v>7665.5415244586075</v>
      </c>
      <c r="N764" s="36">
        <f t="shared" si="150"/>
        <v>0.2558933610782016</v>
      </c>
      <c r="O764" s="36">
        <f t="shared" si="151"/>
        <v>58760526.863199189</v>
      </c>
      <c r="P764" s="35">
        <f t="shared" si="142"/>
        <v>58760526.863199189</v>
      </c>
    </row>
    <row r="765" spans="1:16" x14ac:dyDescent="0.4">
      <c r="A765" s="1">
        <v>764</v>
      </c>
      <c r="B765" s="21">
        <v>40577</v>
      </c>
      <c r="C765" s="43">
        <v>4</v>
      </c>
      <c r="D765" s="23">
        <v>23181</v>
      </c>
      <c r="E765" s="25">
        <f t="shared" si="143"/>
        <v>28176.75</v>
      </c>
      <c r="F765" s="25">
        <f t="shared" si="144"/>
        <v>27592.5</v>
      </c>
      <c r="G765" s="25">
        <f t="shared" si="145"/>
        <v>0.84011959771677092</v>
      </c>
      <c r="H765" s="25">
        <f t="shared" si="140"/>
        <v>1.0009303667898801</v>
      </c>
      <c r="I765" s="4">
        <f t="shared" si="146"/>
        <v>23159.453213858043</v>
      </c>
      <c r="J765" s="25">
        <f t="shared" si="141"/>
        <v>22280.98775364113</v>
      </c>
      <c r="K765" s="15">
        <f t="shared" si="147"/>
        <v>22301.717244692842</v>
      </c>
      <c r="L765" s="36">
        <f t="shared" si="148"/>
        <v>879.28275530715837</v>
      </c>
      <c r="M765" s="36">
        <f t="shared" si="149"/>
        <v>879.28275530715837</v>
      </c>
      <c r="N765" s="36">
        <f t="shared" si="150"/>
        <v>3.7931183094221922E-2</v>
      </c>
      <c r="O765" s="36">
        <f t="shared" si="151"/>
        <v>773138.16378054814</v>
      </c>
      <c r="P765" s="35">
        <f t="shared" si="142"/>
        <v>773138.16378054814</v>
      </c>
    </row>
    <row r="766" spans="1:16" x14ac:dyDescent="0.4">
      <c r="A766" s="1">
        <v>765</v>
      </c>
      <c r="B766" s="21">
        <v>40578</v>
      </c>
      <c r="C766" s="43">
        <v>1</v>
      </c>
      <c r="D766" s="23">
        <v>29120</v>
      </c>
      <c r="E766" s="25">
        <f t="shared" si="143"/>
        <v>27008.25</v>
      </c>
      <c r="F766" s="25">
        <f t="shared" si="144"/>
        <v>26208.25</v>
      </c>
      <c r="G766" s="25">
        <f t="shared" si="145"/>
        <v>1.1111005122432822</v>
      </c>
      <c r="H766" s="25">
        <f t="shared" si="140"/>
        <v>0.99907416981837271</v>
      </c>
      <c r="I766" s="4">
        <f t="shared" si="146"/>
        <v>29146.985158563239</v>
      </c>
      <c r="J766" s="25">
        <f t="shared" si="141"/>
        <v>22281.014293755172</v>
      </c>
      <c r="K766" s="15">
        <f t="shared" si="147"/>
        <v>22260.385858244743</v>
      </c>
      <c r="L766" s="36">
        <f t="shared" si="148"/>
        <v>6859.6141417552572</v>
      </c>
      <c r="M766" s="36">
        <f t="shared" si="149"/>
        <v>6859.6141417552572</v>
      </c>
      <c r="N766" s="36">
        <f t="shared" si="150"/>
        <v>0.23556367245038659</v>
      </c>
      <c r="O766" s="36">
        <f t="shared" si="151"/>
        <v>47054306.173768714</v>
      </c>
      <c r="P766" s="35">
        <f t="shared" si="142"/>
        <v>47054306.173768714</v>
      </c>
    </row>
    <row r="767" spans="1:16" x14ac:dyDescent="0.4">
      <c r="A767" s="1">
        <v>766</v>
      </c>
      <c r="B767" s="21">
        <v>40579</v>
      </c>
      <c r="C767" s="43">
        <v>2</v>
      </c>
      <c r="D767" s="23">
        <v>25776</v>
      </c>
      <c r="E767" s="25">
        <f t="shared" si="143"/>
        <v>25408.25</v>
      </c>
      <c r="F767" s="25">
        <f t="shared" si="144"/>
        <v>26085.875</v>
      </c>
      <c r="G767" s="25">
        <f t="shared" si="145"/>
        <v>0.98812096584837583</v>
      </c>
      <c r="H767" s="25">
        <f t="shared" si="140"/>
        <v>0.99956921328865256</v>
      </c>
      <c r="I767" s="4">
        <f t="shared" si="146"/>
        <v>25787.108743770888</v>
      </c>
      <c r="J767" s="25">
        <f t="shared" si="141"/>
        <v>22281.040833869218</v>
      </c>
      <c r="K767" s="15">
        <f t="shared" si="147"/>
        <v>22271.442457562996</v>
      </c>
      <c r="L767" s="36">
        <f t="shared" si="148"/>
        <v>3504.5575424370036</v>
      </c>
      <c r="M767" s="36">
        <f t="shared" si="149"/>
        <v>3504.5575424370036</v>
      </c>
      <c r="N767" s="36">
        <f t="shared" si="150"/>
        <v>0.13596203997660627</v>
      </c>
      <c r="O767" s="36">
        <f t="shared" si="151"/>
        <v>12281923.56825209</v>
      </c>
      <c r="P767" s="35">
        <f t="shared" si="142"/>
        <v>12281923.56825209</v>
      </c>
    </row>
    <row r="768" spans="1:16" x14ac:dyDescent="0.4">
      <c r="A768" s="1">
        <v>767</v>
      </c>
      <c r="B768" s="21">
        <v>40580</v>
      </c>
      <c r="C768" s="43">
        <v>3</v>
      </c>
      <c r="D768" s="23">
        <v>23556</v>
      </c>
      <c r="E768" s="25">
        <f t="shared" si="143"/>
        <v>26763.5</v>
      </c>
      <c r="F768" s="25">
        <f t="shared" si="144"/>
        <v>26825.125</v>
      </c>
      <c r="G768" s="25">
        <f t="shared" si="145"/>
        <v>0.87813197515389019</v>
      </c>
      <c r="H768" s="25">
        <f t="shared" si="140"/>
        <v>1.0004262501030945</v>
      </c>
      <c r="I768" s="4">
        <f t="shared" si="146"/>
        <v>23545.963530617613</v>
      </c>
      <c r="J768" s="25">
        <f t="shared" si="141"/>
        <v>22281.06737398326</v>
      </c>
      <c r="K768" s="15">
        <f t="shared" si="147"/>
        <v>22290.564681248477</v>
      </c>
      <c r="L768" s="36">
        <f t="shared" si="148"/>
        <v>1265.4353187515226</v>
      </c>
      <c r="M768" s="36">
        <f t="shared" si="149"/>
        <v>1265.4353187515226</v>
      </c>
      <c r="N768" s="36">
        <f t="shared" si="150"/>
        <v>5.3720297111204046E-2</v>
      </c>
      <c r="O768" s="36">
        <f t="shared" si="151"/>
        <v>1601326.5459437675</v>
      </c>
      <c r="P768" s="35">
        <f t="shared" si="142"/>
        <v>1601326.5459437675</v>
      </c>
    </row>
    <row r="769" spans="1:16" x14ac:dyDescent="0.4">
      <c r="A769" s="1">
        <v>768</v>
      </c>
      <c r="B769" s="21">
        <v>40581</v>
      </c>
      <c r="C769" s="43">
        <v>4</v>
      </c>
      <c r="D769" s="23">
        <v>28602</v>
      </c>
      <c r="E769" s="25">
        <f t="shared" si="143"/>
        <v>26886.75</v>
      </c>
      <c r="F769" s="25">
        <f t="shared" si="144"/>
        <v>27321.75</v>
      </c>
      <c r="G769" s="25">
        <f t="shared" si="145"/>
        <v>1.0468582722556206</v>
      </c>
      <c r="H769" s="25">
        <f t="shared" si="140"/>
        <v>1.0009303667898801</v>
      </c>
      <c r="I769" s="4">
        <f t="shared" si="146"/>
        <v>28575.414383450574</v>
      </c>
      <c r="J769" s="25">
        <f t="shared" si="141"/>
        <v>22281.093914097306</v>
      </c>
      <c r="K769" s="15">
        <f t="shared" si="147"/>
        <v>22301.823503917181</v>
      </c>
      <c r="L769" s="36">
        <f t="shared" si="148"/>
        <v>6300.1764960828186</v>
      </c>
      <c r="M769" s="36">
        <f t="shared" si="149"/>
        <v>6300.1764960828186</v>
      </c>
      <c r="N769" s="36">
        <f t="shared" si="150"/>
        <v>0.22027048794080201</v>
      </c>
      <c r="O769" s="36">
        <f t="shared" si="151"/>
        <v>39692223.881794386</v>
      </c>
      <c r="P769" s="35">
        <f t="shared" si="142"/>
        <v>39692223.881794386</v>
      </c>
    </row>
    <row r="770" spans="1:16" x14ac:dyDescent="0.4">
      <c r="A770" s="1">
        <v>769</v>
      </c>
      <c r="B770" s="21">
        <v>40582</v>
      </c>
      <c r="C770" s="43">
        <v>1</v>
      </c>
      <c r="D770" s="23">
        <v>29613</v>
      </c>
      <c r="E770" s="25">
        <f t="shared" si="143"/>
        <v>27756.75</v>
      </c>
      <c r="F770" s="25">
        <f t="shared" si="144"/>
        <v>27715.625</v>
      </c>
      <c r="G770" s="25">
        <f t="shared" si="145"/>
        <v>1.0684586762881949</v>
      </c>
      <c r="H770" s="25">
        <f t="shared" ref="H770:H833" si="152">VLOOKUP(C770,$Q$38:$S$42,3,FALSE)</f>
        <v>0.99907416981837271</v>
      </c>
      <c r="I770" s="4">
        <f t="shared" si="146"/>
        <v>29640.442015815013</v>
      </c>
      <c r="J770" s="25">
        <f t="shared" si="141"/>
        <v>22281.120454211348</v>
      </c>
      <c r="K770" s="15">
        <f t="shared" si="147"/>
        <v>22260.491920414366</v>
      </c>
      <c r="L770" s="36">
        <f t="shared" si="148"/>
        <v>7352.5080795856338</v>
      </c>
      <c r="M770" s="36">
        <f t="shared" si="149"/>
        <v>7352.5080795856338</v>
      </c>
      <c r="N770" s="36">
        <f t="shared" si="150"/>
        <v>0.24828649848328888</v>
      </c>
      <c r="O770" s="36">
        <f t="shared" si="151"/>
        <v>54059375.060372025</v>
      </c>
      <c r="P770" s="35">
        <f t="shared" si="142"/>
        <v>54059375.060372025</v>
      </c>
    </row>
    <row r="771" spans="1:16" x14ac:dyDescent="0.4">
      <c r="A771" s="1">
        <v>770</v>
      </c>
      <c r="B771" s="21">
        <v>40583</v>
      </c>
      <c r="C771" s="43">
        <v>2</v>
      </c>
      <c r="D771" s="23">
        <v>29256</v>
      </c>
      <c r="E771" s="25">
        <f t="shared" si="143"/>
        <v>27674.5</v>
      </c>
      <c r="F771" s="25">
        <f t="shared" si="144"/>
        <v>27701.375</v>
      </c>
      <c r="G771" s="25">
        <f t="shared" si="145"/>
        <v>1.0561208604266035</v>
      </c>
      <c r="H771" s="25">
        <f t="shared" si="152"/>
        <v>0.99956921328865256</v>
      </c>
      <c r="I771" s="4">
        <f t="shared" si="146"/>
        <v>29268.608527613327</v>
      </c>
      <c r="J771" s="25">
        <f t="shared" ref="J771:J834" si="153">INTERCEPT($I$2:$I$3896,$A$2:$A$3896)+SLOPE($I$2:$I$3896,$A$2:$A$3896)*A771</f>
        <v>22281.146994325391</v>
      </c>
      <c r="K771" s="15">
        <f t="shared" si="147"/>
        <v>22271.548572286658</v>
      </c>
      <c r="L771" s="36">
        <f t="shared" si="148"/>
        <v>6984.4514277133421</v>
      </c>
      <c r="M771" s="36">
        <f t="shared" si="149"/>
        <v>6984.4514277133421</v>
      </c>
      <c r="N771" s="36">
        <f t="shared" si="150"/>
        <v>0.23873569277116974</v>
      </c>
      <c r="O771" s="36">
        <f t="shared" si="151"/>
        <v>48782561.74608694</v>
      </c>
      <c r="P771" s="35">
        <f t="shared" ref="P771:P834" si="154">(D771-K771)^2</f>
        <v>48782561.74608694</v>
      </c>
    </row>
    <row r="772" spans="1:16" x14ac:dyDescent="0.4">
      <c r="A772" s="1">
        <v>771</v>
      </c>
      <c r="B772" s="21">
        <v>40584</v>
      </c>
      <c r="C772" s="43">
        <v>3</v>
      </c>
      <c r="D772" s="23">
        <v>23227</v>
      </c>
      <c r="E772" s="25">
        <f t="shared" si="143"/>
        <v>27728.25</v>
      </c>
      <c r="F772" s="25">
        <f t="shared" si="144"/>
        <v>27186</v>
      </c>
      <c r="G772" s="25">
        <f t="shared" si="145"/>
        <v>0.85437357463400276</v>
      </c>
      <c r="H772" s="25">
        <f t="shared" si="152"/>
        <v>1.0004262501030945</v>
      </c>
      <c r="I772" s="4">
        <f t="shared" si="146"/>
        <v>23217.103707151273</v>
      </c>
      <c r="J772" s="25">
        <f t="shared" si="153"/>
        <v>22281.173534439436</v>
      </c>
      <c r="K772" s="15">
        <f t="shared" si="147"/>
        <v>22290.670886955559</v>
      </c>
      <c r="L772" s="36">
        <f t="shared" si="148"/>
        <v>936.32911304444133</v>
      </c>
      <c r="M772" s="36">
        <f t="shared" si="149"/>
        <v>936.32911304444133</v>
      </c>
      <c r="N772" s="36">
        <f t="shared" si="150"/>
        <v>4.0312098551015689E-2</v>
      </c>
      <c r="O772" s="36">
        <f t="shared" si="151"/>
        <v>876712.20793459017</v>
      </c>
      <c r="P772" s="35">
        <f t="shared" si="154"/>
        <v>876712.20793459017</v>
      </c>
    </row>
    <row r="773" spans="1:16" x14ac:dyDescent="0.4">
      <c r="A773" s="1">
        <v>772</v>
      </c>
      <c r="B773" s="21">
        <v>40585</v>
      </c>
      <c r="C773" s="43">
        <v>4</v>
      </c>
      <c r="D773" s="23">
        <v>28817</v>
      </c>
      <c r="E773" s="25">
        <f t="shared" ref="E773:E836" si="155">AVERAGE(D771:D774)</f>
        <v>26643.75</v>
      </c>
      <c r="F773" s="25">
        <f t="shared" ref="F773:F836" si="156">AVERAGE(E773:E774)</f>
        <v>25847.375</v>
      </c>
      <c r="G773" s="25">
        <f t="shared" si="145"/>
        <v>1.1148907771098613</v>
      </c>
      <c r="H773" s="25">
        <f t="shared" si="152"/>
        <v>1.0009303667898801</v>
      </c>
      <c r="I773" s="4">
        <f t="shared" si="146"/>
        <v>28790.21454051798</v>
      </c>
      <c r="J773" s="25">
        <f t="shared" si="153"/>
        <v>22281.200074553479</v>
      </c>
      <c r="K773" s="15">
        <f t="shared" si="147"/>
        <v>22301.929763141517</v>
      </c>
      <c r="L773" s="36">
        <f t="shared" si="148"/>
        <v>6515.0702368584825</v>
      </c>
      <c r="M773" s="36">
        <f t="shared" si="149"/>
        <v>6515.0702368584825</v>
      </c>
      <c r="N773" s="36">
        <f t="shared" si="150"/>
        <v>0.22608426404061777</v>
      </c>
      <c r="O773" s="36">
        <f t="shared" si="151"/>
        <v>42446140.191199243</v>
      </c>
      <c r="P773" s="35">
        <f t="shared" si="154"/>
        <v>42446140.191199243</v>
      </c>
    </row>
    <row r="774" spans="1:16" x14ac:dyDescent="0.4">
      <c r="A774" s="1">
        <v>773</v>
      </c>
      <c r="B774" s="21">
        <v>40586</v>
      </c>
      <c r="C774" s="43">
        <v>1</v>
      </c>
      <c r="D774" s="23">
        <v>25275</v>
      </c>
      <c r="E774" s="25">
        <f t="shared" si="155"/>
        <v>25051</v>
      </c>
      <c r="F774" s="25">
        <f t="shared" si="156"/>
        <v>25608.125</v>
      </c>
      <c r="G774" s="25">
        <f t="shared" si="145"/>
        <v>0.98699143338295947</v>
      </c>
      <c r="H774" s="25">
        <f t="shared" si="152"/>
        <v>0.99907416981837271</v>
      </c>
      <c r="I774" s="4">
        <f t="shared" si="146"/>
        <v>25298.422042674654</v>
      </c>
      <c r="J774" s="25">
        <f t="shared" si="153"/>
        <v>22281.226614667525</v>
      </c>
      <c r="K774" s="15">
        <f t="shared" si="147"/>
        <v>22260.59798258399</v>
      </c>
      <c r="L774" s="36">
        <f t="shared" si="148"/>
        <v>3014.4020174160105</v>
      </c>
      <c r="M774" s="36">
        <f t="shared" si="149"/>
        <v>3014.4020174160105</v>
      </c>
      <c r="N774" s="36">
        <f t="shared" si="150"/>
        <v>0.11926417477412504</v>
      </c>
      <c r="O774" s="36">
        <f t="shared" si="151"/>
        <v>9086619.5226017144</v>
      </c>
      <c r="P774" s="35">
        <f t="shared" si="154"/>
        <v>9086619.5226017144</v>
      </c>
    </row>
    <row r="775" spans="1:16" x14ac:dyDescent="0.4">
      <c r="A775" s="1">
        <v>774</v>
      </c>
      <c r="B775" s="21">
        <v>40587</v>
      </c>
      <c r="C775" s="43">
        <v>2</v>
      </c>
      <c r="D775" s="23">
        <v>22885</v>
      </c>
      <c r="E775" s="25">
        <f t="shared" si="155"/>
        <v>26165.25</v>
      </c>
      <c r="F775" s="25">
        <f t="shared" si="156"/>
        <v>26092.375</v>
      </c>
      <c r="G775" s="25">
        <f t="shared" si="145"/>
        <v>0.8770761573064928</v>
      </c>
      <c r="H775" s="25">
        <f t="shared" si="152"/>
        <v>0.99956921328865256</v>
      </c>
      <c r="I775" s="4">
        <f t="shared" si="146"/>
        <v>22894.862802653504</v>
      </c>
      <c r="J775" s="25">
        <f t="shared" si="153"/>
        <v>22281.253154781567</v>
      </c>
      <c r="K775" s="15">
        <f t="shared" si="147"/>
        <v>22271.654687010319</v>
      </c>
      <c r="L775" s="36">
        <f t="shared" si="148"/>
        <v>613.34531298968068</v>
      </c>
      <c r="M775" s="36">
        <f t="shared" si="149"/>
        <v>613.34531298968068</v>
      </c>
      <c r="N775" s="36">
        <f t="shared" si="150"/>
        <v>2.6801193488734134E-2</v>
      </c>
      <c r="O775" s="36">
        <f t="shared" si="151"/>
        <v>376192.47296640935</v>
      </c>
      <c r="P775" s="35">
        <f t="shared" si="154"/>
        <v>376192.47296640935</v>
      </c>
    </row>
    <row r="776" spans="1:16" x14ac:dyDescent="0.4">
      <c r="A776" s="1">
        <v>775</v>
      </c>
      <c r="B776" s="21">
        <v>40588</v>
      </c>
      <c r="C776" s="43">
        <v>3</v>
      </c>
      <c r="D776" s="23">
        <v>27684</v>
      </c>
      <c r="E776" s="25">
        <f t="shared" si="155"/>
        <v>26019.5</v>
      </c>
      <c r="F776" s="25">
        <f t="shared" si="156"/>
        <v>26381.375</v>
      </c>
      <c r="G776" s="25">
        <f t="shared" si="145"/>
        <v>1.0493766909419997</v>
      </c>
      <c r="H776" s="25">
        <f t="shared" si="152"/>
        <v>1.0004262501030945</v>
      </c>
      <c r="I776" s="4">
        <f t="shared" si="146"/>
        <v>27672.204719885296</v>
      </c>
      <c r="J776" s="25">
        <f t="shared" si="153"/>
        <v>22281.279694895613</v>
      </c>
      <c r="K776" s="15">
        <f t="shared" si="147"/>
        <v>22290.77709266264</v>
      </c>
      <c r="L776" s="36">
        <f t="shared" si="148"/>
        <v>5393.2229073373601</v>
      </c>
      <c r="M776" s="36">
        <f t="shared" si="149"/>
        <v>5393.2229073373601</v>
      </c>
      <c r="N776" s="36">
        <f t="shared" si="150"/>
        <v>0.1948137157685797</v>
      </c>
      <c r="O776" s="36">
        <f t="shared" si="151"/>
        <v>29086853.328228448</v>
      </c>
      <c r="P776" s="35">
        <f t="shared" si="154"/>
        <v>29086853.328228448</v>
      </c>
    </row>
    <row r="777" spans="1:16" x14ac:dyDescent="0.4">
      <c r="A777" s="1">
        <v>776</v>
      </c>
      <c r="B777" s="21">
        <v>40589</v>
      </c>
      <c r="C777" s="43">
        <v>4</v>
      </c>
      <c r="D777" s="23">
        <v>28234</v>
      </c>
      <c r="E777" s="25">
        <f t="shared" si="155"/>
        <v>26743.25</v>
      </c>
      <c r="F777" s="25">
        <f t="shared" si="156"/>
        <v>26671.75</v>
      </c>
      <c r="G777" s="25">
        <f t="shared" si="145"/>
        <v>1.0585732094819424</v>
      </c>
      <c r="H777" s="25">
        <f t="shared" si="152"/>
        <v>1.0009303667898801</v>
      </c>
      <c r="I777" s="4">
        <f t="shared" si="146"/>
        <v>28207.75644019102</v>
      </c>
      <c r="J777" s="25">
        <f t="shared" si="153"/>
        <v>22281.306235009655</v>
      </c>
      <c r="K777" s="15">
        <f t="shared" si="147"/>
        <v>22302.036022365857</v>
      </c>
      <c r="L777" s="36">
        <f t="shared" si="148"/>
        <v>5931.9639776341428</v>
      </c>
      <c r="M777" s="36">
        <f t="shared" si="149"/>
        <v>5931.9639776341428</v>
      </c>
      <c r="N777" s="36">
        <f t="shared" si="150"/>
        <v>0.2101000204588136</v>
      </c>
      <c r="O777" s="36">
        <f t="shared" si="151"/>
        <v>35188196.631949082</v>
      </c>
      <c r="P777" s="35">
        <f t="shared" si="154"/>
        <v>35188196.631949082</v>
      </c>
    </row>
    <row r="778" spans="1:16" x14ac:dyDescent="0.4">
      <c r="A778" s="1">
        <v>777</v>
      </c>
      <c r="B778" s="21">
        <v>40590</v>
      </c>
      <c r="C778" s="43">
        <v>1</v>
      </c>
      <c r="D778" s="23">
        <v>28170</v>
      </c>
      <c r="E778" s="25">
        <f t="shared" si="155"/>
        <v>26600.25</v>
      </c>
      <c r="F778" s="25">
        <f t="shared" si="156"/>
        <v>26566.375</v>
      </c>
      <c r="G778" s="25">
        <f t="shared" si="145"/>
        <v>1.06036295881542</v>
      </c>
      <c r="H778" s="25">
        <f t="shared" si="152"/>
        <v>0.99907416981837271</v>
      </c>
      <c r="I778" s="4">
        <f t="shared" si="146"/>
        <v>28196.104804832641</v>
      </c>
      <c r="J778" s="25">
        <f t="shared" si="153"/>
        <v>22281.332775123701</v>
      </c>
      <c r="K778" s="15">
        <f t="shared" si="147"/>
        <v>22260.704044753609</v>
      </c>
      <c r="L778" s="36">
        <f t="shared" si="148"/>
        <v>5909.2959552463908</v>
      </c>
      <c r="M778" s="36">
        <f t="shared" si="149"/>
        <v>5909.2959552463908</v>
      </c>
      <c r="N778" s="36">
        <f t="shared" si="150"/>
        <v>0.20977266436799399</v>
      </c>
      <c r="O778" s="36">
        <f t="shared" si="151"/>
        <v>34919778.686691351</v>
      </c>
      <c r="P778" s="35">
        <f t="shared" si="154"/>
        <v>34919778.686691351</v>
      </c>
    </row>
    <row r="779" spans="1:16" x14ac:dyDescent="0.4">
      <c r="A779" s="1">
        <v>778</v>
      </c>
      <c r="B779" s="21">
        <v>40591</v>
      </c>
      <c r="C779" s="43">
        <v>2</v>
      </c>
      <c r="D779" s="23">
        <v>22313</v>
      </c>
      <c r="E779" s="25">
        <f t="shared" si="155"/>
        <v>26532.5</v>
      </c>
      <c r="F779" s="25">
        <f t="shared" si="156"/>
        <v>26021.75</v>
      </c>
      <c r="G779" s="25">
        <f t="shared" si="145"/>
        <v>0.85747499687761197</v>
      </c>
      <c r="H779" s="25">
        <f t="shared" si="152"/>
        <v>0.99956921328865256</v>
      </c>
      <c r="I779" s="4">
        <f t="shared" si="146"/>
        <v>22322.616286458713</v>
      </c>
      <c r="J779" s="25">
        <f t="shared" si="153"/>
        <v>22281.359315237743</v>
      </c>
      <c r="K779" s="15">
        <f t="shared" si="147"/>
        <v>22271.760801733981</v>
      </c>
      <c r="L779" s="36">
        <f t="shared" si="148"/>
        <v>41.23919826601923</v>
      </c>
      <c r="M779" s="36">
        <f t="shared" si="149"/>
        <v>41.23919826601923</v>
      </c>
      <c r="N779" s="36">
        <f t="shared" si="150"/>
        <v>1.8482139679119451E-3</v>
      </c>
      <c r="O779" s="36">
        <f t="shared" si="151"/>
        <v>1700.6714736240435</v>
      </c>
      <c r="P779" s="35">
        <f t="shared" si="154"/>
        <v>1700.6714736240435</v>
      </c>
    </row>
    <row r="780" spans="1:16" x14ac:dyDescent="0.4">
      <c r="A780" s="1">
        <v>779</v>
      </c>
      <c r="B780" s="21">
        <v>40592</v>
      </c>
      <c r="C780" s="43">
        <v>3</v>
      </c>
      <c r="D780" s="23">
        <v>27413</v>
      </c>
      <c r="E780" s="25">
        <f t="shared" si="155"/>
        <v>25511</v>
      </c>
      <c r="F780" s="25">
        <f t="shared" si="156"/>
        <v>24747.375</v>
      </c>
      <c r="G780" s="25">
        <f t="shared" si="145"/>
        <v>1.1077134443552095</v>
      </c>
      <c r="H780" s="25">
        <f t="shared" si="152"/>
        <v>1.0004262501030945</v>
      </c>
      <c r="I780" s="4">
        <f t="shared" si="146"/>
        <v>27401.320184446453</v>
      </c>
      <c r="J780" s="25">
        <f t="shared" si="153"/>
        <v>22281.385855351789</v>
      </c>
      <c r="K780" s="15">
        <f t="shared" si="147"/>
        <v>22290.883298369721</v>
      </c>
      <c r="L780" s="36">
        <f t="shared" si="148"/>
        <v>5122.1167016302788</v>
      </c>
      <c r="M780" s="36">
        <f t="shared" si="149"/>
        <v>5122.1167016302788</v>
      </c>
      <c r="N780" s="36">
        <f t="shared" si="150"/>
        <v>0.18684991433372045</v>
      </c>
      <c r="O780" s="36">
        <f t="shared" si="151"/>
        <v>26236079.505119845</v>
      </c>
      <c r="P780" s="35">
        <f t="shared" si="154"/>
        <v>26236079.505119845</v>
      </c>
    </row>
    <row r="781" spans="1:16" x14ac:dyDescent="0.4">
      <c r="A781" s="1">
        <v>780</v>
      </c>
      <c r="B781" s="21">
        <v>40593</v>
      </c>
      <c r="C781" s="43">
        <v>4</v>
      </c>
      <c r="D781" s="23">
        <v>24148</v>
      </c>
      <c r="E781" s="25">
        <f t="shared" si="155"/>
        <v>23983.75</v>
      </c>
      <c r="F781" s="25">
        <f t="shared" si="156"/>
        <v>24671.875</v>
      </c>
      <c r="G781" s="25">
        <f t="shared" si="145"/>
        <v>0.97876630778974039</v>
      </c>
      <c r="H781" s="25">
        <f t="shared" si="152"/>
        <v>1.0009303667898801</v>
      </c>
      <c r="I781" s="4">
        <f t="shared" si="146"/>
        <v>24125.554385412364</v>
      </c>
      <c r="J781" s="25">
        <f t="shared" si="153"/>
        <v>22281.412395465832</v>
      </c>
      <c r="K781" s="15">
        <f t="shared" si="147"/>
        <v>22302.142281590197</v>
      </c>
      <c r="L781" s="36">
        <f t="shared" si="148"/>
        <v>1845.8577184098031</v>
      </c>
      <c r="M781" s="36">
        <f t="shared" si="149"/>
        <v>1845.8577184098031</v>
      </c>
      <c r="N781" s="36">
        <f t="shared" si="150"/>
        <v>7.6439362200174055E-2</v>
      </c>
      <c r="O781" s="36">
        <f t="shared" si="151"/>
        <v>3407190.7166130436</v>
      </c>
      <c r="P781" s="35">
        <f t="shared" si="154"/>
        <v>3407190.7166130436</v>
      </c>
    </row>
    <row r="782" spans="1:16" x14ac:dyDescent="0.4">
      <c r="A782" s="1">
        <v>781</v>
      </c>
      <c r="B782" s="21">
        <v>40594</v>
      </c>
      <c r="C782" s="43">
        <v>1</v>
      </c>
      <c r="D782" s="23">
        <v>22061</v>
      </c>
      <c r="E782" s="25">
        <f t="shared" si="155"/>
        <v>25360</v>
      </c>
      <c r="F782" s="25">
        <f t="shared" si="156"/>
        <v>25537</v>
      </c>
      <c r="G782" s="25">
        <f t="shared" si="145"/>
        <v>0.8638837764811842</v>
      </c>
      <c r="H782" s="25">
        <f t="shared" si="152"/>
        <v>0.99907416981837271</v>
      </c>
      <c r="I782" s="4">
        <f t="shared" si="146"/>
        <v>22081.443667000811</v>
      </c>
      <c r="J782" s="25">
        <f t="shared" si="153"/>
        <v>22281.438935579878</v>
      </c>
      <c r="K782" s="15">
        <f t="shared" si="147"/>
        <v>22260.810106923233</v>
      </c>
      <c r="L782" s="36">
        <f t="shared" si="148"/>
        <v>-199.81010692323252</v>
      </c>
      <c r="M782" s="36">
        <f t="shared" si="149"/>
        <v>199.81010692323252</v>
      </c>
      <c r="N782" s="36">
        <f t="shared" si="150"/>
        <v>9.0571645402852327E-3</v>
      </c>
      <c r="O782" s="36">
        <f t="shared" si="151"/>
        <v>39924.078828673613</v>
      </c>
      <c r="P782" s="35">
        <f t="shared" si="154"/>
        <v>39924.078828673613</v>
      </c>
    </row>
    <row r="783" spans="1:16" x14ac:dyDescent="0.4">
      <c r="A783" s="1">
        <v>782</v>
      </c>
      <c r="B783" s="21">
        <v>40595</v>
      </c>
      <c r="C783" s="43">
        <v>2</v>
      </c>
      <c r="D783" s="23">
        <v>27818</v>
      </c>
      <c r="E783" s="25">
        <f t="shared" si="155"/>
        <v>25714</v>
      </c>
      <c r="F783" s="25">
        <f t="shared" si="156"/>
        <v>26368</v>
      </c>
      <c r="G783" s="25">
        <f t="shared" si="145"/>
        <v>1.0549908980582525</v>
      </c>
      <c r="H783" s="25">
        <f t="shared" si="152"/>
        <v>0.99956921328865256</v>
      </c>
      <c r="I783" s="4">
        <f t="shared" si="146"/>
        <v>27829.988789347401</v>
      </c>
      <c r="J783" s="25">
        <f t="shared" si="153"/>
        <v>22281.46547569392</v>
      </c>
      <c r="K783" s="15">
        <f t="shared" si="147"/>
        <v>22271.866916457646</v>
      </c>
      <c r="L783" s="36">
        <f t="shared" si="148"/>
        <v>5546.1330835423541</v>
      </c>
      <c r="M783" s="36">
        <f t="shared" si="149"/>
        <v>5546.1330835423541</v>
      </c>
      <c r="N783" s="36">
        <f t="shared" si="150"/>
        <v>0.19937210020642585</v>
      </c>
      <c r="O783" s="36">
        <f t="shared" si="151"/>
        <v>30759592.180363022</v>
      </c>
      <c r="P783" s="35">
        <f t="shared" si="154"/>
        <v>30759592.180363022</v>
      </c>
    </row>
    <row r="784" spans="1:16" x14ac:dyDescent="0.4">
      <c r="A784" s="1">
        <v>783</v>
      </c>
      <c r="B784" s="21">
        <v>40596</v>
      </c>
      <c r="C784" s="43">
        <v>3</v>
      </c>
      <c r="D784" s="23">
        <v>28829</v>
      </c>
      <c r="E784" s="25">
        <f t="shared" si="155"/>
        <v>27022</v>
      </c>
      <c r="F784" s="25">
        <f t="shared" si="156"/>
        <v>27250.375</v>
      </c>
      <c r="G784" s="25">
        <f t="shared" si="145"/>
        <v>1.0579303954532735</v>
      </c>
      <c r="H784" s="25">
        <f t="shared" si="152"/>
        <v>1.0004262501030945</v>
      </c>
      <c r="I784" s="4">
        <f t="shared" si="146"/>
        <v>28816.716871462693</v>
      </c>
      <c r="J784" s="25">
        <f t="shared" si="153"/>
        <v>22281.492015807966</v>
      </c>
      <c r="K784" s="15">
        <f t="shared" si="147"/>
        <v>22290.989504076802</v>
      </c>
      <c r="L784" s="36">
        <f t="shared" si="148"/>
        <v>6538.0104959231976</v>
      </c>
      <c r="M784" s="36">
        <f t="shared" si="149"/>
        <v>6538.0104959231976</v>
      </c>
      <c r="N784" s="36">
        <f t="shared" si="150"/>
        <v>0.22678589253609899</v>
      </c>
      <c r="O784" s="36">
        <f t="shared" si="151"/>
        <v>42745581.244801894</v>
      </c>
      <c r="P784" s="35">
        <f t="shared" si="154"/>
        <v>42745581.244801894</v>
      </c>
    </row>
    <row r="785" spans="1:16" x14ac:dyDescent="0.4">
      <c r="A785" s="1">
        <v>784</v>
      </c>
      <c r="B785" s="21">
        <v>40597</v>
      </c>
      <c r="C785" s="43">
        <v>4</v>
      </c>
      <c r="D785" s="23">
        <v>29380</v>
      </c>
      <c r="E785" s="25">
        <f t="shared" si="155"/>
        <v>27478.75</v>
      </c>
      <c r="F785" s="25">
        <f t="shared" si="156"/>
        <v>27682.25</v>
      </c>
      <c r="G785" s="25">
        <f t="shared" si="145"/>
        <v>1.0613299135727767</v>
      </c>
      <c r="H785" s="25">
        <f t="shared" si="152"/>
        <v>1.0009303667898801</v>
      </c>
      <c r="I785" s="4">
        <f t="shared" si="146"/>
        <v>29352.691230885179</v>
      </c>
      <c r="J785" s="25">
        <f t="shared" si="153"/>
        <v>22281.518555922008</v>
      </c>
      <c r="K785" s="15">
        <f t="shared" si="147"/>
        <v>22302.248540814537</v>
      </c>
      <c r="L785" s="36">
        <f t="shared" si="148"/>
        <v>7077.7514591854633</v>
      </c>
      <c r="M785" s="36">
        <f t="shared" si="149"/>
        <v>7077.7514591854633</v>
      </c>
      <c r="N785" s="36">
        <f t="shared" si="150"/>
        <v>0.24090372563599263</v>
      </c>
      <c r="O785" s="36">
        <f t="shared" si="151"/>
        <v>50094565.718001954</v>
      </c>
      <c r="P785" s="35">
        <f t="shared" si="154"/>
        <v>50094565.718001954</v>
      </c>
    </row>
    <row r="786" spans="1:16" x14ac:dyDescent="0.4">
      <c r="A786" s="1">
        <v>785</v>
      </c>
      <c r="B786" s="21">
        <v>40598</v>
      </c>
      <c r="C786" s="43">
        <v>1</v>
      </c>
      <c r="D786" s="23">
        <v>23888</v>
      </c>
      <c r="E786" s="25">
        <f t="shared" si="155"/>
        <v>27885.75</v>
      </c>
      <c r="F786" s="25">
        <f t="shared" si="156"/>
        <v>27546.875</v>
      </c>
      <c r="G786" s="25">
        <f t="shared" si="145"/>
        <v>0.86717640385706185</v>
      </c>
      <c r="H786" s="25">
        <f t="shared" si="152"/>
        <v>0.99907416981837271</v>
      </c>
      <c r="I786" s="4">
        <f t="shared" si="146"/>
        <v>23910.136726227978</v>
      </c>
      <c r="J786" s="25">
        <f t="shared" si="153"/>
        <v>22281.54509603605</v>
      </c>
      <c r="K786" s="15">
        <f t="shared" si="147"/>
        <v>22260.916169092852</v>
      </c>
      <c r="L786" s="36">
        <f t="shared" si="148"/>
        <v>1627.0838309071478</v>
      </c>
      <c r="M786" s="36">
        <f t="shared" si="149"/>
        <v>1627.0838309071478</v>
      </c>
      <c r="N786" s="36">
        <f t="shared" si="150"/>
        <v>6.811302038291811E-2</v>
      </c>
      <c r="O786" s="36">
        <f t="shared" si="151"/>
        <v>2647401.7927994798</v>
      </c>
      <c r="P786" s="35">
        <f t="shared" si="154"/>
        <v>2647401.7927994798</v>
      </c>
    </row>
    <row r="787" spans="1:16" x14ac:dyDescent="0.4">
      <c r="A787" s="1">
        <v>786</v>
      </c>
      <c r="B787" s="21">
        <v>40599</v>
      </c>
      <c r="C787" s="43">
        <v>2</v>
      </c>
      <c r="D787" s="23">
        <v>29446</v>
      </c>
      <c r="E787" s="25">
        <f t="shared" si="155"/>
        <v>27208</v>
      </c>
      <c r="F787" s="25">
        <f t="shared" si="156"/>
        <v>26514.375</v>
      </c>
      <c r="G787" s="25">
        <f t="shared" si="145"/>
        <v>1.1105673809018692</v>
      </c>
      <c r="H787" s="25">
        <f t="shared" si="152"/>
        <v>0.99956921328865256</v>
      </c>
      <c r="I787" s="4">
        <f t="shared" si="146"/>
        <v>29458.690412363343</v>
      </c>
      <c r="J787" s="25">
        <f t="shared" si="153"/>
        <v>22281.571636150096</v>
      </c>
      <c r="K787" s="15">
        <f t="shared" si="147"/>
        <v>22271.973031181307</v>
      </c>
      <c r="L787" s="36">
        <f t="shared" si="148"/>
        <v>7174.0269688186927</v>
      </c>
      <c r="M787" s="36">
        <f t="shared" si="149"/>
        <v>7174.0269688186927</v>
      </c>
      <c r="N787" s="36">
        <f t="shared" si="150"/>
        <v>0.24363332774633881</v>
      </c>
      <c r="O787" s="36">
        <f t="shared" si="151"/>
        <v>51466662.949337922</v>
      </c>
      <c r="P787" s="35">
        <f t="shared" si="154"/>
        <v>51466662.949337922</v>
      </c>
    </row>
    <row r="788" spans="1:16" x14ac:dyDescent="0.4">
      <c r="A788" s="1">
        <v>787</v>
      </c>
      <c r="B788" s="21">
        <v>40600</v>
      </c>
      <c r="C788" s="43">
        <v>3</v>
      </c>
      <c r="D788" s="23">
        <v>26118</v>
      </c>
      <c r="E788" s="25">
        <f t="shared" si="155"/>
        <v>25820.75</v>
      </c>
      <c r="F788" s="25">
        <f t="shared" si="156"/>
        <v>26406.625</v>
      </c>
      <c r="G788" s="25">
        <f t="shared" si="145"/>
        <v>0.98906997770445859</v>
      </c>
      <c r="H788" s="25">
        <f t="shared" si="152"/>
        <v>1.0004262501030945</v>
      </c>
      <c r="I788" s="4">
        <f t="shared" si="146"/>
        <v>26106.87194314276</v>
      </c>
      <c r="J788" s="25">
        <f t="shared" si="153"/>
        <v>22281.598176264139</v>
      </c>
      <c r="K788" s="15">
        <f t="shared" si="147"/>
        <v>22291.09570978388</v>
      </c>
      <c r="L788" s="36">
        <f t="shared" si="148"/>
        <v>3826.90429021612</v>
      </c>
      <c r="M788" s="36">
        <f t="shared" si="149"/>
        <v>3826.90429021612</v>
      </c>
      <c r="N788" s="36">
        <f t="shared" si="150"/>
        <v>0.14652363466636495</v>
      </c>
      <c r="O788" s="36">
        <f t="shared" si="151"/>
        <v>14645196.446474545</v>
      </c>
      <c r="P788" s="35">
        <f t="shared" si="154"/>
        <v>14645196.446474545</v>
      </c>
    </row>
    <row r="789" spans="1:16" x14ac:dyDescent="0.4">
      <c r="A789" s="1">
        <v>788</v>
      </c>
      <c r="B789" s="21">
        <v>40601</v>
      </c>
      <c r="C789" s="43">
        <v>4</v>
      </c>
      <c r="D789" s="23">
        <v>23831</v>
      </c>
      <c r="E789" s="25">
        <f t="shared" si="155"/>
        <v>26992.5</v>
      </c>
      <c r="F789" s="25">
        <f t="shared" si="156"/>
        <v>26941.625</v>
      </c>
      <c r="G789" s="25">
        <f t="shared" si="145"/>
        <v>0.88454204228586808</v>
      </c>
      <c r="H789" s="25">
        <f t="shared" si="152"/>
        <v>1.0009303667898801</v>
      </c>
      <c r="I789" s="4">
        <f t="shared" si="146"/>
        <v>23808.849037550193</v>
      </c>
      <c r="J789" s="25">
        <f t="shared" si="153"/>
        <v>22281.624716378185</v>
      </c>
      <c r="K789" s="15">
        <f t="shared" si="147"/>
        <v>22302.354800038876</v>
      </c>
      <c r="L789" s="36">
        <f t="shared" si="148"/>
        <v>1528.6451999611236</v>
      </c>
      <c r="M789" s="36">
        <f t="shared" si="149"/>
        <v>1528.6451999611236</v>
      </c>
      <c r="N789" s="36">
        <f t="shared" si="150"/>
        <v>6.4145239392435216E-2</v>
      </c>
      <c r="O789" s="36">
        <f t="shared" si="151"/>
        <v>2336756.1473641833</v>
      </c>
      <c r="P789" s="35">
        <f t="shared" si="154"/>
        <v>2336756.1473641833</v>
      </c>
    </row>
    <row r="790" spans="1:16" x14ac:dyDescent="0.4">
      <c r="A790" s="1">
        <v>789</v>
      </c>
      <c r="B790" s="21">
        <v>40602</v>
      </c>
      <c r="C790" s="43">
        <v>1</v>
      </c>
      <c r="D790" s="23">
        <v>28575</v>
      </c>
      <c r="E790" s="25">
        <f t="shared" si="155"/>
        <v>26890.75</v>
      </c>
      <c r="F790" s="25">
        <f t="shared" si="156"/>
        <v>27349.25</v>
      </c>
      <c r="G790" s="25">
        <f t="shared" si="145"/>
        <v>1.0448184136676508</v>
      </c>
      <c r="H790" s="25">
        <f t="shared" si="152"/>
        <v>0.99907416981837271</v>
      </c>
      <c r="I790" s="4">
        <f t="shared" si="146"/>
        <v>28601.480113528316</v>
      </c>
      <c r="J790" s="25">
        <f t="shared" si="153"/>
        <v>22281.651256492227</v>
      </c>
      <c r="K790" s="15">
        <f t="shared" si="147"/>
        <v>22261.022231262472</v>
      </c>
      <c r="L790" s="36">
        <f t="shared" si="148"/>
        <v>6313.9777687375281</v>
      </c>
      <c r="M790" s="36">
        <f t="shared" si="149"/>
        <v>6313.9777687375281</v>
      </c>
      <c r="N790" s="36">
        <f t="shared" si="150"/>
        <v>0.22096160170560028</v>
      </c>
      <c r="O790" s="36">
        <f t="shared" si="151"/>
        <v>39866315.264111735</v>
      </c>
      <c r="P790" s="35">
        <f t="shared" si="154"/>
        <v>39866315.264111735</v>
      </c>
    </row>
    <row r="791" spans="1:16" x14ac:dyDescent="0.4">
      <c r="A791" s="1">
        <v>790</v>
      </c>
      <c r="B791" s="21">
        <v>40603</v>
      </c>
      <c r="C791" s="43">
        <v>2</v>
      </c>
      <c r="D791" s="23">
        <v>29039</v>
      </c>
      <c r="E791" s="25">
        <f t="shared" si="155"/>
        <v>27807.75</v>
      </c>
      <c r="F791" s="25">
        <f t="shared" si="156"/>
        <v>27780.375</v>
      </c>
      <c r="G791" s="25">
        <f t="shared" si="145"/>
        <v>1.0453062638643287</v>
      </c>
      <c r="H791" s="25">
        <f t="shared" si="152"/>
        <v>0.99956921328865256</v>
      </c>
      <c r="I791" s="4">
        <f t="shared" si="146"/>
        <v>29051.515006609359</v>
      </c>
      <c r="J791" s="25">
        <f t="shared" si="153"/>
        <v>22281.677796606273</v>
      </c>
      <c r="K791" s="15">
        <f t="shared" si="147"/>
        <v>22272.079145904969</v>
      </c>
      <c r="L791" s="36">
        <f t="shared" si="148"/>
        <v>6766.9208540950312</v>
      </c>
      <c r="M791" s="36">
        <f t="shared" si="149"/>
        <v>6766.9208540950312</v>
      </c>
      <c r="N791" s="36">
        <f t="shared" si="150"/>
        <v>0.23302871497279629</v>
      </c>
      <c r="O791" s="36">
        <f t="shared" si="151"/>
        <v>45791217.845586225</v>
      </c>
      <c r="P791" s="35">
        <f t="shared" si="154"/>
        <v>45791217.845586225</v>
      </c>
    </row>
    <row r="792" spans="1:16" x14ac:dyDescent="0.4">
      <c r="A792" s="1">
        <v>791</v>
      </c>
      <c r="B792" s="21">
        <v>40604</v>
      </c>
      <c r="C792" s="43">
        <v>3</v>
      </c>
      <c r="D792" s="23">
        <v>29786</v>
      </c>
      <c r="E792" s="25">
        <f t="shared" si="155"/>
        <v>27753</v>
      </c>
      <c r="F792" s="25">
        <f t="shared" si="156"/>
        <v>27799.5</v>
      </c>
      <c r="G792" s="25">
        <f t="shared" si="145"/>
        <v>1.0714581197503552</v>
      </c>
      <c r="H792" s="25">
        <f t="shared" si="152"/>
        <v>1.0004262501030945</v>
      </c>
      <c r="I792" s="4">
        <f t="shared" si="146"/>
        <v>29773.309123916468</v>
      </c>
      <c r="J792" s="25">
        <f t="shared" si="153"/>
        <v>22281.704336720315</v>
      </c>
      <c r="K792" s="15">
        <f t="shared" si="147"/>
        <v>22291.201915490965</v>
      </c>
      <c r="L792" s="36">
        <f t="shared" si="148"/>
        <v>7494.7980845090351</v>
      </c>
      <c r="M792" s="36">
        <f t="shared" si="149"/>
        <v>7494.7980845090351</v>
      </c>
      <c r="N792" s="36">
        <f t="shared" si="150"/>
        <v>0.25162150287077939</v>
      </c>
      <c r="O792" s="36">
        <f t="shared" si="151"/>
        <v>56171998.327560298</v>
      </c>
      <c r="P792" s="35">
        <f t="shared" si="154"/>
        <v>56171998.327560298</v>
      </c>
    </row>
    <row r="793" spans="1:16" x14ac:dyDescent="0.4">
      <c r="A793" s="1">
        <v>792</v>
      </c>
      <c r="B793" s="21">
        <v>40605</v>
      </c>
      <c r="C793" s="43">
        <v>4</v>
      </c>
      <c r="D793" s="23">
        <v>23612</v>
      </c>
      <c r="E793" s="25">
        <f t="shared" si="155"/>
        <v>27846</v>
      </c>
      <c r="F793" s="25">
        <f t="shared" si="156"/>
        <v>27368.625</v>
      </c>
      <c r="G793" s="25">
        <f t="shared" si="145"/>
        <v>0.8627397247760894</v>
      </c>
      <c r="H793" s="25">
        <f t="shared" si="152"/>
        <v>1.0009303667898801</v>
      </c>
      <c r="I793" s="4">
        <f t="shared" si="146"/>
        <v>23590.052598490838</v>
      </c>
      <c r="J793" s="25">
        <f t="shared" si="153"/>
        <v>22281.730876834361</v>
      </c>
      <c r="K793" s="15">
        <f t="shared" si="147"/>
        <v>22302.461059263213</v>
      </c>
      <c r="L793" s="36">
        <f t="shared" si="148"/>
        <v>1309.5389407367875</v>
      </c>
      <c r="M793" s="36">
        <f t="shared" si="149"/>
        <v>1309.5389407367875</v>
      </c>
      <c r="N793" s="36">
        <f t="shared" si="150"/>
        <v>5.5460737791664723E-2</v>
      </c>
      <c r="O793" s="36">
        <f t="shared" si="151"/>
        <v>1714892.2373060274</v>
      </c>
      <c r="P793" s="35">
        <f t="shared" si="154"/>
        <v>1714892.2373060274</v>
      </c>
    </row>
    <row r="794" spans="1:16" x14ac:dyDescent="0.4">
      <c r="A794" s="1">
        <v>793</v>
      </c>
      <c r="B794" s="21">
        <v>40606</v>
      </c>
      <c r="C794" s="43">
        <v>1</v>
      </c>
      <c r="D794" s="23">
        <v>28947</v>
      </c>
      <c r="E794" s="25">
        <f t="shared" si="155"/>
        <v>26891.25</v>
      </c>
      <c r="F794" s="25">
        <f t="shared" si="156"/>
        <v>26040.875</v>
      </c>
      <c r="G794" s="25">
        <f t="shared" si="145"/>
        <v>1.1115985925972149</v>
      </c>
      <c r="H794" s="25">
        <f t="shared" si="152"/>
        <v>0.99907416981837271</v>
      </c>
      <c r="I794" s="4">
        <f t="shared" si="146"/>
        <v>28973.824841515456</v>
      </c>
      <c r="J794" s="25">
        <f t="shared" si="153"/>
        <v>22281.757416948403</v>
      </c>
      <c r="K794" s="15">
        <f t="shared" si="147"/>
        <v>22261.128293432095</v>
      </c>
      <c r="L794" s="36">
        <f t="shared" si="148"/>
        <v>6685.8717065679048</v>
      </c>
      <c r="M794" s="36">
        <f t="shared" si="149"/>
        <v>6685.8717065679048</v>
      </c>
      <c r="N794" s="36">
        <f t="shared" si="150"/>
        <v>0.23096941674674076</v>
      </c>
      <c r="O794" s="36">
        <f t="shared" si="151"/>
        <v>44700880.476685226</v>
      </c>
      <c r="P794" s="35">
        <f t="shared" si="154"/>
        <v>44700880.476685226</v>
      </c>
    </row>
    <row r="795" spans="1:16" x14ac:dyDescent="0.4">
      <c r="A795" s="1">
        <v>794</v>
      </c>
      <c r="B795" s="21">
        <v>40607</v>
      </c>
      <c r="C795" s="43">
        <v>2</v>
      </c>
      <c r="D795" s="23">
        <v>25220</v>
      </c>
      <c r="E795" s="25">
        <f t="shared" si="155"/>
        <v>25190.5</v>
      </c>
      <c r="F795" s="25">
        <f t="shared" si="156"/>
        <v>25793.375</v>
      </c>
      <c r="G795" s="25">
        <f t="shared" si="145"/>
        <v>0.9777704546225533</v>
      </c>
      <c r="H795" s="25">
        <f t="shared" si="152"/>
        <v>0.99956921328865256</v>
      </c>
      <c r="I795" s="4">
        <f t="shared" si="146"/>
        <v>25230.869123133991</v>
      </c>
      <c r="J795" s="25">
        <f t="shared" si="153"/>
        <v>22281.783957062449</v>
      </c>
      <c r="K795" s="15">
        <f t="shared" si="147"/>
        <v>22272.185260628634</v>
      </c>
      <c r="L795" s="36">
        <f t="shared" si="148"/>
        <v>2947.8147393713662</v>
      </c>
      <c r="M795" s="36">
        <f t="shared" si="149"/>
        <v>2947.8147393713662</v>
      </c>
      <c r="N795" s="36">
        <f t="shared" si="150"/>
        <v>0.11688401028435234</v>
      </c>
      <c r="O795" s="36">
        <f t="shared" si="151"/>
        <v>8689611.7376550753</v>
      </c>
      <c r="P795" s="35">
        <f t="shared" si="154"/>
        <v>8689611.7376550753</v>
      </c>
    </row>
    <row r="796" spans="1:16" x14ac:dyDescent="0.4">
      <c r="A796" s="1">
        <v>795</v>
      </c>
      <c r="B796" s="21">
        <v>40608</v>
      </c>
      <c r="C796" s="43">
        <v>3</v>
      </c>
      <c r="D796" s="23">
        <v>22983</v>
      </c>
      <c r="E796" s="25">
        <f t="shared" si="155"/>
        <v>26396.25</v>
      </c>
      <c r="F796" s="25">
        <f t="shared" si="156"/>
        <v>26385</v>
      </c>
      <c r="G796" s="25">
        <f t="shared" si="145"/>
        <v>0.87106310403638432</v>
      </c>
      <c r="H796" s="25">
        <f t="shared" si="152"/>
        <v>1.0004262501030945</v>
      </c>
      <c r="I796" s="4">
        <f t="shared" si="146"/>
        <v>22973.207667863164</v>
      </c>
      <c r="J796" s="25">
        <f t="shared" si="153"/>
        <v>22281.810497176491</v>
      </c>
      <c r="K796" s="15">
        <f t="shared" si="147"/>
        <v>22291.308121198046</v>
      </c>
      <c r="L796" s="36">
        <f t="shared" si="148"/>
        <v>691.69187880195386</v>
      </c>
      <c r="M796" s="36">
        <f t="shared" si="149"/>
        <v>691.69187880195386</v>
      </c>
      <c r="N796" s="36">
        <f t="shared" si="150"/>
        <v>3.0095804673104201E-2</v>
      </c>
      <c r="O796" s="36">
        <f t="shared" si="151"/>
        <v>478437.65520057682</v>
      </c>
      <c r="P796" s="35">
        <f t="shared" si="154"/>
        <v>478437.65520057682</v>
      </c>
    </row>
    <row r="797" spans="1:16" x14ac:dyDescent="0.4">
      <c r="A797" s="1">
        <v>796</v>
      </c>
      <c r="B797" s="21">
        <v>40609</v>
      </c>
      <c r="C797" s="43">
        <v>4</v>
      </c>
      <c r="D797" s="23">
        <v>28435</v>
      </c>
      <c r="E797" s="25">
        <f t="shared" si="155"/>
        <v>26373.75</v>
      </c>
      <c r="F797" s="25">
        <f t="shared" si="156"/>
        <v>26728.75</v>
      </c>
      <c r="G797" s="25">
        <f t="shared" si="145"/>
        <v>1.0638357573773558</v>
      </c>
      <c r="H797" s="25">
        <f t="shared" si="152"/>
        <v>1.0009303667898801</v>
      </c>
      <c r="I797" s="4">
        <f t="shared" si="146"/>
        <v>28408.569610286591</v>
      </c>
      <c r="J797" s="25">
        <f t="shared" si="153"/>
        <v>22281.837037290537</v>
      </c>
      <c r="K797" s="15">
        <f t="shared" si="147"/>
        <v>22302.567318487552</v>
      </c>
      <c r="L797" s="36">
        <f t="shared" si="148"/>
        <v>6132.4326815124477</v>
      </c>
      <c r="M797" s="36">
        <f t="shared" si="149"/>
        <v>6132.4326815124477</v>
      </c>
      <c r="N797" s="36">
        <f t="shared" si="150"/>
        <v>0.21566494396034633</v>
      </c>
      <c r="O797" s="36">
        <f t="shared" si="151"/>
        <v>37606730.593281947</v>
      </c>
      <c r="P797" s="35">
        <f t="shared" si="154"/>
        <v>37606730.593281947</v>
      </c>
    </row>
    <row r="798" spans="1:16" x14ac:dyDescent="0.4">
      <c r="A798" s="1">
        <v>797</v>
      </c>
      <c r="B798" s="21">
        <v>40610</v>
      </c>
      <c r="C798" s="43">
        <v>1</v>
      </c>
      <c r="D798" s="23">
        <v>28857</v>
      </c>
      <c r="E798" s="25">
        <f t="shared" si="155"/>
        <v>27083.75</v>
      </c>
      <c r="F798" s="25">
        <f t="shared" si="156"/>
        <v>26846.625</v>
      </c>
      <c r="G798" s="25">
        <f t="shared" si="145"/>
        <v>1.0748837144333785</v>
      </c>
      <c r="H798" s="25">
        <f t="shared" si="152"/>
        <v>0.99907416981837271</v>
      </c>
      <c r="I798" s="4">
        <f t="shared" si="146"/>
        <v>28883.741439583086</v>
      </c>
      <c r="J798" s="25">
        <f t="shared" si="153"/>
        <v>22281.86357740458</v>
      </c>
      <c r="K798" s="15">
        <f t="shared" si="147"/>
        <v>22261.234355601719</v>
      </c>
      <c r="L798" s="36">
        <f t="shared" si="148"/>
        <v>6595.7656443982814</v>
      </c>
      <c r="M798" s="36">
        <f t="shared" si="149"/>
        <v>6595.7656443982814</v>
      </c>
      <c r="N798" s="36">
        <f t="shared" si="150"/>
        <v>0.22856726771314695</v>
      </c>
      <c r="O798" s="36">
        <f t="shared" si="151"/>
        <v>43504124.435824677</v>
      </c>
      <c r="P798" s="35">
        <f t="shared" si="154"/>
        <v>43504124.435824677</v>
      </c>
    </row>
    <row r="799" spans="1:16" x14ac:dyDescent="0.4">
      <c r="A799" s="1">
        <v>798</v>
      </c>
      <c r="B799" s="21">
        <v>40611</v>
      </c>
      <c r="C799" s="43">
        <v>2</v>
      </c>
      <c r="D799" s="23">
        <v>28060</v>
      </c>
      <c r="E799" s="25">
        <f t="shared" si="155"/>
        <v>26609.5</v>
      </c>
      <c r="F799" s="25">
        <f t="shared" si="156"/>
        <v>25714.5</v>
      </c>
      <c r="G799" s="25">
        <f t="shared" si="145"/>
        <v>1.0912131287794824</v>
      </c>
      <c r="H799" s="25">
        <f t="shared" si="152"/>
        <v>0.99956921328865256</v>
      </c>
      <c r="I799" s="4">
        <f t="shared" si="146"/>
        <v>28072.093084660581</v>
      </c>
      <c r="J799" s="25">
        <f t="shared" si="153"/>
        <v>22281.890117518626</v>
      </c>
      <c r="K799" s="15">
        <f t="shared" si="147"/>
        <v>22272.291375352295</v>
      </c>
      <c r="L799" s="36">
        <f t="shared" si="148"/>
        <v>5787.7086246477047</v>
      </c>
      <c r="M799" s="36">
        <f t="shared" si="149"/>
        <v>5787.7086246477047</v>
      </c>
      <c r="N799" s="36">
        <f t="shared" si="150"/>
        <v>0.20626188968808642</v>
      </c>
      <c r="O799" s="36">
        <f t="shared" si="151"/>
        <v>33497571.123821426</v>
      </c>
      <c r="P799" s="35">
        <f t="shared" si="154"/>
        <v>33497571.123821426</v>
      </c>
    </row>
    <row r="800" spans="1:16" x14ac:dyDescent="0.4">
      <c r="A800" s="1">
        <v>799</v>
      </c>
      <c r="B800" s="21">
        <v>40612</v>
      </c>
      <c r="C800" s="43">
        <v>3</v>
      </c>
      <c r="D800" s="23">
        <v>21086</v>
      </c>
      <c r="E800" s="25">
        <f t="shared" si="155"/>
        <v>24819.5</v>
      </c>
      <c r="F800" s="25">
        <f t="shared" si="156"/>
        <v>24196.125</v>
      </c>
      <c r="G800" s="25">
        <f t="shared" si="145"/>
        <v>0.87146185597900494</v>
      </c>
      <c r="H800" s="25">
        <f t="shared" si="152"/>
        <v>1.0004262501030945</v>
      </c>
      <c r="I800" s="4">
        <f t="shared" si="146"/>
        <v>21077.015919791265</v>
      </c>
      <c r="J800" s="25">
        <f t="shared" si="153"/>
        <v>22281.916657632668</v>
      </c>
      <c r="K800" s="15">
        <f t="shared" si="147"/>
        <v>22291.414326905127</v>
      </c>
      <c r="L800" s="36">
        <f t="shared" si="148"/>
        <v>-1205.4143269051274</v>
      </c>
      <c r="M800" s="36">
        <f t="shared" si="149"/>
        <v>1205.4143269051274</v>
      </c>
      <c r="N800" s="36">
        <f t="shared" si="150"/>
        <v>5.7166571512146797E-2</v>
      </c>
      <c r="O800" s="36">
        <f t="shared" si="151"/>
        <v>1453023.6995081413</v>
      </c>
      <c r="P800" s="35">
        <f t="shared" si="154"/>
        <v>1453023.6995081413</v>
      </c>
    </row>
    <row r="801" spans="1:16" x14ac:dyDescent="0.4">
      <c r="A801" s="1">
        <v>800</v>
      </c>
      <c r="B801" s="21">
        <v>40613</v>
      </c>
      <c r="C801" s="43">
        <v>4</v>
      </c>
      <c r="D801" s="23">
        <v>21275</v>
      </c>
      <c r="E801" s="25">
        <f t="shared" si="155"/>
        <v>23572.75</v>
      </c>
      <c r="F801" s="25">
        <f t="shared" si="156"/>
        <v>22600.125</v>
      </c>
      <c r="G801" s="25">
        <f t="shared" si="145"/>
        <v>0.94136647474294943</v>
      </c>
      <c r="H801" s="25">
        <f t="shared" si="152"/>
        <v>1.0009303667898801</v>
      </c>
      <c r="I801" s="4">
        <f t="shared" si="146"/>
        <v>21255.224844693064</v>
      </c>
      <c r="J801" s="25">
        <f t="shared" si="153"/>
        <v>22281.94319774671</v>
      </c>
      <c r="K801" s="15">
        <f t="shared" si="147"/>
        <v>22302.673577711888</v>
      </c>
      <c r="L801" s="36">
        <f t="shared" si="148"/>
        <v>-1027.6735777118884</v>
      </c>
      <c r="M801" s="36">
        <f t="shared" si="149"/>
        <v>1027.6735777118884</v>
      </c>
      <c r="N801" s="36">
        <f t="shared" si="150"/>
        <v>4.8304280973531767E-2</v>
      </c>
      <c r="O801" s="36">
        <f t="shared" si="151"/>
        <v>1056112.9823271527</v>
      </c>
      <c r="P801" s="35">
        <f t="shared" si="154"/>
        <v>1056112.9823271527</v>
      </c>
    </row>
    <row r="802" spans="1:16" x14ac:dyDescent="0.4">
      <c r="A802" s="1">
        <v>801</v>
      </c>
      <c r="B802" s="21">
        <v>40614</v>
      </c>
      <c r="C802" s="43">
        <v>1</v>
      </c>
      <c r="D802" s="23">
        <v>23870</v>
      </c>
      <c r="E802" s="25">
        <f t="shared" si="155"/>
        <v>21627.5</v>
      </c>
      <c r="F802" s="25">
        <f t="shared" si="156"/>
        <v>21544</v>
      </c>
      <c r="G802" s="25">
        <f t="shared" si="145"/>
        <v>1.1079650946899369</v>
      </c>
      <c r="H802" s="25">
        <f t="shared" si="152"/>
        <v>0.99907416981837271</v>
      </c>
      <c r="I802" s="4">
        <f t="shared" si="146"/>
        <v>23892.120045841501</v>
      </c>
      <c r="J802" s="25">
        <f t="shared" si="153"/>
        <v>22281.969737860756</v>
      </c>
      <c r="K802" s="15">
        <f t="shared" si="147"/>
        <v>22261.340417771338</v>
      </c>
      <c r="L802" s="36">
        <f t="shared" si="148"/>
        <v>1608.6595822286617</v>
      </c>
      <c r="M802" s="36">
        <f t="shared" si="149"/>
        <v>1608.6595822286617</v>
      </c>
      <c r="N802" s="36">
        <f t="shared" si="150"/>
        <v>6.7392525438988757E-2</v>
      </c>
      <c r="O802" s="36">
        <f t="shared" si="151"/>
        <v>2587785.6514960923</v>
      </c>
      <c r="P802" s="35">
        <f t="shared" si="154"/>
        <v>2587785.6514960923</v>
      </c>
    </row>
    <row r="803" spans="1:16" x14ac:dyDescent="0.4">
      <c r="A803" s="1">
        <v>802</v>
      </c>
      <c r="B803" s="21">
        <v>40615</v>
      </c>
      <c r="C803" s="43">
        <v>2</v>
      </c>
      <c r="D803" s="23">
        <v>20279</v>
      </c>
      <c r="E803" s="25">
        <f t="shared" si="155"/>
        <v>21460.5</v>
      </c>
      <c r="F803" s="25">
        <f t="shared" si="156"/>
        <v>22112.625</v>
      </c>
      <c r="G803" s="25">
        <f t="shared" si="145"/>
        <v>0.9170779136353101</v>
      </c>
      <c r="H803" s="25">
        <f t="shared" si="152"/>
        <v>0.99956921328865256</v>
      </c>
      <c r="I803" s="4">
        <f t="shared" si="146"/>
        <v>20287.73968866115</v>
      </c>
      <c r="J803" s="25">
        <f t="shared" si="153"/>
        <v>22281.996277974798</v>
      </c>
      <c r="K803" s="15">
        <f t="shared" si="147"/>
        <v>22272.397490075953</v>
      </c>
      <c r="L803" s="36">
        <f t="shared" si="148"/>
        <v>-1993.3974900759531</v>
      </c>
      <c r="M803" s="36">
        <f t="shared" si="149"/>
        <v>1993.3974900759531</v>
      </c>
      <c r="N803" s="36">
        <f t="shared" si="150"/>
        <v>9.8298608909509991E-2</v>
      </c>
      <c r="O803" s="36">
        <f t="shared" si="151"/>
        <v>3973633.5534411096</v>
      </c>
      <c r="P803" s="35">
        <f t="shared" si="154"/>
        <v>3973633.5534411096</v>
      </c>
    </row>
    <row r="804" spans="1:16" x14ac:dyDescent="0.4">
      <c r="A804" s="1">
        <v>803</v>
      </c>
      <c r="B804" s="21">
        <v>40616</v>
      </c>
      <c r="C804" s="43">
        <v>3</v>
      </c>
      <c r="D804" s="23">
        <v>20418</v>
      </c>
      <c r="E804" s="25">
        <f t="shared" si="155"/>
        <v>22764.75</v>
      </c>
      <c r="F804" s="25">
        <f t="shared" si="156"/>
        <v>22177.375</v>
      </c>
      <c r="G804" s="25">
        <f t="shared" si="145"/>
        <v>0.92066802315422813</v>
      </c>
      <c r="H804" s="25">
        <f t="shared" si="152"/>
        <v>1.0004262501030945</v>
      </c>
      <c r="I804" s="4">
        <f t="shared" si="146"/>
        <v>20409.30053354349</v>
      </c>
      <c r="J804" s="25">
        <f t="shared" si="153"/>
        <v>22282.022818088844</v>
      </c>
      <c r="K804" s="15">
        <f t="shared" si="147"/>
        <v>22291.520532612209</v>
      </c>
      <c r="L804" s="36">
        <f t="shared" si="148"/>
        <v>-1873.5205326122086</v>
      </c>
      <c r="M804" s="36">
        <f t="shared" si="149"/>
        <v>1873.5205326122086</v>
      </c>
      <c r="N804" s="36">
        <f t="shared" si="150"/>
        <v>9.1758278607709312E-2</v>
      </c>
      <c r="O804" s="36">
        <f t="shared" si="151"/>
        <v>3510079.1861195341</v>
      </c>
      <c r="P804" s="35">
        <f t="shared" si="154"/>
        <v>3510079.1861195341</v>
      </c>
    </row>
    <row r="805" spans="1:16" x14ac:dyDescent="0.4">
      <c r="A805" s="1">
        <v>804</v>
      </c>
      <c r="B805" s="21">
        <v>40617</v>
      </c>
      <c r="C805" s="43">
        <v>4</v>
      </c>
      <c r="D805" s="23">
        <v>26492</v>
      </c>
      <c r="E805" s="25">
        <f t="shared" si="155"/>
        <v>21590</v>
      </c>
      <c r="F805" s="25">
        <f t="shared" si="156"/>
        <v>21226.125</v>
      </c>
      <c r="G805" s="25">
        <f t="shared" si="145"/>
        <v>1.2480846127119294</v>
      </c>
      <c r="H805" s="25">
        <f t="shared" si="152"/>
        <v>1.0009303667898801</v>
      </c>
      <c r="I805" s="4">
        <f t="shared" si="146"/>
        <v>26467.375632696057</v>
      </c>
      <c r="J805" s="25">
        <f t="shared" si="153"/>
        <v>22282.049358202887</v>
      </c>
      <c r="K805" s="15">
        <f t="shared" si="147"/>
        <v>22302.779836936228</v>
      </c>
      <c r="L805" s="36">
        <f t="shared" si="148"/>
        <v>4189.2201630637719</v>
      </c>
      <c r="M805" s="36">
        <f t="shared" si="149"/>
        <v>4189.2201630637719</v>
      </c>
      <c r="N805" s="36">
        <f t="shared" si="150"/>
        <v>0.15813151755487589</v>
      </c>
      <c r="O805" s="36">
        <f t="shared" si="151"/>
        <v>17549565.574620057</v>
      </c>
      <c r="P805" s="35">
        <f t="shared" si="154"/>
        <v>17549565.574620057</v>
      </c>
    </row>
    <row r="806" spans="1:16" x14ac:dyDescent="0.4">
      <c r="A806" s="1">
        <v>805</v>
      </c>
      <c r="B806" s="21">
        <v>40618</v>
      </c>
      <c r="C806" s="43">
        <v>1</v>
      </c>
      <c r="D806" s="23">
        <v>19171</v>
      </c>
      <c r="E806" s="25">
        <f t="shared" si="155"/>
        <v>20862.25</v>
      </c>
      <c r="F806" s="25">
        <f t="shared" si="156"/>
        <v>20898.625</v>
      </c>
      <c r="G806" s="25">
        <f t="shared" si="145"/>
        <v>0.91733307813313081</v>
      </c>
      <c r="H806" s="25">
        <f t="shared" si="152"/>
        <v>0.99907416981837271</v>
      </c>
      <c r="I806" s="4">
        <f t="shared" si="146"/>
        <v>19188.765538283511</v>
      </c>
      <c r="J806" s="25">
        <f t="shared" si="153"/>
        <v>22282.075898316933</v>
      </c>
      <c r="K806" s="15">
        <f t="shared" si="147"/>
        <v>22261.446479940962</v>
      </c>
      <c r="L806" s="36">
        <f t="shared" si="148"/>
        <v>-3090.4464799409616</v>
      </c>
      <c r="M806" s="36">
        <f t="shared" si="149"/>
        <v>3090.4464799409616</v>
      </c>
      <c r="N806" s="36">
        <f t="shared" si="150"/>
        <v>0.16120423973402334</v>
      </c>
      <c r="O806" s="36">
        <f t="shared" si="151"/>
        <v>9550859.4453794807</v>
      </c>
      <c r="P806" s="35">
        <f t="shared" si="154"/>
        <v>9550859.4453794807</v>
      </c>
    </row>
    <row r="807" spans="1:16" x14ac:dyDescent="0.4">
      <c r="A807" s="1">
        <v>806</v>
      </c>
      <c r="B807" s="21">
        <v>40619</v>
      </c>
      <c r="C807" s="43">
        <v>2</v>
      </c>
      <c r="D807" s="23">
        <v>17368</v>
      </c>
      <c r="E807" s="25">
        <f t="shared" si="155"/>
        <v>20935</v>
      </c>
      <c r="F807" s="25">
        <f t="shared" si="156"/>
        <v>20446.25</v>
      </c>
      <c r="G807" s="25">
        <f t="shared" si="145"/>
        <v>0.84944672005869049</v>
      </c>
      <c r="H807" s="25">
        <f t="shared" si="152"/>
        <v>0.99956921328865256</v>
      </c>
      <c r="I807" s="4">
        <f t="shared" si="146"/>
        <v>17375.485128096399</v>
      </c>
      <c r="J807" s="25">
        <f t="shared" si="153"/>
        <v>22282.102438430975</v>
      </c>
      <c r="K807" s="15">
        <f t="shared" si="147"/>
        <v>22272.503604799618</v>
      </c>
      <c r="L807" s="36">
        <f t="shared" si="148"/>
        <v>-4904.5036047996182</v>
      </c>
      <c r="M807" s="36">
        <f t="shared" si="149"/>
        <v>4904.5036047996182</v>
      </c>
      <c r="N807" s="36">
        <f t="shared" si="150"/>
        <v>0.2823873563334649</v>
      </c>
      <c r="O807" s="36">
        <f t="shared" si="151"/>
        <v>24054155.609492451</v>
      </c>
      <c r="P807" s="35">
        <f t="shared" si="154"/>
        <v>24054155.609492451</v>
      </c>
    </row>
    <row r="808" spans="1:16" x14ac:dyDescent="0.4">
      <c r="A808" s="1">
        <v>807</v>
      </c>
      <c r="B808" s="21">
        <v>40620</v>
      </c>
      <c r="C808" s="43">
        <v>3</v>
      </c>
      <c r="D808" s="23">
        <v>20709</v>
      </c>
      <c r="E808" s="25">
        <f t="shared" si="155"/>
        <v>19957.5</v>
      </c>
      <c r="F808" s="25">
        <f t="shared" si="156"/>
        <v>19594.625</v>
      </c>
      <c r="G808" s="25">
        <f t="shared" si="145"/>
        <v>1.0568714634753154</v>
      </c>
      <c r="H808" s="25">
        <f t="shared" si="152"/>
        <v>1.0004262501030945</v>
      </c>
      <c r="I808" s="4">
        <f t="shared" si="146"/>
        <v>20700.176547612507</v>
      </c>
      <c r="J808" s="25">
        <f t="shared" si="153"/>
        <v>22282.128978545021</v>
      </c>
      <c r="K808" s="15">
        <f t="shared" si="147"/>
        <v>22291.62673831929</v>
      </c>
      <c r="L808" s="36">
        <f t="shared" si="148"/>
        <v>-1582.6267383192899</v>
      </c>
      <c r="M808" s="36">
        <f t="shared" si="149"/>
        <v>1582.6267383192899</v>
      </c>
      <c r="N808" s="36">
        <f t="shared" si="150"/>
        <v>7.642217095558887E-2</v>
      </c>
      <c r="O808" s="36">
        <f t="shared" si="151"/>
        <v>2504707.3928431538</v>
      </c>
      <c r="P808" s="35">
        <f t="shared" si="154"/>
        <v>2504707.3928431538</v>
      </c>
    </row>
    <row r="809" spans="1:16" x14ac:dyDescent="0.4">
      <c r="A809" s="1">
        <v>808</v>
      </c>
      <c r="B809" s="21">
        <v>40621</v>
      </c>
      <c r="C809" s="43">
        <v>4</v>
      </c>
      <c r="D809" s="23">
        <v>22582</v>
      </c>
      <c r="E809" s="25">
        <f t="shared" si="155"/>
        <v>19231.75</v>
      </c>
      <c r="F809" s="25">
        <f t="shared" si="156"/>
        <v>20043</v>
      </c>
      <c r="G809" s="25">
        <f t="shared" si="145"/>
        <v>1.126677643067405</v>
      </c>
      <c r="H809" s="25">
        <f t="shared" si="152"/>
        <v>1.0009303667898801</v>
      </c>
      <c r="I809" s="4">
        <f t="shared" si="146"/>
        <v>22561.00998556328</v>
      </c>
      <c r="J809" s="25">
        <f t="shared" si="153"/>
        <v>22282.155518659063</v>
      </c>
      <c r="K809" s="15">
        <f t="shared" si="147"/>
        <v>22302.886096160568</v>
      </c>
      <c r="L809" s="36">
        <f t="shared" si="148"/>
        <v>279.11390383943217</v>
      </c>
      <c r="M809" s="36">
        <f t="shared" si="149"/>
        <v>279.11390383943217</v>
      </c>
      <c r="N809" s="36">
        <f t="shared" si="150"/>
        <v>1.2360016997583569E-2</v>
      </c>
      <c r="O809" s="36">
        <f t="shared" si="151"/>
        <v>77904.571316487782</v>
      </c>
      <c r="P809" s="35">
        <f t="shared" si="154"/>
        <v>77904.571316487782</v>
      </c>
    </row>
    <row r="810" spans="1:16" x14ac:dyDescent="0.4">
      <c r="A810" s="1">
        <v>809</v>
      </c>
      <c r="B810" s="21">
        <v>40622</v>
      </c>
      <c r="C810" s="43">
        <v>1</v>
      </c>
      <c r="D810" s="23">
        <v>16268</v>
      </c>
      <c r="E810" s="25">
        <f t="shared" si="155"/>
        <v>20854.25</v>
      </c>
      <c r="F810" s="25">
        <f t="shared" si="156"/>
        <v>20873.375</v>
      </c>
      <c r="G810" s="25">
        <f t="shared" si="145"/>
        <v>0.77936605843568663</v>
      </c>
      <c r="H810" s="25">
        <f t="shared" si="152"/>
        <v>0.99907416981837271</v>
      </c>
      <c r="I810" s="4">
        <f t="shared" si="146"/>
        <v>16283.075362620426</v>
      </c>
      <c r="J810" s="25">
        <f t="shared" si="153"/>
        <v>22282.182058773109</v>
      </c>
      <c r="K810" s="15">
        <f t="shared" si="147"/>
        <v>22261.552542110581</v>
      </c>
      <c r="L810" s="36">
        <f t="shared" si="148"/>
        <v>-5993.5525421105813</v>
      </c>
      <c r="M810" s="36">
        <f t="shared" si="149"/>
        <v>5993.5525421105813</v>
      </c>
      <c r="N810" s="36">
        <f t="shared" si="150"/>
        <v>0.36842590005597375</v>
      </c>
      <c r="O810" s="36">
        <f t="shared" si="151"/>
        <v>35922672.075040214</v>
      </c>
      <c r="P810" s="35">
        <f t="shared" si="154"/>
        <v>35922672.075040214</v>
      </c>
    </row>
    <row r="811" spans="1:16" x14ac:dyDescent="0.4">
      <c r="A811" s="1">
        <v>810</v>
      </c>
      <c r="B811" s="21">
        <v>40623</v>
      </c>
      <c r="C811" s="43">
        <v>2</v>
      </c>
      <c r="D811" s="23">
        <v>23858</v>
      </c>
      <c r="E811" s="25">
        <f t="shared" si="155"/>
        <v>20892.5</v>
      </c>
      <c r="F811" s="25">
        <f t="shared" si="156"/>
        <v>20484.75</v>
      </c>
      <c r="G811" s="25">
        <f t="shared" si="145"/>
        <v>1.164671279854526</v>
      </c>
      <c r="H811" s="25">
        <f t="shared" si="152"/>
        <v>0.99956921328865256</v>
      </c>
      <c r="I811" s="4">
        <f t="shared" si="146"/>
        <v>23868.282138768074</v>
      </c>
      <c r="J811" s="25">
        <f t="shared" si="153"/>
        <v>22282.208598887151</v>
      </c>
      <c r="K811" s="15">
        <f t="shared" si="147"/>
        <v>22272.60971952328</v>
      </c>
      <c r="L811" s="36">
        <f t="shared" si="148"/>
        <v>1585.3902804767204</v>
      </c>
      <c r="M811" s="36">
        <f t="shared" si="149"/>
        <v>1585.3902804767204</v>
      </c>
      <c r="N811" s="36">
        <f t="shared" si="150"/>
        <v>6.645109734582616E-2</v>
      </c>
      <c r="O811" s="36">
        <f t="shared" si="151"/>
        <v>2513462.341430054</v>
      </c>
      <c r="P811" s="35">
        <f t="shared" si="154"/>
        <v>2513462.341430054</v>
      </c>
    </row>
    <row r="812" spans="1:16" x14ac:dyDescent="0.4">
      <c r="A812" s="1">
        <v>811</v>
      </c>
      <c r="B812" s="21">
        <v>40624</v>
      </c>
      <c r="C812" s="43">
        <v>3</v>
      </c>
      <c r="D812" s="23">
        <v>20862</v>
      </c>
      <c r="E812" s="25">
        <f t="shared" si="155"/>
        <v>20077</v>
      </c>
      <c r="F812" s="25">
        <f t="shared" si="156"/>
        <v>19974</v>
      </c>
      <c r="G812" s="25">
        <f t="shared" si="145"/>
        <v>1.0444577951336738</v>
      </c>
      <c r="H812" s="25">
        <f t="shared" si="152"/>
        <v>1.0004262501030945</v>
      </c>
      <c r="I812" s="4">
        <f t="shared" si="146"/>
        <v>20853.111359133327</v>
      </c>
      <c r="J812" s="25">
        <f t="shared" si="153"/>
        <v>22282.235139001197</v>
      </c>
      <c r="K812" s="15">
        <f t="shared" si="147"/>
        <v>22291.732944026371</v>
      </c>
      <c r="L812" s="36">
        <f t="shared" si="148"/>
        <v>-1429.7329440263711</v>
      </c>
      <c r="M812" s="36">
        <f t="shared" si="149"/>
        <v>1429.7329440263711</v>
      </c>
      <c r="N812" s="36">
        <f t="shared" si="150"/>
        <v>6.8532880070289098E-2</v>
      </c>
      <c r="O812" s="36">
        <f t="shared" si="151"/>
        <v>2044136.2912343144</v>
      </c>
      <c r="P812" s="35">
        <f t="shared" si="154"/>
        <v>2044136.2912343144</v>
      </c>
    </row>
    <row r="813" spans="1:16" x14ac:dyDescent="0.4">
      <c r="A813" s="1">
        <v>812</v>
      </c>
      <c r="B813" s="21">
        <v>40625</v>
      </c>
      <c r="C813" s="43">
        <v>4</v>
      </c>
      <c r="D813" s="23">
        <v>19320</v>
      </c>
      <c r="E813" s="25">
        <f t="shared" si="155"/>
        <v>19871</v>
      </c>
      <c r="F813" s="25">
        <f t="shared" si="156"/>
        <v>19234.625</v>
      </c>
      <c r="G813" s="25">
        <f t="shared" ref="G813:G876" si="157">D813/F813</f>
        <v>1.0044386100586833</v>
      </c>
      <c r="H813" s="25">
        <f t="shared" si="152"/>
        <v>1.0009303667898801</v>
      </c>
      <c r="I813" s="4">
        <f t="shared" ref="I813:I876" si="158">D813/H813</f>
        <v>19302.042021126672</v>
      </c>
      <c r="J813" s="25">
        <f t="shared" si="153"/>
        <v>22282.26167911524</v>
      </c>
      <c r="K813" s="15">
        <f t="shared" ref="K813:K876" si="159">H813*J813</f>
        <v>22302.992355384908</v>
      </c>
      <c r="L813" s="36">
        <f t="shared" ref="L813:L876" si="160">D813-K813</f>
        <v>-2982.9923553849076</v>
      </c>
      <c r="M813" s="36">
        <f t="shared" ref="M813:M876" si="161">ABS(L813)</f>
        <v>2982.9923553849076</v>
      </c>
      <c r="N813" s="36">
        <f t="shared" ref="N813:N876" si="162">M813/D813</f>
        <v>0.15439919023731405</v>
      </c>
      <c r="O813" s="36">
        <f t="shared" ref="O813:O876" si="163">L813^2</f>
        <v>8898243.3922847994</v>
      </c>
      <c r="P813" s="35">
        <f t="shared" si="154"/>
        <v>8898243.3922847994</v>
      </c>
    </row>
    <row r="814" spans="1:16" x14ac:dyDescent="0.4">
      <c r="A814" s="1">
        <v>813</v>
      </c>
      <c r="B814" s="21">
        <v>40626</v>
      </c>
      <c r="C814" s="43">
        <v>1</v>
      </c>
      <c r="D814" s="23">
        <v>15444</v>
      </c>
      <c r="E814" s="25">
        <f t="shared" si="155"/>
        <v>18598.25</v>
      </c>
      <c r="F814" s="25">
        <f t="shared" si="156"/>
        <v>18007.5</v>
      </c>
      <c r="G814" s="25">
        <f t="shared" si="157"/>
        <v>0.85764264889629316</v>
      </c>
      <c r="H814" s="25">
        <f t="shared" si="152"/>
        <v>0.99907416981837271</v>
      </c>
      <c r="I814" s="4">
        <f t="shared" si="158"/>
        <v>15458.311771595147</v>
      </c>
      <c r="J814" s="25">
        <f t="shared" si="153"/>
        <v>22282.288219229285</v>
      </c>
      <c r="K814" s="15">
        <f t="shared" si="159"/>
        <v>22261.658604280205</v>
      </c>
      <c r="L814" s="36">
        <f t="shared" si="160"/>
        <v>-6817.6586042802046</v>
      </c>
      <c r="M814" s="36">
        <f t="shared" si="161"/>
        <v>6817.6586042802046</v>
      </c>
      <c r="N814" s="36">
        <f t="shared" si="162"/>
        <v>0.44144383607097931</v>
      </c>
      <c r="O814" s="36">
        <f t="shared" si="163"/>
        <v>46480468.844515905</v>
      </c>
      <c r="P814" s="35">
        <f t="shared" si="154"/>
        <v>46480468.844515905</v>
      </c>
    </row>
    <row r="815" spans="1:16" x14ac:dyDescent="0.4">
      <c r="A815" s="1">
        <v>814</v>
      </c>
      <c r="B815" s="21">
        <v>40627</v>
      </c>
      <c r="C815" s="43">
        <v>2</v>
      </c>
      <c r="D815" s="23">
        <v>18767</v>
      </c>
      <c r="E815" s="25">
        <f t="shared" si="155"/>
        <v>17416.75</v>
      </c>
      <c r="F815" s="25">
        <f t="shared" si="156"/>
        <v>16721.125</v>
      </c>
      <c r="G815" s="25">
        <f t="shared" si="157"/>
        <v>1.1223527125118675</v>
      </c>
      <c r="H815" s="25">
        <f t="shared" si="152"/>
        <v>0.99956921328865256</v>
      </c>
      <c r="I815" s="4">
        <f t="shared" si="158"/>
        <v>18775.088058439953</v>
      </c>
      <c r="J815" s="25">
        <f t="shared" si="153"/>
        <v>22282.314759343328</v>
      </c>
      <c r="K815" s="15">
        <f t="shared" si="159"/>
        <v>22272.715834246941</v>
      </c>
      <c r="L815" s="36">
        <f t="shared" si="160"/>
        <v>-3505.7158342469411</v>
      </c>
      <c r="M815" s="36">
        <f t="shared" si="161"/>
        <v>3505.7158342469411</v>
      </c>
      <c r="N815" s="36">
        <f t="shared" si="162"/>
        <v>0.18680214388271651</v>
      </c>
      <c r="O815" s="36">
        <f t="shared" si="163"/>
        <v>12290043.510489726</v>
      </c>
      <c r="P815" s="35">
        <f t="shared" si="154"/>
        <v>12290043.510489726</v>
      </c>
    </row>
    <row r="816" spans="1:16" x14ac:dyDescent="0.4">
      <c r="A816" s="1">
        <v>815</v>
      </c>
      <c r="B816" s="21">
        <v>40628</v>
      </c>
      <c r="C816" s="43">
        <v>3</v>
      </c>
      <c r="D816" s="23">
        <v>16136</v>
      </c>
      <c r="E816" s="25">
        <f t="shared" si="155"/>
        <v>16025.5</v>
      </c>
      <c r="F816" s="25">
        <f t="shared" si="156"/>
        <v>16355.125</v>
      </c>
      <c r="G816" s="25">
        <f t="shared" si="157"/>
        <v>0.98660205898762621</v>
      </c>
      <c r="H816" s="25">
        <f t="shared" si="152"/>
        <v>1.0004262501030945</v>
      </c>
      <c r="I816" s="4">
        <f t="shared" si="158"/>
        <v>16129.124958823477</v>
      </c>
      <c r="J816" s="25">
        <f t="shared" si="153"/>
        <v>22282.341299457374</v>
      </c>
      <c r="K816" s="15">
        <f t="shared" si="159"/>
        <v>22291.839149733452</v>
      </c>
      <c r="L816" s="36">
        <f t="shared" si="160"/>
        <v>-6155.8391497334524</v>
      </c>
      <c r="M816" s="36">
        <f t="shared" si="161"/>
        <v>6155.8391497334524</v>
      </c>
      <c r="N816" s="36">
        <f t="shared" si="162"/>
        <v>0.38149722048422485</v>
      </c>
      <c r="O816" s="36">
        <f t="shared" si="163"/>
        <v>37894355.637391075</v>
      </c>
      <c r="P816" s="35">
        <f t="shared" si="154"/>
        <v>37894355.637391075</v>
      </c>
    </row>
    <row r="817" spans="1:16" x14ac:dyDescent="0.4">
      <c r="A817" s="1">
        <v>816</v>
      </c>
      <c r="B817" s="21">
        <v>40629</v>
      </c>
      <c r="C817" s="43">
        <v>4</v>
      </c>
      <c r="D817" s="23">
        <v>13755</v>
      </c>
      <c r="E817" s="25">
        <f t="shared" si="155"/>
        <v>16684.75</v>
      </c>
      <c r="F817" s="25">
        <f t="shared" si="156"/>
        <v>16638.625</v>
      </c>
      <c r="G817" s="25">
        <f t="shared" si="157"/>
        <v>0.82669090745178764</v>
      </c>
      <c r="H817" s="25">
        <f t="shared" si="152"/>
        <v>1.0009303667898801</v>
      </c>
      <c r="I817" s="4">
        <f t="shared" si="158"/>
        <v>13742.214699823882</v>
      </c>
      <c r="J817" s="25">
        <f t="shared" si="153"/>
        <v>22282.367839571416</v>
      </c>
      <c r="K817" s="15">
        <f t="shared" si="159"/>
        <v>22303.098614609247</v>
      </c>
      <c r="L817" s="36">
        <f t="shared" si="160"/>
        <v>-8548.0986146092473</v>
      </c>
      <c r="M817" s="36">
        <f t="shared" si="161"/>
        <v>8548.0986146092473</v>
      </c>
      <c r="N817" s="36">
        <f t="shared" si="162"/>
        <v>0.62145391600212629</v>
      </c>
      <c r="O817" s="36">
        <f t="shared" si="163"/>
        <v>73069989.925084531</v>
      </c>
      <c r="P817" s="35">
        <f t="shared" si="154"/>
        <v>73069989.925084531</v>
      </c>
    </row>
    <row r="818" spans="1:16" x14ac:dyDescent="0.4">
      <c r="A818" s="1">
        <v>817</v>
      </c>
      <c r="B818" s="21">
        <v>40630</v>
      </c>
      <c r="C818" s="43">
        <v>1</v>
      </c>
      <c r="D818" s="23">
        <v>18081</v>
      </c>
      <c r="E818" s="25">
        <f t="shared" si="155"/>
        <v>16592.5</v>
      </c>
      <c r="F818" s="25">
        <f t="shared" si="156"/>
        <v>16916.125</v>
      </c>
      <c r="G818" s="25">
        <f t="shared" si="157"/>
        <v>1.0688618108461601</v>
      </c>
      <c r="H818" s="25">
        <f t="shared" si="152"/>
        <v>0.99907416981837271</v>
      </c>
      <c r="I818" s="4">
        <f t="shared" si="158"/>
        <v>18097.755448213666</v>
      </c>
      <c r="J818" s="25">
        <f t="shared" si="153"/>
        <v>22282.394379685458</v>
      </c>
      <c r="K818" s="15">
        <f t="shared" si="159"/>
        <v>22261.764666449824</v>
      </c>
      <c r="L818" s="36">
        <f t="shared" si="160"/>
        <v>-4180.7646664498243</v>
      </c>
      <c r="M818" s="36">
        <f t="shared" si="161"/>
        <v>4180.7646664498243</v>
      </c>
      <c r="N818" s="36">
        <f t="shared" si="162"/>
        <v>0.23122419481498946</v>
      </c>
      <c r="O818" s="36">
        <f t="shared" si="163"/>
        <v>17478793.19623531</v>
      </c>
      <c r="P818" s="35">
        <f t="shared" si="154"/>
        <v>17478793.19623531</v>
      </c>
    </row>
    <row r="819" spans="1:16" x14ac:dyDescent="0.4">
      <c r="A819" s="1">
        <v>818</v>
      </c>
      <c r="B819" s="21">
        <v>40631</v>
      </c>
      <c r="C819" s="43">
        <v>2</v>
      </c>
      <c r="D819" s="23">
        <v>18398</v>
      </c>
      <c r="E819" s="25">
        <f t="shared" si="155"/>
        <v>17239.75</v>
      </c>
      <c r="F819" s="25">
        <f t="shared" si="156"/>
        <v>17390</v>
      </c>
      <c r="G819" s="25">
        <f t="shared" si="157"/>
        <v>1.0579643473260494</v>
      </c>
      <c r="H819" s="25">
        <f t="shared" si="152"/>
        <v>0.99956921328865256</v>
      </c>
      <c r="I819" s="4">
        <f t="shared" si="158"/>
        <v>18405.929029635972</v>
      </c>
      <c r="J819" s="25">
        <f t="shared" si="153"/>
        <v>22282.420919799504</v>
      </c>
      <c r="K819" s="15">
        <f t="shared" si="159"/>
        <v>22272.821948970603</v>
      </c>
      <c r="L819" s="36">
        <f t="shared" si="160"/>
        <v>-3874.8219489706025</v>
      </c>
      <c r="M819" s="36">
        <f t="shared" si="161"/>
        <v>3874.8219489706025</v>
      </c>
      <c r="N819" s="36">
        <f t="shared" si="162"/>
        <v>0.21061104190513114</v>
      </c>
      <c r="O819" s="36">
        <f t="shared" si="163"/>
        <v>15014245.136224339</v>
      </c>
      <c r="P819" s="35">
        <f t="shared" si="154"/>
        <v>15014245.136224339</v>
      </c>
    </row>
    <row r="820" spans="1:16" x14ac:dyDescent="0.4">
      <c r="A820" s="1">
        <v>819</v>
      </c>
      <c r="B820" s="21">
        <v>40632</v>
      </c>
      <c r="C820" s="43">
        <v>3</v>
      </c>
      <c r="D820" s="23">
        <v>18725</v>
      </c>
      <c r="E820" s="25">
        <f t="shared" si="155"/>
        <v>17540.25</v>
      </c>
      <c r="F820" s="25">
        <f t="shared" si="156"/>
        <v>17824.625</v>
      </c>
      <c r="G820" s="25">
        <f t="shared" si="157"/>
        <v>1.0505129841441265</v>
      </c>
      <c r="H820" s="25">
        <f t="shared" si="152"/>
        <v>1.0004262501030945</v>
      </c>
      <c r="I820" s="4">
        <f t="shared" si="158"/>
        <v>18717.021867499356</v>
      </c>
      <c r="J820" s="25">
        <f t="shared" si="153"/>
        <v>22282.447459913546</v>
      </c>
      <c r="K820" s="15">
        <f t="shared" si="159"/>
        <v>22291.945355440534</v>
      </c>
      <c r="L820" s="36">
        <f t="shared" si="160"/>
        <v>-3566.9453554405336</v>
      </c>
      <c r="M820" s="36">
        <f t="shared" si="161"/>
        <v>3566.9453554405336</v>
      </c>
      <c r="N820" s="36">
        <f t="shared" si="162"/>
        <v>0.19049107372179086</v>
      </c>
      <c r="O820" s="36">
        <f t="shared" si="163"/>
        <v>12723099.168698795</v>
      </c>
      <c r="P820" s="35">
        <f t="shared" si="154"/>
        <v>12723099.168698795</v>
      </c>
    </row>
    <row r="821" spans="1:16" x14ac:dyDescent="0.4">
      <c r="A821" s="1">
        <v>820</v>
      </c>
      <c r="B821" s="21">
        <v>40633</v>
      </c>
      <c r="C821" s="43">
        <v>4</v>
      </c>
      <c r="D821" s="23">
        <v>14957</v>
      </c>
      <c r="E821" s="25">
        <f t="shared" si="155"/>
        <v>18109</v>
      </c>
      <c r="F821" s="25">
        <f t="shared" si="156"/>
        <v>18009</v>
      </c>
      <c r="G821" s="25">
        <f t="shared" si="157"/>
        <v>0.83052917985451724</v>
      </c>
      <c r="H821" s="25">
        <f t="shared" si="152"/>
        <v>1.0009303667898801</v>
      </c>
      <c r="I821" s="4">
        <f t="shared" si="158"/>
        <v>14943.097438405364</v>
      </c>
      <c r="J821" s="25">
        <f t="shared" si="153"/>
        <v>22282.474000027592</v>
      </c>
      <c r="K821" s="15">
        <f t="shared" si="159"/>
        <v>22303.204873833587</v>
      </c>
      <c r="L821" s="36">
        <f t="shared" si="160"/>
        <v>-7346.204873833587</v>
      </c>
      <c r="M821" s="36">
        <f t="shared" si="161"/>
        <v>7346.204873833587</v>
      </c>
      <c r="N821" s="36">
        <f t="shared" si="162"/>
        <v>0.49115496916718504</v>
      </c>
      <c r="O821" s="36">
        <f t="shared" si="163"/>
        <v>53966726.048336349</v>
      </c>
      <c r="P821" s="35">
        <f t="shared" si="154"/>
        <v>53966726.048336349</v>
      </c>
    </row>
    <row r="822" spans="1:16" x14ac:dyDescent="0.4">
      <c r="A822" s="1">
        <v>821</v>
      </c>
      <c r="B822" s="21">
        <v>40634</v>
      </c>
      <c r="C822" s="43">
        <v>1</v>
      </c>
      <c r="D822" s="23">
        <v>20356</v>
      </c>
      <c r="E822" s="25">
        <f t="shared" si="155"/>
        <v>17909</v>
      </c>
      <c r="F822" s="25">
        <f t="shared" si="156"/>
        <v>17535.875</v>
      </c>
      <c r="G822" s="25">
        <f t="shared" si="157"/>
        <v>1.1608203183473877</v>
      </c>
      <c r="H822" s="25">
        <f t="shared" si="152"/>
        <v>0.99907416981837271</v>
      </c>
      <c r="I822" s="4">
        <f t="shared" si="158"/>
        <v>20374.863663726421</v>
      </c>
      <c r="J822" s="25">
        <f t="shared" si="153"/>
        <v>22282.500540141635</v>
      </c>
      <c r="K822" s="15">
        <f t="shared" si="159"/>
        <v>22261.870728619444</v>
      </c>
      <c r="L822" s="36">
        <f t="shared" si="160"/>
        <v>-1905.870728619444</v>
      </c>
      <c r="M822" s="36">
        <f t="shared" si="161"/>
        <v>1905.870728619444</v>
      </c>
      <c r="N822" s="36">
        <f t="shared" si="162"/>
        <v>9.3626976253657096E-2</v>
      </c>
      <c r="O822" s="36">
        <f t="shared" si="163"/>
        <v>3632343.2342084101</v>
      </c>
      <c r="P822" s="35">
        <f t="shared" si="154"/>
        <v>3632343.2342084101</v>
      </c>
    </row>
    <row r="823" spans="1:16" x14ac:dyDescent="0.4">
      <c r="A823" s="1">
        <v>822</v>
      </c>
      <c r="B823" s="21">
        <v>40635</v>
      </c>
      <c r="C823" s="43">
        <v>2</v>
      </c>
      <c r="D823" s="23">
        <v>17598</v>
      </c>
      <c r="E823" s="25">
        <f t="shared" si="155"/>
        <v>17162.75</v>
      </c>
      <c r="F823" s="25">
        <f t="shared" si="156"/>
        <v>17750.625</v>
      </c>
      <c r="G823" s="25">
        <f t="shared" si="157"/>
        <v>0.99140171120735188</v>
      </c>
      <c r="H823" s="25">
        <f t="shared" si="152"/>
        <v>0.99956921328865256</v>
      </c>
      <c r="I823" s="4">
        <f t="shared" si="158"/>
        <v>17605.584251741158</v>
      </c>
      <c r="J823" s="25">
        <f t="shared" si="153"/>
        <v>22282.527080255681</v>
      </c>
      <c r="K823" s="15">
        <f t="shared" si="159"/>
        <v>22272.928063694268</v>
      </c>
      <c r="L823" s="36">
        <f t="shared" si="160"/>
        <v>-4674.9280636942676</v>
      </c>
      <c r="M823" s="36">
        <f t="shared" si="161"/>
        <v>4674.9280636942676</v>
      </c>
      <c r="N823" s="36">
        <f t="shared" si="162"/>
        <v>0.2656511003349396</v>
      </c>
      <c r="O823" s="36">
        <f t="shared" si="163"/>
        <v>21854952.400716234</v>
      </c>
      <c r="P823" s="35">
        <f t="shared" si="154"/>
        <v>21854952.400716234</v>
      </c>
    </row>
    <row r="824" spans="1:16" x14ac:dyDescent="0.4">
      <c r="A824" s="1">
        <v>823</v>
      </c>
      <c r="B824" s="21">
        <v>40636</v>
      </c>
      <c r="C824" s="43">
        <v>3</v>
      </c>
      <c r="D824" s="23">
        <v>15740</v>
      </c>
      <c r="E824" s="25">
        <f t="shared" si="155"/>
        <v>18338.5</v>
      </c>
      <c r="F824" s="25">
        <f t="shared" si="156"/>
        <v>18255</v>
      </c>
      <c r="G824" s="25">
        <f t="shared" si="157"/>
        <v>0.86222952615721715</v>
      </c>
      <c r="H824" s="25">
        <f t="shared" si="152"/>
        <v>1.0004262501030945</v>
      </c>
      <c r="I824" s="4">
        <f t="shared" si="158"/>
        <v>15733.293681946054</v>
      </c>
      <c r="J824" s="25">
        <f t="shared" si="153"/>
        <v>22282.553620369723</v>
      </c>
      <c r="K824" s="15">
        <f t="shared" si="159"/>
        <v>22292.051561147615</v>
      </c>
      <c r="L824" s="36">
        <f t="shared" si="160"/>
        <v>-6552.0515611476148</v>
      </c>
      <c r="M824" s="36">
        <f t="shared" si="161"/>
        <v>6552.0515611476148</v>
      </c>
      <c r="N824" s="36">
        <f t="shared" si="162"/>
        <v>0.41626757059387642</v>
      </c>
      <c r="O824" s="36">
        <f t="shared" si="163"/>
        <v>42929379.659936897</v>
      </c>
      <c r="P824" s="35">
        <f t="shared" si="154"/>
        <v>42929379.659936897</v>
      </c>
    </row>
    <row r="825" spans="1:16" x14ac:dyDescent="0.4">
      <c r="A825" s="1">
        <v>824</v>
      </c>
      <c r="B825" s="21">
        <v>40637</v>
      </c>
      <c r="C825" s="43">
        <v>4</v>
      </c>
      <c r="D825" s="23">
        <v>19660</v>
      </c>
      <c r="E825" s="25">
        <f t="shared" si="155"/>
        <v>18171.5</v>
      </c>
      <c r="F825" s="25">
        <f t="shared" si="156"/>
        <v>18495</v>
      </c>
      <c r="G825" s="25">
        <f t="shared" si="157"/>
        <v>1.0629899972965666</v>
      </c>
      <c r="H825" s="25">
        <f t="shared" si="152"/>
        <v>1.0009303667898801</v>
      </c>
      <c r="I825" s="4">
        <f t="shared" si="158"/>
        <v>19641.725990442566</v>
      </c>
      <c r="J825" s="25">
        <f t="shared" si="153"/>
        <v>22282.580160483769</v>
      </c>
      <c r="K825" s="15">
        <f t="shared" si="159"/>
        <v>22303.311133057923</v>
      </c>
      <c r="L825" s="36">
        <f t="shared" si="160"/>
        <v>-2643.3111330579231</v>
      </c>
      <c r="M825" s="36">
        <f t="shared" si="161"/>
        <v>2643.3111330579231</v>
      </c>
      <c r="N825" s="36">
        <f t="shared" si="162"/>
        <v>0.13445122752074889</v>
      </c>
      <c r="O825" s="36">
        <f t="shared" si="163"/>
        <v>6987093.7461479614</v>
      </c>
      <c r="P825" s="35">
        <f t="shared" si="154"/>
        <v>6987093.7461479614</v>
      </c>
    </row>
    <row r="826" spans="1:16" x14ac:dyDescent="0.4">
      <c r="A826" s="1">
        <v>825</v>
      </c>
      <c r="B826" s="21">
        <v>40638</v>
      </c>
      <c r="C826" s="43">
        <v>1</v>
      </c>
      <c r="D826" s="23">
        <v>19688</v>
      </c>
      <c r="E826" s="25">
        <f t="shared" si="155"/>
        <v>18818.5</v>
      </c>
      <c r="F826" s="25">
        <f t="shared" si="156"/>
        <v>18888</v>
      </c>
      <c r="G826" s="25">
        <f t="shared" si="157"/>
        <v>1.0423549343498517</v>
      </c>
      <c r="H826" s="25">
        <f t="shared" si="152"/>
        <v>0.99907416981837271</v>
      </c>
      <c r="I826" s="4">
        <f t="shared" si="158"/>
        <v>19706.244636050586</v>
      </c>
      <c r="J826" s="25">
        <f t="shared" si="153"/>
        <v>22282.606700597811</v>
      </c>
      <c r="K826" s="15">
        <f t="shared" si="159"/>
        <v>22261.976790789067</v>
      </c>
      <c r="L826" s="36">
        <f t="shared" si="160"/>
        <v>-2573.9767907890673</v>
      </c>
      <c r="M826" s="36">
        <f t="shared" si="161"/>
        <v>2573.9767907890673</v>
      </c>
      <c r="N826" s="36">
        <f t="shared" si="162"/>
        <v>0.13073835792305299</v>
      </c>
      <c r="O826" s="36">
        <f t="shared" si="163"/>
        <v>6625356.5195207857</v>
      </c>
      <c r="P826" s="35">
        <f t="shared" si="154"/>
        <v>6625356.5195207857</v>
      </c>
    </row>
    <row r="827" spans="1:16" x14ac:dyDescent="0.4">
      <c r="A827" s="1">
        <v>826</v>
      </c>
      <c r="B827" s="21">
        <v>40639</v>
      </c>
      <c r="C827" s="43">
        <v>2</v>
      </c>
      <c r="D827" s="23">
        <v>20186</v>
      </c>
      <c r="E827" s="25">
        <f t="shared" si="155"/>
        <v>18957.5</v>
      </c>
      <c r="F827" s="25">
        <f t="shared" si="156"/>
        <v>19045.625</v>
      </c>
      <c r="G827" s="25">
        <f t="shared" si="157"/>
        <v>1.0598759557641191</v>
      </c>
      <c r="H827" s="25">
        <f t="shared" si="152"/>
        <v>0.99956921328865256</v>
      </c>
      <c r="I827" s="4">
        <f t="shared" si="158"/>
        <v>20194.69960823088</v>
      </c>
      <c r="J827" s="25">
        <f t="shared" si="153"/>
        <v>22282.633240711857</v>
      </c>
      <c r="K827" s="15">
        <f t="shared" si="159"/>
        <v>22273.034178417929</v>
      </c>
      <c r="L827" s="36">
        <f t="shared" si="160"/>
        <v>-2087.0341784179291</v>
      </c>
      <c r="M827" s="36">
        <f t="shared" si="161"/>
        <v>2087.0341784179291</v>
      </c>
      <c r="N827" s="36">
        <f t="shared" si="162"/>
        <v>0.10339018024462147</v>
      </c>
      <c r="O827" s="36">
        <f t="shared" si="163"/>
        <v>4355711.6618846003</v>
      </c>
      <c r="P827" s="35">
        <f t="shared" si="154"/>
        <v>4355711.6618846003</v>
      </c>
    </row>
    <row r="828" spans="1:16" x14ac:dyDescent="0.4">
      <c r="A828" s="1">
        <v>827</v>
      </c>
      <c r="B828" s="21">
        <v>40640</v>
      </c>
      <c r="C828" s="43">
        <v>3</v>
      </c>
      <c r="D828" s="23">
        <v>16296</v>
      </c>
      <c r="E828" s="25">
        <f t="shared" si="155"/>
        <v>19133.75</v>
      </c>
      <c r="F828" s="25">
        <f t="shared" si="156"/>
        <v>18885.5</v>
      </c>
      <c r="G828" s="25">
        <f t="shared" si="157"/>
        <v>0.86288422334595327</v>
      </c>
      <c r="H828" s="25">
        <f t="shared" si="152"/>
        <v>1.0004262501030945</v>
      </c>
      <c r="I828" s="4">
        <f t="shared" si="158"/>
        <v>16289.05678786486</v>
      </c>
      <c r="J828" s="25">
        <f t="shared" si="153"/>
        <v>22282.659780825899</v>
      </c>
      <c r="K828" s="15">
        <f t="shared" si="159"/>
        <v>22292.157766854696</v>
      </c>
      <c r="L828" s="36">
        <f t="shared" si="160"/>
        <v>-5996.1577668546961</v>
      </c>
      <c r="M828" s="36">
        <f t="shared" si="161"/>
        <v>5996.1577668546961</v>
      </c>
      <c r="N828" s="36">
        <f t="shared" si="162"/>
        <v>0.36795273483398971</v>
      </c>
      <c r="O828" s="36">
        <f t="shared" si="163"/>
        <v>35953907.965011895</v>
      </c>
      <c r="P828" s="35">
        <f t="shared" si="154"/>
        <v>35953907.965011895</v>
      </c>
    </row>
    <row r="829" spans="1:16" x14ac:dyDescent="0.4">
      <c r="A829" s="1">
        <v>828</v>
      </c>
      <c r="B829" s="21">
        <v>40641</v>
      </c>
      <c r="C829" s="43">
        <v>4</v>
      </c>
      <c r="D829" s="23">
        <v>20365</v>
      </c>
      <c r="E829" s="25">
        <f t="shared" si="155"/>
        <v>18637.25</v>
      </c>
      <c r="F829" s="25">
        <f t="shared" si="156"/>
        <v>18079</v>
      </c>
      <c r="G829" s="25">
        <f t="shared" si="157"/>
        <v>1.1264450467393108</v>
      </c>
      <c r="H829" s="25">
        <f t="shared" si="152"/>
        <v>1.0009303667898801</v>
      </c>
      <c r="I829" s="4">
        <f t="shared" si="158"/>
        <v>20346.070691524052</v>
      </c>
      <c r="J829" s="25">
        <f t="shared" si="153"/>
        <v>22282.686320939945</v>
      </c>
      <c r="K829" s="15">
        <f t="shared" si="159"/>
        <v>22303.417392282263</v>
      </c>
      <c r="L829" s="36">
        <f t="shared" si="160"/>
        <v>-1938.4173922822629</v>
      </c>
      <c r="M829" s="36">
        <f t="shared" si="161"/>
        <v>1938.4173922822629</v>
      </c>
      <c r="N829" s="36">
        <f t="shared" si="162"/>
        <v>9.5183765886681218E-2</v>
      </c>
      <c r="O829" s="36">
        <f t="shared" si="163"/>
        <v>3757461.9867023681</v>
      </c>
      <c r="P829" s="35">
        <f t="shared" si="154"/>
        <v>3757461.9867023681</v>
      </c>
    </row>
    <row r="830" spans="1:16" x14ac:dyDescent="0.4">
      <c r="A830" s="1">
        <v>829</v>
      </c>
      <c r="B830" s="21">
        <v>40642</v>
      </c>
      <c r="C830" s="43">
        <v>1</v>
      </c>
      <c r="D830" s="23">
        <v>17702</v>
      </c>
      <c r="E830" s="25">
        <f t="shared" si="155"/>
        <v>17520.75</v>
      </c>
      <c r="F830" s="25">
        <f t="shared" si="156"/>
        <v>17876.5</v>
      </c>
      <c r="G830" s="25">
        <f t="shared" si="157"/>
        <v>0.99023858137778653</v>
      </c>
      <c r="H830" s="25">
        <f t="shared" si="152"/>
        <v>0.99907416981837271</v>
      </c>
      <c r="I830" s="4">
        <f t="shared" si="158"/>
        <v>17718.404233409565</v>
      </c>
      <c r="J830" s="25">
        <f t="shared" si="153"/>
        <v>22282.712861053988</v>
      </c>
      <c r="K830" s="15">
        <f t="shared" si="159"/>
        <v>22262.082852958691</v>
      </c>
      <c r="L830" s="36">
        <f t="shared" si="160"/>
        <v>-4560.0828529586906</v>
      </c>
      <c r="M830" s="36">
        <f t="shared" si="161"/>
        <v>4560.0828529586906</v>
      </c>
      <c r="N830" s="36">
        <f t="shared" si="162"/>
        <v>0.25760269195337759</v>
      </c>
      <c r="O830" s="36">
        <f t="shared" si="163"/>
        <v>20794355.625847872</v>
      </c>
      <c r="P830" s="35">
        <f t="shared" si="154"/>
        <v>20794355.625847872</v>
      </c>
    </row>
    <row r="831" spans="1:16" x14ac:dyDescent="0.4">
      <c r="A831" s="1">
        <v>830</v>
      </c>
      <c r="B831" s="21">
        <v>40643</v>
      </c>
      <c r="C831" s="43">
        <v>2</v>
      </c>
      <c r="D831" s="23">
        <v>15720</v>
      </c>
      <c r="E831" s="25">
        <f t="shared" si="155"/>
        <v>18232.25</v>
      </c>
      <c r="F831" s="25">
        <f t="shared" si="156"/>
        <v>18181.875</v>
      </c>
      <c r="G831" s="25">
        <f t="shared" si="157"/>
        <v>0.86459729813344333</v>
      </c>
      <c r="H831" s="25">
        <f t="shared" si="152"/>
        <v>0.99956921328865256</v>
      </c>
      <c r="I831" s="4">
        <f t="shared" si="158"/>
        <v>15726.774885633084</v>
      </c>
      <c r="J831" s="25">
        <f t="shared" si="153"/>
        <v>22282.739401168034</v>
      </c>
      <c r="K831" s="15">
        <f t="shared" si="159"/>
        <v>22273.140293141591</v>
      </c>
      <c r="L831" s="36">
        <f t="shared" si="160"/>
        <v>-6553.1402931415905</v>
      </c>
      <c r="M831" s="36">
        <f t="shared" si="161"/>
        <v>6553.1402931415905</v>
      </c>
      <c r="N831" s="36">
        <f t="shared" si="162"/>
        <v>0.41686643086142433</v>
      </c>
      <c r="O831" s="36">
        <f t="shared" si="163"/>
        <v>42943647.70159585</v>
      </c>
      <c r="P831" s="35">
        <f t="shared" si="154"/>
        <v>42943647.70159585</v>
      </c>
    </row>
    <row r="832" spans="1:16" x14ac:dyDescent="0.4">
      <c r="A832" s="1">
        <v>831</v>
      </c>
      <c r="B832" s="21">
        <v>40644</v>
      </c>
      <c r="C832" s="43">
        <v>3</v>
      </c>
      <c r="D832" s="23">
        <v>19142</v>
      </c>
      <c r="E832" s="25">
        <f t="shared" si="155"/>
        <v>18131.5</v>
      </c>
      <c r="F832" s="25">
        <f t="shared" si="156"/>
        <v>18332.125</v>
      </c>
      <c r="G832" s="25">
        <f t="shared" si="157"/>
        <v>1.0441779117260002</v>
      </c>
      <c r="H832" s="25">
        <f t="shared" si="152"/>
        <v>1.0004262501030945</v>
      </c>
      <c r="I832" s="4">
        <f t="shared" si="158"/>
        <v>19133.844196938462</v>
      </c>
      <c r="J832" s="25">
        <f t="shared" si="153"/>
        <v>22282.765941282076</v>
      </c>
      <c r="K832" s="15">
        <f t="shared" si="159"/>
        <v>22292.263972561777</v>
      </c>
      <c r="L832" s="36">
        <f t="shared" si="160"/>
        <v>-3150.2639725617773</v>
      </c>
      <c r="M832" s="36">
        <f t="shared" si="161"/>
        <v>3150.2639725617773</v>
      </c>
      <c r="N832" s="36">
        <f t="shared" si="162"/>
        <v>0.16457339737549773</v>
      </c>
      <c r="O832" s="36">
        <f t="shared" si="163"/>
        <v>9924163.0968207102</v>
      </c>
      <c r="P832" s="35">
        <f t="shared" si="154"/>
        <v>9924163.0968207102</v>
      </c>
    </row>
    <row r="833" spans="1:16" x14ac:dyDescent="0.4">
      <c r="A833" s="1">
        <v>832</v>
      </c>
      <c r="B833" s="21">
        <v>40645</v>
      </c>
      <c r="C833" s="43">
        <v>4</v>
      </c>
      <c r="D833" s="23">
        <v>19962</v>
      </c>
      <c r="E833" s="25">
        <f t="shared" si="155"/>
        <v>18532.75</v>
      </c>
      <c r="F833" s="25">
        <f t="shared" si="156"/>
        <v>18224.125</v>
      </c>
      <c r="G833" s="25">
        <f t="shared" si="157"/>
        <v>1.0953612313348378</v>
      </c>
      <c r="H833" s="25">
        <f t="shared" si="152"/>
        <v>1.0009303667898801</v>
      </c>
      <c r="I833" s="4">
        <f t="shared" si="158"/>
        <v>19943.44528083492</v>
      </c>
      <c r="J833" s="25">
        <f t="shared" si="153"/>
        <v>22282.792481396118</v>
      </c>
      <c r="K833" s="15">
        <f t="shared" si="159"/>
        <v>22303.523651506599</v>
      </c>
      <c r="L833" s="36">
        <f t="shared" si="160"/>
        <v>-2341.523651506599</v>
      </c>
      <c r="M833" s="36">
        <f t="shared" si="161"/>
        <v>2341.523651506599</v>
      </c>
      <c r="N833" s="36">
        <f t="shared" si="162"/>
        <v>0.11729905077179636</v>
      </c>
      <c r="O833" s="36">
        <f t="shared" si="163"/>
        <v>5482733.0105647966</v>
      </c>
      <c r="P833" s="35">
        <f t="shared" si="154"/>
        <v>5482733.0105647966</v>
      </c>
    </row>
    <row r="834" spans="1:16" x14ac:dyDescent="0.4">
      <c r="A834" s="1">
        <v>833</v>
      </c>
      <c r="B834" s="21">
        <v>40646</v>
      </c>
      <c r="C834" s="43">
        <v>1</v>
      </c>
      <c r="D834" s="23">
        <v>19307</v>
      </c>
      <c r="E834" s="25">
        <f t="shared" si="155"/>
        <v>17915.5</v>
      </c>
      <c r="F834" s="25">
        <f t="shared" si="156"/>
        <v>17399.875</v>
      </c>
      <c r="G834" s="25">
        <f t="shared" si="157"/>
        <v>1.1096056724545436</v>
      </c>
      <c r="H834" s="25">
        <f t="shared" ref="H834:H897" si="164">VLOOKUP(C834,$Q$38:$S$42,3,FALSE)</f>
        <v>0.99907416981837271</v>
      </c>
      <c r="I834" s="4">
        <f t="shared" si="158"/>
        <v>19324.891567870211</v>
      </c>
      <c r="J834" s="25">
        <f t="shared" si="153"/>
        <v>22282.819021510164</v>
      </c>
      <c r="K834" s="15">
        <f t="shared" si="159"/>
        <v>22262.18891512831</v>
      </c>
      <c r="L834" s="36">
        <f t="shared" si="160"/>
        <v>-2955.1889151283103</v>
      </c>
      <c r="M834" s="36">
        <f t="shared" si="161"/>
        <v>2955.1889151283103</v>
      </c>
      <c r="N834" s="36">
        <f t="shared" si="162"/>
        <v>0.15306308153148135</v>
      </c>
      <c r="O834" s="36">
        <f t="shared" si="163"/>
        <v>8733141.5240972396</v>
      </c>
      <c r="P834" s="35">
        <f t="shared" si="154"/>
        <v>8733141.5240972396</v>
      </c>
    </row>
    <row r="835" spans="1:16" x14ac:dyDescent="0.4">
      <c r="A835" s="1">
        <v>834</v>
      </c>
      <c r="B835" s="21">
        <v>40647</v>
      </c>
      <c r="C835" s="43">
        <v>2</v>
      </c>
      <c r="D835" s="23">
        <v>13251</v>
      </c>
      <c r="E835" s="25">
        <f t="shared" si="155"/>
        <v>16884.25</v>
      </c>
      <c r="F835" s="25">
        <f t="shared" si="156"/>
        <v>16325</v>
      </c>
      <c r="G835" s="25">
        <f t="shared" si="157"/>
        <v>0.81169984686064323</v>
      </c>
      <c r="H835" s="25">
        <f t="shared" si="164"/>
        <v>0.99956921328865256</v>
      </c>
      <c r="I835" s="4">
        <f t="shared" si="158"/>
        <v>13256.710814855216</v>
      </c>
      <c r="J835" s="25">
        <f t="shared" ref="J835:J898" si="165">INTERCEPT($I$2:$I$3896,$A$2:$A$3896)+SLOPE($I$2:$I$3896,$A$2:$A$3896)*A835</f>
        <v>22282.845561624206</v>
      </c>
      <c r="K835" s="15">
        <f t="shared" si="159"/>
        <v>22273.246407865252</v>
      </c>
      <c r="L835" s="36">
        <f t="shared" si="160"/>
        <v>-9022.246407865252</v>
      </c>
      <c r="M835" s="36">
        <f t="shared" si="161"/>
        <v>9022.246407865252</v>
      </c>
      <c r="N835" s="36">
        <f t="shared" si="162"/>
        <v>0.68087287056563672</v>
      </c>
      <c r="O835" s="36">
        <f t="shared" si="163"/>
        <v>81400930.244237438</v>
      </c>
      <c r="P835" s="35">
        <f t="shared" ref="P835:P898" si="166">(D835-K835)^2</f>
        <v>81400930.244237438</v>
      </c>
    </row>
    <row r="836" spans="1:16" x14ac:dyDescent="0.4">
      <c r="A836" s="1">
        <v>835</v>
      </c>
      <c r="B836" s="21">
        <v>40648</v>
      </c>
      <c r="C836" s="43">
        <v>3</v>
      </c>
      <c r="D836" s="23">
        <v>15017</v>
      </c>
      <c r="E836" s="25">
        <f t="shared" si="155"/>
        <v>15765.75</v>
      </c>
      <c r="F836" s="25">
        <f t="shared" si="156"/>
        <v>15930.125</v>
      </c>
      <c r="G836" s="25">
        <f t="shared" si="157"/>
        <v>0.94267935750661092</v>
      </c>
      <c r="H836" s="25">
        <f t="shared" si="164"/>
        <v>1.0004262501030945</v>
      </c>
      <c r="I836" s="4">
        <f t="shared" si="158"/>
        <v>15010.601729465305</v>
      </c>
      <c r="J836" s="25">
        <f t="shared" si="165"/>
        <v>22282.872101738252</v>
      </c>
      <c r="K836" s="15">
        <f t="shared" si="159"/>
        <v>22292.370178268859</v>
      </c>
      <c r="L836" s="36">
        <f t="shared" si="160"/>
        <v>-7275.3701782688586</v>
      </c>
      <c r="M836" s="36">
        <f t="shared" si="161"/>
        <v>7275.3701782688586</v>
      </c>
      <c r="N836" s="36">
        <f t="shared" si="162"/>
        <v>0.48447560619756669</v>
      </c>
      <c r="O836" s="36">
        <f t="shared" si="163"/>
        <v>52931011.230843842</v>
      </c>
      <c r="P836" s="35">
        <f t="shared" si="166"/>
        <v>52931011.230843842</v>
      </c>
    </row>
    <row r="837" spans="1:16" x14ac:dyDescent="0.4">
      <c r="A837" s="1">
        <v>836</v>
      </c>
      <c r="B837" s="21">
        <v>40649</v>
      </c>
      <c r="C837" s="43">
        <v>4</v>
      </c>
      <c r="D837" s="23">
        <v>15488</v>
      </c>
      <c r="E837" s="25">
        <f t="shared" ref="E837:E900" si="167">AVERAGE(D835:D838)</f>
        <v>16094.5</v>
      </c>
      <c r="F837" s="25">
        <f t="shared" ref="F837:F900" si="168">AVERAGE(E837:E838)</f>
        <v>16564.125</v>
      </c>
      <c r="G837" s="25">
        <f t="shared" si="157"/>
        <v>0.93503278923577304</v>
      </c>
      <c r="H837" s="25">
        <f t="shared" si="164"/>
        <v>1.0009303667898801</v>
      </c>
      <c r="I837" s="4">
        <f t="shared" si="158"/>
        <v>15473.603872836951</v>
      </c>
      <c r="J837" s="25">
        <f t="shared" si="165"/>
        <v>22282.898641852295</v>
      </c>
      <c r="K837" s="15">
        <f t="shared" si="159"/>
        <v>22303.629910730939</v>
      </c>
      <c r="L837" s="36">
        <f t="shared" si="160"/>
        <v>-6815.6299107309387</v>
      </c>
      <c r="M837" s="36">
        <f t="shared" si="161"/>
        <v>6815.6299107309387</v>
      </c>
      <c r="N837" s="36">
        <f t="shared" si="162"/>
        <v>0.44005874940153272</v>
      </c>
      <c r="O837" s="36">
        <f t="shared" si="163"/>
        <v>46452811.080050223</v>
      </c>
      <c r="P837" s="35">
        <f t="shared" si="166"/>
        <v>46452811.080050223</v>
      </c>
    </row>
    <row r="838" spans="1:16" x14ac:dyDescent="0.4">
      <c r="A838" s="1">
        <v>837</v>
      </c>
      <c r="B838" s="21">
        <v>40650</v>
      </c>
      <c r="C838" s="43">
        <v>1</v>
      </c>
      <c r="D838" s="23">
        <v>20622</v>
      </c>
      <c r="E838" s="25">
        <f t="shared" si="167"/>
        <v>17033.75</v>
      </c>
      <c r="F838" s="25">
        <f t="shared" si="168"/>
        <v>17944.375</v>
      </c>
      <c r="G838" s="25">
        <f t="shared" si="157"/>
        <v>1.1492180697293721</v>
      </c>
      <c r="H838" s="25">
        <f t="shared" si="164"/>
        <v>0.99907416981837271</v>
      </c>
      <c r="I838" s="4">
        <f t="shared" si="158"/>
        <v>20641.110162770987</v>
      </c>
      <c r="J838" s="25">
        <f t="shared" si="165"/>
        <v>22282.92518196634</v>
      </c>
      <c r="K838" s="15">
        <f t="shared" si="159"/>
        <v>22262.294977297934</v>
      </c>
      <c r="L838" s="36">
        <f t="shared" si="160"/>
        <v>-1640.2949772979337</v>
      </c>
      <c r="M838" s="36">
        <f t="shared" si="161"/>
        <v>1640.2949772979337</v>
      </c>
      <c r="N838" s="36">
        <f t="shared" si="162"/>
        <v>7.9541023048100748E-2</v>
      </c>
      <c r="O838" s="36">
        <f t="shared" si="163"/>
        <v>2690567.6125488286</v>
      </c>
      <c r="P838" s="35">
        <f t="shared" si="166"/>
        <v>2690567.6125488286</v>
      </c>
    </row>
    <row r="839" spans="1:16" x14ac:dyDescent="0.4">
      <c r="A839" s="1">
        <v>838</v>
      </c>
      <c r="B839" s="21">
        <v>40651</v>
      </c>
      <c r="C839" s="43">
        <v>2</v>
      </c>
      <c r="D839" s="23">
        <v>17008</v>
      </c>
      <c r="E839" s="25">
        <f t="shared" si="167"/>
        <v>18855</v>
      </c>
      <c r="F839" s="25">
        <f t="shared" si="168"/>
        <v>19639.25</v>
      </c>
      <c r="G839" s="25">
        <f t="shared" si="157"/>
        <v>0.86602085110174776</v>
      </c>
      <c r="H839" s="25">
        <f t="shared" si="164"/>
        <v>0.99956921328865256</v>
      </c>
      <c r="I839" s="4">
        <f t="shared" si="158"/>
        <v>17015.329978043734</v>
      </c>
      <c r="J839" s="25">
        <f t="shared" si="165"/>
        <v>22282.951722080383</v>
      </c>
      <c r="K839" s="15">
        <f t="shared" si="159"/>
        <v>22273.352522588913</v>
      </c>
      <c r="L839" s="36">
        <f t="shared" si="160"/>
        <v>-5265.3525225889134</v>
      </c>
      <c r="M839" s="36">
        <f t="shared" si="161"/>
        <v>5265.3525225889134</v>
      </c>
      <c r="N839" s="36">
        <f t="shared" si="162"/>
        <v>0.30958093383048646</v>
      </c>
      <c r="O839" s="36">
        <f t="shared" si="163"/>
        <v>27723937.187133435</v>
      </c>
      <c r="P839" s="35">
        <f t="shared" si="166"/>
        <v>27723937.187133435</v>
      </c>
    </row>
    <row r="840" spans="1:16" x14ac:dyDescent="0.4">
      <c r="A840" s="1">
        <v>839</v>
      </c>
      <c r="B840" s="21">
        <v>40652</v>
      </c>
      <c r="C840" s="43">
        <v>3</v>
      </c>
      <c r="D840" s="23">
        <v>22302</v>
      </c>
      <c r="E840" s="25">
        <f t="shared" si="167"/>
        <v>20423.5</v>
      </c>
      <c r="F840" s="25">
        <f t="shared" si="168"/>
        <v>20492.5</v>
      </c>
      <c r="G840" s="25">
        <f t="shared" si="157"/>
        <v>1.0883005977796756</v>
      </c>
      <c r="H840" s="25">
        <f t="shared" si="164"/>
        <v>1.0004262501030945</v>
      </c>
      <c r="I840" s="4">
        <f t="shared" si="158"/>
        <v>22292.497820505774</v>
      </c>
      <c r="J840" s="25">
        <f t="shared" si="165"/>
        <v>22282.978262194429</v>
      </c>
      <c r="K840" s="15">
        <f t="shared" si="159"/>
        <v>22292.47638397594</v>
      </c>
      <c r="L840" s="36">
        <f t="shared" si="160"/>
        <v>9.5236160240601748</v>
      </c>
      <c r="M840" s="36">
        <f t="shared" si="161"/>
        <v>9.5236160240601748</v>
      </c>
      <c r="N840" s="36">
        <f t="shared" si="162"/>
        <v>4.2702968451529795E-4</v>
      </c>
      <c r="O840" s="36">
        <f t="shared" si="163"/>
        <v>90.699262173735733</v>
      </c>
      <c r="P840" s="35">
        <f t="shared" si="166"/>
        <v>90.699262173735733</v>
      </c>
    </row>
    <row r="841" spans="1:16" x14ac:dyDescent="0.4">
      <c r="A841" s="1">
        <v>840</v>
      </c>
      <c r="B841" s="21">
        <v>40653</v>
      </c>
      <c r="C841" s="43">
        <v>4</v>
      </c>
      <c r="D841" s="23">
        <v>21762</v>
      </c>
      <c r="E841" s="25">
        <f t="shared" si="167"/>
        <v>20561.5</v>
      </c>
      <c r="F841" s="25">
        <f t="shared" si="168"/>
        <v>21118.625</v>
      </c>
      <c r="G841" s="25">
        <f t="shared" si="157"/>
        <v>1.0304648148257758</v>
      </c>
      <c r="H841" s="25">
        <f t="shared" si="164"/>
        <v>1.0009303667898801</v>
      </c>
      <c r="I841" s="4">
        <f t="shared" si="158"/>
        <v>21741.772177213181</v>
      </c>
      <c r="J841" s="25">
        <f t="shared" si="165"/>
        <v>22283.004802308471</v>
      </c>
      <c r="K841" s="15">
        <f t="shared" si="159"/>
        <v>22303.736169955278</v>
      </c>
      <c r="L841" s="36">
        <f t="shared" si="160"/>
        <v>-541.73616995527846</v>
      </c>
      <c r="M841" s="36">
        <f t="shared" si="161"/>
        <v>541.73616995527846</v>
      </c>
      <c r="N841" s="36">
        <f t="shared" si="162"/>
        <v>2.4893675671136772E-2</v>
      </c>
      <c r="O841" s="36">
        <f t="shared" si="163"/>
        <v>293478.07783781434</v>
      </c>
      <c r="P841" s="35">
        <f t="shared" si="166"/>
        <v>293478.07783781434</v>
      </c>
    </row>
    <row r="842" spans="1:16" x14ac:dyDescent="0.4">
      <c r="A842" s="1">
        <v>841</v>
      </c>
      <c r="B842" s="21">
        <v>40654</v>
      </c>
      <c r="C842" s="43">
        <v>1</v>
      </c>
      <c r="D842" s="23">
        <v>21174</v>
      </c>
      <c r="E842" s="25">
        <f t="shared" si="167"/>
        <v>21675.75</v>
      </c>
      <c r="F842" s="25">
        <f t="shared" si="168"/>
        <v>21733.875</v>
      </c>
      <c r="G842" s="25">
        <f t="shared" si="157"/>
        <v>0.97423952240454126</v>
      </c>
      <c r="H842" s="25">
        <f t="shared" si="164"/>
        <v>0.99907416981837271</v>
      </c>
      <c r="I842" s="4">
        <f t="shared" si="158"/>
        <v>21193.621694622874</v>
      </c>
      <c r="J842" s="25">
        <f t="shared" si="165"/>
        <v>22283.031342422517</v>
      </c>
      <c r="K842" s="15">
        <f t="shared" si="159"/>
        <v>22262.401039467557</v>
      </c>
      <c r="L842" s="36">
        <f t="shared" si="160"/>
        <v>-1088.401039467557</v>
      </c>
      <c r="M842" s="36">
        <f t="shared" si="161"/>
        <v>1088.401039467557</v>
      </c>
      <c r="N842" s="36">
        <f t="shared" si="162"/>
        <v>5.1402712735787143E-2</v>
      </c>
      <c r="O842" s="36">
        <f t="shared" si="163"/>
        <v>1184616.8227140584</v>
      </c>
      <c r="P842" s="35">
        <f t="shared" si="166"/>
        <v>1184616.8227140584</v>
      </c>
    </row>
    <row r="843" spans="1:16" x14ac:dyDescent="0.4">
      <c r="A843" s="1">
        <v>842</v>
      </c>
      <c r="B843" s="21">
        <v>40655</v>
      </c>
      <c r="C843" s="43">
        <v>2</v>
      </c>
      <c r="D843" s="23">
        <v>21465</v>
      </c>
      <c r="E843" s="25">
        <f t="shared" si="167"/>
        <v>21792</v>
      </c>
      <c r="F843" s="25">
        <f t="shared" si="168"/>
        <v>20959</v>
      </c>
      <c r="G843" s="25">
        <f t="shared" si="157"/>
        <v>1.0241423732048285</v>
      </c>
      <c r="H843" s="25">
        <f t="shared" si="164"/>
        <v>0.99956921328865256</v>
      </c>
      <c r="I843" s="4">
        <f t="shared" si="158"/>
        <v>21474.250821890211</v>
      </c>
      <c r="J843" s="25">
        <f t="shared" si="165"/>
        <v>22283.057882536559</v>
      </c>
      <c r="K843" s="15">
        <f t="shared" si="159"/>
        <v>22273.458637312575</v>
      </c>
      <c r="L843" s="36">
        <f t="shared" si="160"/>
        <v>-808.45863731257487</v>
      </c>
      <c r="M843" s="36">
        <f t="shared" si="161"/>
        <v>808.45863731257487</v>
      </c>
      <c r="N843" s="36">
        <f t="shared" si="162"/>
        <v>3.7664040871771484E-2</v>
      </c>
      <c r="O843" s="36">
        <f t="shared" si="163"/>
        <v>653605.36824530549</v>
      </c>
      <c r="P843" s="35">
        <f t="shared" si="166"/>
        <v>653605.36824530549</v>
      </c>
    </row>
    <row r="844" spans="1:16" x14ac:dyDescent="0.4">
      <c r="A844" s="1">
        <v>843</v>
      </c>
      <c r="B844" s="21">
        <v>40656</v>
      </c>
      <c r="C844" s="43">
        <v>3</v>
      </c>
      <c r="D844" s="23">
        <v>22767</v>
      </c>
      <c r="E844" s="25">
        <f t="shared" si="167"/>
        <v>20126</v>
      </c>
      <c r="F844" s="25">
        <f t="shared" si="168"/>
        <v>19755.5</v>
      </c>
      <c r="G844" s="25">
        <f t="shared" si="157"/>
        <v>1.1524385614132773</v>
      </c>
      <c r="H844" s="25">
        <f t="shared" si="164"/>
        <v>1.0004262501030945</v>
      </c>
      <c r="I844" s="4">
        <f t="shared" si="158"/>
        <v>22757.299698657294</v>
      </c>
      <c r="J844" s="25">
        <f t="shared" si="165"/>
        <v>22283.084422650605</v>
      </c>
      <c r="K844" s="15">
        <f t="shared" si="159"/>
        <v>22292.582589683025</v>
      </c>
      <c r="L844" s="36">
        <f t="shared" si="160"/>
        <v>474.41741031697529</v>
      </c>
      <c r="M844" s="36">
        <f t="shared" si="161"/>
        <v>474.41741031697529</v>
      </c>
      <c r="N844" s="36">
        <f t="shared" si="162"/>
        <v>2.0837941332497705E-2</v>
      </c>
      <c r="O844" s="36">
        <f t="shared" si="163"/>
        <v>225071.87921186531</v>
      </c>
      <c r="P844" s="35">
        <f t="shared" si="166"/>
        <v>225071.87921186531</v>
      </c>
    </row>
    <row r="845" spans="1:16" x14ac:dyDescent="0.4">
      <c r="A845" s="1">
        <v>844</v>
      </c>
      <c r="B845" s="21">
        <v>40657</v>
      </c>
      <c r="C845" s="43">
        <v>4</v>
      </c>
      <c r="D845" s="23">
        <v>15098</v>
      </c>
      <c r="E845" s="25">
        <f t="shared" si="167"/>
        <v>19385</v>
      </c>
      <c r="F845" s="25">
        <f t="shared" si="168"/>
        <v>19199.375</v>
      </c>
      <c r="G845" s="25">
        <f t="shared" si="157"/>
        <v>0.78637976496630746</v>
      </c>
      <c r="H845" s="25">
        <f t="shared" si="164"/>
        <v>1.0009303667898801</v>
      </c>
      <c r="I845" s="4">
        <f t="shared" si="158"/>
        <v>15083.966378621662</v>
      </c>
      <c r="J845" s="25">
        <f t="shared" si="165"/>
        <v>22283.110962764647</v>
      </c>
      <c r="K845" s="15">
        <f t="shared" si="159"/>
        <v>22303.842429179618</v>
      </c>
      <c r="L845" s="36">
        <f t="shared" si="160"/>
        <v>-7205.8424291796182</v>
      </c>
      <c r="M845" s="36">
        <f t="shared" si="161"/>
        <v>7205.8424291796182</v>
      </c>
      <c r="N845" s="36">
        <f t="shared" si="162"/>
        <v>0.47727132263741012</v>
      </c>
      <c r="O845" s="36">
        <f t="shared" si="163"/>
        <v>51924165.114165224</v>
      </c>
      <c r="P845" s="35">
        <f t="shared" si="166"/>
        <v>51924165.114165224</v>
      </c>
    </row>
    <row r="846" spans="1:16" x14ac:dyDescent="0.4">
      <c r="A846" s="1">
        <v>845</v>
      </c>
      <c r="B846" s="21">
        <v>40658</v>
      </c>
      <c r="C846" s="43">
        <v>1</v>
      </c>
      <c r="D846" s="23">
        <v>18210</v>
      </c>
      <c r="E846" s="25">
        <f t="shared" si="167"/>
        <v>19013.75</v>
      </c>
      <c r="F846" s="25">
        <f t="shared" si="168"/>
        <v>18702.75</v>
      </c>
      <c r="G846" s="25">
        <f t="shared" si="157"/>
        <v>0.97365360708986648</v>
      </c>
      <c r="H846" s="25">
        <f t="shared" si="164"/>
        <v>0.99907416981837271</v>
      </c>
      <c r="I846" s="4">
        <f t="shared" si="158"/>
        <v>18226.8749909834</v>
      </c>
      <c r="J846" s="25">
        <f t="shared" si="165"/>
        <v>22283.137502878693</v>
      </c>
      <c r="K846" s="15">
        <f t="shared" si="159"/>
        <v>22262.507101637177</v>
      </c>
      <c r="L846" s="36">
        <f t="shared" si="160"/>
        <v>-4052.5071016371767</v>
      </c>
      <c r="M846" s="36">
        <f t="shared" si="161"/>
        <v>4052.5071016371767</v>
      </c>
      <c r="N846" s="36">
        <f t="shared" si="162"/>
        <v>0.22254294901906516</v>
      </c>
      <c r="O846" s="36">
        <f t="shared" si="163"/>
        <v>16422813.80881975</v>
      </c>
      <c r="P846" s="35">
        <f t="shared" si="166"/>
        <v>16422813.80881975</v>
      </c>
    </row>
    <row r="847" spans="1:16" x14ac:dyDescent="0.4">
      <c r="A847" s="1">
        <v>846</v>
      </c>
      <c r="B847" s="21">
        <v>40659</v>
      </c>
      <c r="C847" s="43">
        <v>2</v>
      </c>
      <c r="D847" s="23">
        <v>19980</v>
      </c>
      <c r="E847" s="25">
        <f t="shared" si="167"/>
        <v>18391.75</v>
      </c>
      <c r="F847" s="25">
        <f t="shared" si="168"/>
        <v>18503.625</v>
      </c>
      <c r="G847" s="25">
        <f t="shared" si="157"/>
        <v>1.0797884198366536</v>
      </c>
      <c r="H847" s="25">
        <f t="shared" si="164"/>
        <v>0.99956921328865256</v>
      </c>
      <c r="I847" s="4">
        <f t="shared" si="158"/>
        <v>19988.610827922967</v>
      </c>
      <c r="J847" s="25">
        <f t="shared" si="165"/>
        <v>22283.164042992736</v>
      </c>
      <c r="K847" s="15">
        <f t="shared" si="159"/>
        <v>22273.56475203624</v>
      </c>
      <c r="L847" s="36">
        <f t="shared" si="160"/>
        <v>-2293.56475203624</v>
      </c>
      <c r="M847" s="36">
        <f t="shared" si="161"/>
        <v>2293.56475203624</v>
      </c>
      <c r="N847" s="36">
        <f t="shared" si="162"/>
        <v>0.11479303063244445</v>
      </c>
      <c r="O847" s="36">
        <f t="shared" si="163"/>
        <v>5260439.2717830585</v>
      </c>
      <c r="P847" s="35">
        <f t="shared" si="166"/>
        <v>5260439.2717830585</v>
      </c>
    </row>
    <row r="848" spans="1:16" x14ac:dyDescent="0.4">
      <c r="A848" s="1">
        <v>847</v>
      </c>
      <c r="B848" s="21">
        <v>40660</v>
      </c>
      <c r="C848" s="43">
        <v>3</v>
      </c>
      <c r="D848" s="23">
        <v>20279</v>
      </c>
      <c r="E848" s="25">
        <f t="shared" si="167"/>
        <v>18615.5</v>
      </c>
      <c r="F848" s="25">
        <f t="shared" si="168"/>
        <v>18769</v>
      </c>
      <c r="G848" s="25">
        <f t="shared" si="157"/>
        <v>1.0804518088337152</v>
      </c>
      <c r="H848" s="25">
        <f t="shared" si="164"/>
        <v>1.0004262501030945</v>
      </c>
      <c r="I848" s="4">
        <f t="shared" si="158"/>
        <v>20270.35975706379</v>
      </c>
      <c r="J848" s="25">
        <f t="shared" si="165"/>
        <v>22283.190583106778</v>
      </c>
      <c r="K848" s="15">
        <f t="shared" si="159"/>
        <v>22292.688795390102</v>
      </c>
      <c r="L848" s="36">
        <f t="shared" si="160"/>
        <v>-2013.6887953901023</v>
      </c>
      <c r="M848" s="36">
        <f t="shared" si="161"/>
        <v>2013.6887953901023</v>
      </c>
      <c r="N848" s="36">
        <f t="shared" si="162"/>
        <v>9.9299215710345792E-2</v>
      </c>
      <c r="O848" s="36">
        <f t="shared" si="163"/>
        <v>4054942.5646796413</v>
      </c>
      <c r="P848" s="35">
        <f t="shared" si="166"/>
        <v>4054942.5646796413</v>
      </c>
    </row>
    <row r="849" spans="1:16" x14ac:dyDescent="0.4">
      <c r="A849" s="1">
        <v>848</v>
      </c>
      <c r="B849" s="21">
        <v>40661</v>
      </c>
      <c r="C849" s="43">
        <v>4</v>
      </c>
      <c r="D849" s="23">
        <v>15993</v>
      </c>
      <c r="E849" s="25">
        <f t="shared" si="167"/>
        <v>18922.5</v>
      </c>
      <c r="F849" s="25">
        <f t="shared" si="168"/>
        <v>18528.875</v>
      </c>
      <c r="G849" s="25">
        <f t="shared" si="157"/>
        <v>0.86313928935242967</v>
      </c>
      <c r="H849" s="25">
        <f t="shared" si="164"/>
        <v>1.0009303667898801</v>
      </c>
      <c r="I849" s="4">
        <f t="shared" si="158"/>
        <v>15978.134474320854</v>
      </c>
      <c r="J849" s="25">
        <f t="shared" si="165"/>
        <v>22283.217123220824</v>
      </c>
      <c r="K849" s="15">
        <f t="shared" si="159"/>
        <v>22303.948688403958</v>
      </c>
      <c r="L849" s="36">
        <f t="shared" si="160"/>
        <v>-6310.9486884039579</v>
      </c>
      <c r="M849" s="36">
        <f t="shared" si="161"/>
        <v>6310.9486884039579</v>
      </c>
      <c r="N849" s="36">
        <f t="shared" si="162"/>
        <v>0.39460693355867932</v>
      </c>
      <c r="O849" s="36">
        <f t="shared" si="163"/>
        <v>39828073.347667634</v>
      </c>
      <c r="P849" s="35">
        <f t="shared" si="166"/>
        <v>39828073.347667634</v>
      </c>
    </row>
    <row r="850" spans="1:16" x14ac:dyDescent="0.4">
      <c r="A850" s="1">
        <v>849</v>
      </c>
      <c r="B850" s="21">
        <v>40662</v>
      </c>
      <c r="C850" s="43">
        <v>1</v>
      </c>
      <c r="D850" s="23">
        <v>19438</v>
      </c>
      <c r="E850" s="25">
        <f t="shared" si="167"/>
        <v>18135.25</v>
      </c>
      <c r="F850" s="25">
        <f t="shared" si="168"/>
        <v>17529.625</v>
      </c>
      <c r="G850" s="25">
        <f t="shared" si="157"/>
        <v>1.1088657059121345</v>
      </c>
      <c r="H850" s="25">
        <f t="shared" si="164"/>
        <v>0.99907416981837271</v>
      </c>
      <c r="I850" s="4">
        <f t="shared" si="158"/>
        <v>19456.012964016219</v>
      </c>
      <c r="J850" s="25">
        <f t="shared" si="165"/>
        <v>22283.243663334866</v>
      </c>
      <c r="K850" s="15">
        <f t="shared" si="159"/>
        <v>22262.613163806796</v>
      </c>
      <c r="L850" s="36">
        <f t="shared" si="160"/>
        <v>-2824.6131638067964</v>
      </c>
      <c r="M850" s="36">
        <f t="shared" si="161"/>
        <v>2824.6131638067964</v>
      </c>
      <c r="N850" s="36">
        <f t="shared" si="162"/>
        <v>0.14531398105807164</v>
      </c>
      <c r="O850" s="36">
        <f t="shared" si="163"/>
        <v>7978439.5251506399</v>
      </c>
      <c r="P850" s="35">
        <f t="shared" si="166"/>
        <v>7978439.5251506399</v>
      </c>
    </row>
    <row r="851" spans="1:16" x14ac:dyDescent="0.4">
      <c r="A851" s="1">
        <v>850</v>
      </c>
      <c r="B851" s="21">
        <v>40663</v>
      </c>
      <c r="C851" s="43">
        <v>2</v>
      </c>
      <c r="D851" s="23">
        <v>16831</v>
      </c>
      <c r="E851" s="25">
        <f t="shared" si="167"/>
        <v>16924</v>
      </c>
      <c r="F851" s="25">
        <f t="shared" si="168"/>
        <v>16882.25</v>
      </c>
      <c r="G851" s="25">
        <f t="shared" si="157"/>
        <v>0.99696426720371989</v>
      </c>
      <c r="H851" s="25">
        <f t="shared" si="164"/>
        <v>0.99956921328865256</v>
      </c>
      <c r="I851" s="4">
        <f t="shared" si="158"/>
        <v>16838.253695934505</v>
      </c>
      <c r="J851" s="25">
        <f t="shared" si="165"/>
        <v>22283.270203448912</v>
      </c>
      <c r="K851" s="15">
        <f t="shared" si="159"/>
        <v>22273.670866759901</v>
      </c>
      <c r="L851" s="36">
        <f t="shared" si="160"/>
        <v>-5442.6708667599014</v>
      </c>
      <c r="M851" s="36">
        <f t="shared" si="161"/>
        <v>5442.6708667599014</v>
      </c>
      <c r="N851" s="36">
        <f t="shared" si="162"/>
        <v>0.32337180599844939</v>
      </c>
      <c r="O851" s="36">
        <f t="shared" si="163"/>
        <v>29622666.163876977</v>
      </c>
      <c r="P851" s="35">
        <f t="shared" si="166"/>
        <v>29622666.163876977</v>
      </c>
    </row>
    <row r="852" spans="1:16" x14ac:dyDescent="0.4">
      <c r="A852" s="1">
        <v>851</v>
      </c>
      <c r="B852" s="21">
        <v>40664</v>
      </c>
      <c r="C852" s="43">
        <v>3</v>
      </c>
      <c r="D852" s="23">
        <v>15434</v>
      </c>
      <c r="E852" s="25">
        <f t="shared" si="167"/>
        <v>16840.5</v>
      </c>
      <c r="F852" s="25">
        <f t="shared" si="168"/>
        <v>16703.875</v>
      </c>
      <c r="G852" s="25">
        <f t="shared" si="157"/>
        <v>0.92397722085444245</v>
      </c>
      <c r="H852" s="25">
        <f t="shared" si="164"/>
        <v>1.0004262501030945</v>
      </c>
      <c r="I852" s="4">
        <f t="shared" si="158"/>
        <v>15427.424058904409</v>
      </c>
      <c r="J852" s="25">
        <f t="shared" si="165"/>
        <v>22283.296743562954</v>
      </c>
      <c r="K852" s="15">
        <f t="shared" si="159"/>
        <v>22292.795001097184</v>
      </c>
      <c r="L852" s="36">
        <f t="shared" si="160"/>
        <v>-6858.7950010971836</v>
      </c>
      <c r="M852" s="36">
        <f t="shared" si="161"/>
        <v>6858.7950010971836</v>
      </c>
      <c r="N852" s="36">
        <f t="shared" si="162"/>
        <v>0.44439516658657402</v>
      </c>
      <c r="O852" s="36">
        <f t="shared" si="163"/>
        <v>47043068.867075711</v>
      </c>
      <c r="P852" s="35">
        <f t="shared" si="166"/>
        <v>47043068.867075711</v>
      </c>
    </row>
    <row r="853" spans="1:16" x14ac:dyDescent="0.4">
      <c r="A853" s="1">
        <v>852</v>
      </c>
      <c r="B853" s="21">
        <v>40665</v>
      </c>
      <c r="C853" s="43">
        <v>4</v>
      </c>
      <c r="D853" s="23">
        <v>15659</v>
      </c>
      <c r="E853" s="25">
        <f t="shared" si="167"/>
        <v>16567.25</v>
      </c>
      <c r="F853" s="25">
        <f t="shared" si="168"/>
        <v>16927.25</v>
      </c>
      <c r="G853" s="25">
        <f t="shared" si="157"/>
        <v>0.92507643001668904</v>
      </c>
      <c r="H853" s="25">
        <f t="shared" si="164"/>
        <v>1.0009303667898801</v>
      </c>
      <c r="I853" s="4">
        <f t="shared" si="158"/>
        <v>15644.444927992887</v>
      </c>
      <c r="J853" s="25">
        <f t="shared" si="165"/>
        <v>22283.323283677</v>
      </c>
      <c r="K853" s="15">
        <f t="shared" si="159"/>
        <v>22304.054947628294</v>
      </c>
      <c r="L853" s="36">
        <f t="shared" si="160"/>
        <v>-6645.054947628294</v>
      </c>
      <c r="M853" s="36">
        <f t="shared" si="161"/>
        <v>6645.054947628294</v>
      </c>
      <c r="N853" s="36">
        <f t="shared" si="162"/>
        <v>0.42436010905091603</v>
      </c>
      <c r="O853" s="36">
        <f t="shared" si="163"/>
        <v>44156755.256999269</v>
      </c>
      <c r="P853" s="35">
        <f t="shared" si="166"/>
        <v>44156755.256999269</v>
      </c>
    </row>
    <row r="854" spans="1:16" x14ac:dyDescent="0.4">
      <c r="A854" s="1">
        <v>853</v>
      </c>
      <c r="B854" s="21">
        <v>40666</v>
      </c>
      <c r="C854" s="43">
        <v>1</v>
      </c>
      <c r="D854" s="23">
        <v>18345</v>
      </c>
      <c r="E854" s="25">
        <f t="shared" si="167"/>
        <v>17287.25</v>
      </c>
      <c r="F854" s="25">
        <f t="shared" si="168"/>
        <v>17368.125</v>
      </c>
      <c r="G854" s="25">
        <f t="shared" si="157"/>
        <v>1.0562452769081292</v>
      </c>
      <c r="H854" s="25">
        <f t="shared" si="164"/>
        <v>0.99907416981837271</v>
      </c>
      <c r="I854" s="4">
        <f t="shared" si="158"/>
        <v>18362.000093881958</v>
      </c>
      <c r="J854" s="25">
        <f t="shared" si="165"/>
        <v>22283.349823791043</v>
      </c>
      <c r="K854" s="15">
        <f t="shared" si="159"/>
        <v>22262.719225976416</v>
      </c>
      <c r="L854" s="36">
        <f t="shared" si="160"/>
        <v>-3917.7192259764161</v>
      </c>
      <c r="M854" s="36">
        <f t="shared" si="161"/>
        <v>3917.7192259764161</v>
      </c>
      <c r="N854" s="36">
        <f t="shared" si="162"/>
        <v>0.21355787549612515</v>
      </c>
      <c r="O854" s="36">
        <f t="shared" si="163"/>
        <v>15348523.933585249</v>
      </c>
      <c r="P854" s="35">
        <f t="shared" si="166"/>
        <v>15348523.933585249</v>
      </c>
    </row>
    <row r="855" spans="1:16" x14ac:dyDescent="0.4">
      <c r="A855" s="1">
        <v>854</v>
      </c>
      <c r="B855" s="21">
        <v>40667</v>
      </c>
      <c r="C855" s="43">
        <v>2</v>
      </c>
      <c r="D855" s="23">
        <v>19711</v>
      </c>
      <c r="E855" s="25">
        <f t="shared" si="167"/>
        <v>17449</v>
      </c>
      <c r="F855" s="25">
        <f t="shared" si="168"/>
        <v>17964.125</v>
      </c>
      <c r="G855" s="25">
        <f t="shared" si="157"/>
        <v>1.0972424206578388</v>
      </c>
      <c r="H855" s="25">
        <f t="shared" si="164"/>
        <v>0.99956921328865256</v>
      </c>
      <c r="I855" s="4">
        <f t="shared" si="158"/>
        <v>19719.494896355834</v>
      </c>
      <c r="J855" s="25">
        <f t="shared" si="165"/>
        <v>22283.376363905089</v>
      </c>
      <c r="K855" s="15">
        <f t="shared" si="159"/>
        <v>22273.776981483563</v>
      </c>
      <c r="L855" s="36">
        <f t="shared" si="160"/>
        <v>-2562.7769814835628</v>
      </c>
      <c r="M855" s="36">
        <f t="shared" si="161"/>
        <v>2562.7769814835628</v>
      </c>
      <c r="N855" s="36">
        <f t="shared" si="162"/>
        <v>0.13001760344394311</v>
      </c>
      <c r="O855" s="36">
        <f t="shared" si="163"/>
        <v>6567825.8568220017</v>
      </c>
      <c r="P855" s="35">
        <f t="shared" si="166"/>
        <v>6567825.8568220017</v>
      </c>
    </row>
    <row r="856" spans="1:16" x14ac:dyDescent="0.4">
      <c r="A856" s="1">
        <v>855</v>
      </c>
      <c r="B856" s="21">
        <v>40668</v>
      </c>
      <c r="C856" s="43">
        <v>3</v>
      </c>
      <c r="D856" s="23">
        <v>16081</v>
      </c>
      <c r="E856" s="25">
        <f t="shared" si="167"/>
        <v>18479.25</v>
      </c>
      <c r="F856" s="25">
        <f t="shared" si="168"/>
        <v>18332.625</v>
      </c>
      <c r="G856" s="25">
        <f t="shared" si="157"/>
        <v>0.87717934556562416</v>
      </c>
      <c r="H856" s="25">
        <f t="shared" si="164"/>
        <v>1.0004262501030945</v>
      </c>
      <c r="I856" s="4">
        <f t="shared" si="158"/>
        <v>16074.148392590501</v>
      </c>
      <c r="J856" s="25">
        <f t="shared" si="165"/>
        <v>22283.402904019131</v>
      </c>
      <c r="K856" s="15">
        <f t="shared" si="159"/>
        <v>22292.901206804265</v>
      </c>
      <c r="L856" s="36">
        <f t="shared" si="160"/>
        <v>-6211.9012068042648</v>
      </c>
      <c r="M856" s="36">
        <f t="shared" si="161"/>
        <v>6211.9012068042648</v>
      </c>
      <c r="N856" s="36">
        <f t="shared" si="162"/>
        <v>0.38628824120417043</v>
      </c>
      <c r="O856" s="36">
        <f t="shared" si="163"/>
        <v>38587716.603096284</v>
      </c>
      <c r="P856" s="35">
        <f t="shared" si="166"/>
        <v>38587716.603096284</v>
      </c>
    </row>
    <row r="857" spans="1:16" x14ac:dyDescent="0.4">
      <c r="A857" s="1">
        <v>856</v>
      </c>
      <c r="B857" s="21">
        <v>40669</v>
      </c>
      <c r="C857" s="43">
        <v>4</v>
      </c>
      <c r="D857" s="23">
        <v>19780</v>
      </c>
      <c r="E857" s="25">
        <f t="shared" si="167"/>
        <v>18186</v>
      </c>
      <c r="F857" s="25">
        <f t="shared" si="168"/>
        <v>17795.375</v>
      </c>
      <c r="G857" s="25">
        <f t="shared" si="157"/>
        <v>1.1115247641592267</v>
      </c>
      <c r="H857" s="25">
        <f t="shared" si="164"/>
        <v>1.0009303667898801</v>
      </c>
      <c r="I857" s="4">
        <f t="shared" si="158"/>
        <v>19761.614450201119</v>
      </c>
      <c r="J857" s="25">
        <f t="shared" si="165"/>
        <v>22283.429444133177</v>
      </c>
      <c r="K857" s="15">
        <f t="shared" si="159"/>
        <v>22304.161206852634</v>
      </c>
      <c r="L857" s="36">
        <f t="shared" si="160"/>
        <v>-2524.1612068526338</v>
      </c>
      <c r="M857" s="36">
        <f t="shared" si="161"/>
        <v>2524.1612068526338</v>
      </c>
      <c r="N857" s="36">
        <f t="shared" si="162"/>
        <v>0.12761179003299464</v>
      </c>
      <c r="O857" s="36">
        <f t="shared" si="163"/>
        <v>6371389.7981797447</v>
      </c>
      <c r="P857" s="35">
        <f t="shared" si="166"/>
        <v>6371389.7981797447</v>
      </c>
    </row>
    <row r="858" spans="1:16" x14ac:dyDescent="0.4">
      <c r="A858" s="1">
        <v>857</v>
      </c>
      <c r="B858" s="21">
        <v>40670</v>
      </c>
      <c r="C858" s="43">
        <v>1</v>
      </c>
      <c r="D858" s="23">
        <v>17172</v>
      </c>
      <c r="E858" s="25">
        <f t="shared" si="167"/>
        <v>17404.75</v>
      </c>
      <c r="F858" s="25">
        <f t="shared" si="168"/>
        <v>17792.75</v>
      </c>
      <c r="G858" s="25">
        <f t="shared" si="157"/>
        <v>0.96511219457363251</v>
      </c>
      <c r="H858" s="25">
        <f t="shared" si="164"/>
        <v>0.99907416981837271</v>
      </c>
      <c r="I858" s="4">
        <f t="shared" si="158"/>
        <v>17187.913088696703</v>
      </c>
      <c r="J858" s="25">
        <f t="shared" si="165"/>
        <v>22283.455984247219</v>
      </c>
      <c r="K858" s="15">
        <f t="shared" si="159"/>
        <v>22262.825288146039</v>
      </c>
      <c r="L858" s="36">
        <f t="shared" si="160"/>
        <v>-5090.8252881460394</v>
      </c>
      <c r="M858" s="36">
        <f t="shared" si="161"/>
        <v>5090.8252881460394</v>
      </c>
      <c r="N858" s="36">
        <f t="shared" si="162"/>
        <v>0.29646082507256227</v>
      </c>
      <c r="O858" s="36">
        <f t="shared" si="163"/>
        <v>25916502.114427205</v>
      </c>
      <c r="P858" s="35">
        <f t="shared" si="166"/>
        <v>25916502.114427205</v>
      </c>
    </row>
    <row r="859" spans="1:16" x14ac:dyDescent="0.4">
      <c r="A859" s="1">
        <v>858</v>
      </c>
      <c r="B859" s="21">
        <v>40671</v>
      </c>
      <c r="C859" s="43">
        <v>2</v>
      </c>
      <c r="D859" s="23">
        <v>16586</v>
      </c>
      <c r="E859" s="25">
        <f t="shared" si="167"/>
        <v>18180.75</v>
      </c>
      <c r="F859" s="25">
        <f t="shared" si="168"/>
        <v>18205</v>
      </c>
      <c r="G859" s="25">
        <f t="shared" si="157"/>
        <v>0.91106838780554789</v>
      </c>
      <c r="H859" s="25">
        <f t="shared" si="164"/>
        <v>0.99956921328865256</v>
      </c>
      <c r="I859" s="4">
        <f t="shared" si="158"/>
        <v>16593.148107704219</v>
      </c>
      <c r="J859" s="25">
        <f t="shared" si="165"/>
        <v>22283.482524361265</v>
      </c>
      <c r="K859" s="15">
        <f t="shared" si="159"/>
        <v>22273.883096207228</v>
      </c>
      <c r="L859" s="36">
        <f t="shared" si="160"/>
        <v>-5687.8830962072279</v>
      </c>
      <c r="M859" s="36">
        <f t="shared" si="161"/>
        <v>5687.8830962072279</v>
      </c>
      <c r="N859" s="36">
        <f t="shared" si="162"/>
        <v>0.34293278042971348</v>
      </c>
      <c r="O859" s="36">
        <f t="shared" si="163"/>
        <v>32352014.116119921</v>
      </c>
      <c r="P859" s="35">
        <f t="shared" si="166"/>
        <v>32352014.116119921</v>
      </c>
    </row>
    <row r="860" spans="1:16" x14ac:dyDescent="0.4">
      <c r="A860" s="1">
        <v>859</v>
      </c>
      <c r="B860" s="21">
        <v>40672</v>
      </c>
      <c r="C860" s="43">
        <v>3</v>
      </c>
      <c r="D860" s="23">
        <v>19185</v>
      </c>
      <c r="E860" s="25">
        <f t="shared" si="167"/>
        <v>18229.25</v>
      </c>
      <c r="F860" s="25">
        <f t="shared" si="168"/>
        <v>19570.75</v>
      </c>
      <c r="G860" s="25">
        <f t="shared" si="157"/>
        <v>0.98028946259085625</v>
      </c>
      <c r="H860" s="25">
        <f t="shared" si="164"/>
        <v>1.0004262501030945</v>
      </c>
      <c r="I860" s="4">
        <f t="shared" si="158"/>
        <v>19176.825875993334</v>
      </c>
      <c r="J860" s="25">
        <f t="shared" si="165"/>
        <v>22283.509064475307</v>
      </c>
      <c r="K860" s="15">
        <f t="shared" si="159"/>
        <v>22293.007412511346</v>
      </c>
      <c r="L860" s="36">
        <f t="shared" si="160"/>
        <v>-3108.007412511346</v>
      </c>
      <c r="M860" s="36">
        <f t="shared" si="161"/>
        <v>3108.007412511346</v>
      </c>
      <c r="N860" s="36">
        <f t="shared" si="162"/>
        <v>0.16200195009180851</v>
      </c>
      <c r="O860" s="36">
        <f t="shared" si="163"/>
        <v>9659710.0762254726</v>
      </c>
      <c r="P860" s="35">
        <f t="shared" si="166"/>
        <v>9659710.0762254726</v>
      </c>
    </row>
    <row r="861" spans="1:16" x14ac:dyDescent="0.4">
      <c r="A861" s="1">
        <v>860</v>
      </c>
      <c r="B861" s="21">
        <v>40673</v>
      </c>
      <c r="C861" s="43">
        <v>4</v>
      </c>
      <c r="D861" s="23">
        <v>19974</v>
      </c>
      <c r="E861" s="25">
        <f t="shared" si="167"/>
        <v>20912.25</v>
      </c>
      <c r="F861" s="25">
        <f t="shared" si="168"/>
        <v>20852.125</v>
      </c>
      <c r="G861" s="25">
        <f t="shared" si="157"/>
        <v>0.95788798503749617</v>
      </c>
      <c r="H861" s="25">
        <f t="shared" si="164"/>
        <v>1.0009303667898801</v>
      </c>
      <c r="I861" s="4">
        <f t="shared" si="158"/>
        <v>19955.434126810775</v>
      </c>
      <c r="J861" s="25">
        <f t="shared" si="165"/>
        <v>22283.535604589353</v>
      </c>
      <c r="K861" s="15">
        <f t="shared" si="159"/>
        <v>22304.267466076974</v>
      </c>
      <c r="L861" s="36">
        <f t="shared" si="160"/>
        <v>-2330.2674660769735</v>
      </c>
      <c r="M861" s="36">
        <f t="shared" si="161"/>
        <v>2330.2674660769735</v>
      </c>
      <c r="N861" s="36">
        <f t="shared" si="162"/>
        <v>0.11666503785305765</v>
      </c>
      <c r="O861" s="36">
        <f t="shared" si="163"/>
        <v>5430146.4634567993</v>
      </c>
      <c r="P861" s="35">
        <f t="shared" si="166"/>
        <v>5430146.4634567993</v>
      </c>
    </row>
    <row r="862" spans="1:16" x14ac:dyDescent="0.4">
      <c r="A862" s="1">
        <v>861</v>
      </c>
      <c r="B862" s="21">
        <v>40674</v>
      </c>
      <c r="C862" s="43">
        <v>1</v>
      </c>
      <c r="D862" s="23">
        <v>27904</v>
      </c>
      <c r="E862" s="25">
        <f t="shared" si="167"/>
        <v>20792</v>
      </c>
      <c r="F862" s="25">
        <f t="shared" si="168"/>
        <v>21263.875</v>
      </c>
      <c r="G862" s="25">
        <f t="shared" si="157"/>
        <v>1.3122725749657576</v>
      </c>
      <c r="H862" s="25">
        <f t="shared" si="164"/>
        <v>0.99907416981837271</v>
      </c>
      <c r="I862" s="4">
        <f t="shared" si="158"/>
        <v>27929.858305788071</v>
      </c>
      <c r="J862" s="25">
        <f t="shared" si="165"/>
        <v>22283.562144703395</v>
      </c>
      <c r="K862" s="15">
        <f t="shared" si="159"/>
        <v>22262.931350315663</v>
      </c>
      <c r="L862" s="36">
        <f t="shared" si="160"/>
        <v>5641.0686496843373</v>
      </c>
      <c r="M862" s="36">
        <f t="shared" si="161"/>
        <v>5641.0686496843373</v>
      </c>
      <c r="N862" s="36">
        <f t="shared" si="162"/>
        <v>0.20215985699843525</v>
      </c>
      <c r="O862" s="36">
        <f t="shared" si="163"/>
        <v>31821655.510451473</v>
      </c>
      <c r="P862" s="35">
        <f t="shared" si="166"/>
        <v>31821655.510451473</v>
      </c>
    </row>
    <row r="863" spans="1:16" x14ac:dyDescent="0.4">
      <c r="A863" s="1">
        <v>862</v>
      </c>
      <c r="B863" s="21">
        <v>40675</v>
      </c>
      <c r="C863" s="43">
        <v>2</v>
      </c>
      <c r="D863" s="23">
        <v>16105</v>
      </c>
      <c r="E863" s="25">
        <f t="shared" si="167"/>
        <v>21735.75</v>
      </c>
      <c r="F863" s="25">
        <f t="shared" si="168"/>
        <v>21593.375</v>
      </c>
      <c r="G863" s="25">
        <f t="shared" si="157"/>
        <v>0.74583060776742871</v>
      </c>
      <c r="H863" s="25">
        <f t="shared" si="164"/>
        <v>0.99956921328865256</v>
      </c>
      <c r="I863" s="4">
        <f t="shared" si="158"/>
        <v>16111.940809994963</v>
      </c>
      <c r="J863" s="25">
        <f t="shared" si="165"/>
        <v>22283.588684817441</v>
      </c>
      <c r="K863" s="15">
        <f t="shared" si="159"/>
        <v>22273.989210930889</v>
      </c>
      <c r="L863" s="36">
        <f t="shared" si="160"/>
        <v>-6168.9892109308894</v>
      </c>
      <c r="M863" s="36">
        <f t="shared" si="161"/>
        <v>6168.9892109308894</v>
      </c>
      <c r="N863" s="36">
        <f t="shared" si="162"/>
        <v>0.38304807270604713</v>
      </c>
      <c r="O863" s="36">
        <f t="shared" si="163"/>
        <v>38056427.884581715</v>
      </c>
      <c r="P863" s="35">
        <f t="shared" si="166"/>
        <v>38056427.884581715</v>
      </c>
    </row>
    <row r="864" spans="1:16" x14ac:dyDescent="0.4">
      <c r="A864" s="1">
        <v>863</v>
      </c>
      <c r="B864" s="21">
        <v>40676</v>
      </c>
      <c r="C864" s="43">
        <v>3</v>
      </c>
      <c r="D864" s="23">
        <v>22960</v>
      </c>
      <c r="E864" s="25">
        <f t="shared" si="167"/>
        <v>21451</v>
      </c>
      <c r="F864" s="25">
        <f t="shared" si="168"/>
        <v>20548</v>
      </c>
      <c r="G864" s="25">
        <f t="shared" si="157"/>
        <v>1.1173836869768348</v>
      </c>
      <c r="H864" s="25">
        <f t="shared" si="164"/>
        <v>1.0004262501030945</v>
      </c>
      <c r="I864" s="4">
        <f t="shared" si="158"/>
        <v>22950.217467438462</v>
      </c>
      <c r="J864" s="25">
        <f t="shared" si="165"/>
        <v>22283.615224931484</v>
      </c>
      <c r="K864" s="15">
        <f t="shared" si="159"/>
        <v>22293.113618218427</v>
      </c>
      <c r="L864" s="36">
        <f t="shared" si="160"/>
        <v>666.88638178157271</v>
      </c>
      <c r="M864" s="36">
        <f t="shared" si="161"/>
        <v>666.88638178157271</v>
      </c>
      <c r="N864" s="36">
        <f t="shared" si="162"/>
        <v>2.9045574119406475E-2</v>
      </c>
      <c r="O864" s="36">
        <f t="shared" si="163"/>
        <v>444737.44620571757</v>
      </c>
      <c r="P864" s="35">
        <f t="shared" si="166"/>
        <v>444737.44620571757</v>
      </c>
    </row>
    <row r="865" spans="1:16" x14ac:dyDescent="0.4">
      <c r="A865" s="1">
        <v>864</v>
      </c>
      <c r="B865" s="21">
        <v>40677</v>
      </c>
      <c r="C865" s="43">
        <v>4</v>
      </c>
      <c r="D865" s="23">
        <v>18835</v>
      </c>
      <c r="E865" s="25">
        <f t="shared" si="167"/>
        <v>19645</v>
      </c>
      <c r="F865" s="25">
        <f t="shared" si="168"/>
        <v>20222.25</v>
      </c>
      <c r="G865" s="25">
        <f t="shared" si="157"/>
        <v>0.93139981950574247</v>
      </c>
      <c r="H865" s="25">
        <f t="shared" si="164"/>
        <v>1.0009303667898801</v>
      </c>
      <c r="I865" s="4">
        <f t="shared" si="158"/>
        <v>18817.492829602532</v>
      </c>
      <c r="J865" s="25">
        <f t="shared" si="165"/>
        <v>22283.641765045526</v>
      </c>
      <c r="K865" s="15">
        <f t="shared" si="159"/>
        <v>22304.37372530131</v>
      </c>
      <c r="L865" s="36">
        <f t="shared" si="160"/>
        <v>-3469.3737253013096</v>
      </c>
      <c r="M865" s="36">
        <f t="shared" si="161"/>
        <v>3469.3737253013096</v>
      </c>
      <c r="N865" s="36">
        <f t="shared" si="162"/>
        <v>0.18419823335817942</v>
      </c>
      <c r="O865" s="36">
        <f t="shared" si="163"/>
        <v>12036554.045811087</v>
      </c>
      <c r="P865" s="35">
        <f t="shared" si="166"/>
        <v>12036554.045811087</v>
      </c>
    </row>
    <row r="866" spans="1:16" x14ac:dyDescent="0.4">
      <c r="A866" s="1">
        <v>865</v>
      </c>
      <c r="B866" s="21">
        <v>40678</v>
      </c>
      <c r="C866" s="43">
        <v>1</v>
      </c>
      <c r="D866" s="23">
        <v>20680</v>
      </c>
      <c r="E866" s="25">
        <f t="shared" si="167"/>
        <v>20799.5</v>
      </c>
      <c r="F866" s="25">
        <f t="shared" si="168"/>
        <v>21354.375</v>
      </c>
      <c r="G866" s="25">
        <f t="shared" si="157"/>
        <v>0.96841982029443618</v>
      </c>
      <c r="H866" s="25">
        <f t="shared" si="164"/>
        <v>0.99907416981837271</v>
      </c>
      <c r="I866" s="4">
        <f t="shared" si="158"/>
        <v>20699.163910682961</v>
      </c>
      <c r="J866" s="25">
        <f t="shared" si="165"/>
        <v>22283.668305159572</v>
      </c>
      <c r="K866" s="15">
        <f t="shared" si="159"/>
        <v>22263.037412485282</v>
      </c>
      <c r="L866" s="36">
        <f t="shared" si="160"/>
        <v>-1583.0374124852824</v>
      </c>
      <c r="M866" s="36">
        <f t="shared" si="161"/>
        <v>1583.0374124852824</v>
      </c>
      <c r="N866" s="36">
        <f t="shared" si="162"/>
        <v>7.6549197895806692E-2</v>
      </c>
      <c r="O866" s="36">
        <f t="shared" si="163"/>
        <v>2506007.449328098</v>
      </c>
      <c r="P866" s="35">
        <f t="shared" si="166"/>
        <v>2506007.449328098</v>
      </c>
    </row>
    <row r="867" spans="1:16" x14ac:dyDescent="0.4">
      <c r="A867" s="1">
        <v>866</v>
      </c>
      <c r="B867" s="21">
        <v>40679</v>
      </c>
      <c r="C867" s="43">
        <v>2</v>
      </c>
      <c r="D867" s="23">
        <v>20723</v>
      </c>
      <c r="E867" s="25">
        <f t="shared" si="167"/>
        <v>21909.25</v>
      </c>
      <c r="F867" s="25">
        <f t="shared" si="168"/>
        <v>22183.875</v>
      </c>
      <c r="G867" s="25">
        <f t="shared" si="157"/>
        <v>0.9341469873951237</v>
      </c>
      <c r="H867" s="25">
        <f t="shared" si="164"/>
        <v>0.99956921328865256</v>
      </c>
      <c r="I867" s="4">
        <f t="shared" si="158"/>
        <v>20731.931040392774</v>
      </c>
      <c r="J867" s="25">
        <f t="shared" si="165"/>
        <v>22283.694845273614</v>
      </c>
      <c r="K867" s="15">
        <f t="shared" si="159"/>
        <v>22274.095325654547</v>
      </c>
      <c r="L867" s="36">
        <f t="shared" si="160"/>
        <v>-1551.0953256545472</v>
      </c>
      <c r="M867" s="36">
        <f t="shared" si="161"/>
        <v>1551.0953256545472</v>
      </c>
      <c r="N867" s="36">
        <f t="shared" si="162"/>
        <v>7.4848975807293688E-2</v>
      </c>
      <c r="O867" s="36">
        <f t="shared" si="163"/>
        <v>2405896.7092673858</v>
      </c>
      <c r="P867" s="35">
        <f t="shared" si="166"/>
        <v>2405896.7092673858</v>
      </c>
    </row>
    <row r="868" spans="1:16" x14ac:dyDescent="0.4">
      <c r="A868" s="1">
        <v>867</v>
      </c>
      <c r="B868" s="21">
        <v>40680</v>
      </c>
      <c r="C868" s="43">
        <v>3</v>
      </c>
      <c r="D868" s="23">
        <v>27399</v>
      </c>
      <c r="E868" s="25">
        <f t="shared" si="167"/>
        <v>22458.5</v>
      </c>
      <c r="F868" s="25">
        <f t="shared" si="168"/>
        <v>21978.75</v>
      </c>
      <c r="G868" s="25">
        <f t="shared" si="157"/>
        <v>1.2466132059375534</v>
      </c>
      <c r="H868" s="25">
        <f t="shared" si="164"/>
        <v>1.0004262501030945</v>
      </c>
      <c r="I868" s="4">
        <f t="shared" si="158"/>
        <v>27387.326149405333</v>
      </c>
      <c r="J868" s="25">
        <f t="shared" si="165"/>
        <v>22283.72138538766</v>
      </c>
      <c r="K868" s="15">
        <f t="shared" si="159"/>
        <v>22293.219823925512</v>
      </c>
      <c r="L868" s="36">
        <f t="shared" si="160"/>
        <v>5105.7801760744878</v>
      </c>
      <c r="M868" s="36">
        <f t="shared" si="161"/>
        <v>5105.7801760744878</v>
      </c>
      <c r="N868" s="36">
        <f t="shared" si="162"/>
        <v>0.18634914325612204</v>
      </c>
      <c r="O868" s="36">
        <f t="shared" si="163"/>
        <v>26068991.206395227</v>
      </c>
      <c r="P868" s="35">
        <f t="shared" si="166"/>
        <v>26068991.206395227</v>
      </c>
    </row>
    <row r="869" spans="1:16" x14ac:dyDescent="0.4">
      <c r="A869" s="1">
        <v>868</v>
      </c>
      <c r="B869" s="21">
        <v>40681</v>
      </c>
      <c r="C869" s="43">
        <v>4</v>
      </c>
      <c r="D869" s="23">
        <v>21032</v>
      </c>
      <c r="E869" s="25">
        <f t="shared" si="167"/>
        <v>21499</v>
      </c>
      <c r="F869" s="25">
        <f t="shared" si="168"/>
        <v>21495.125</v>
      </c>
      <c r="G869" s="25">
        <f t="shared" si="157"/>
        <v>0.97845441698989888</v>
      </c>
      <c r="H869" s="25">
        <f t="shared" si="164"/>
        <v>1.0009303667898801</v>
      </c>
      <c r="I869" s="4">
        <f t="shared" si="158"/>
        <v>21012.450713681996</v>
      </c>
      <c r="J869" s="25">
        <f t="shared" si="165"/>
        <v>22283.747925501702</v>
      </c>
      <c r="K869" s="15">
        <f t="shared" si="159"/>
        <v>22304.479984525649</v>
      </c>
      <c r="L869" s="36">
        <f t="shared" si="160"/>
        <v>-1272.4799845256493</v>
      </c>
      <c r="M869" s="36">
        <f t="shared" si="161"/>
        <v>1272.4799845256493</v>
      </c>
      <c r="N869" s="36">
        <f t="shared" si="162"/>
        <v>6.050209131445651E-2</v>
      </c>
      <c r="O869" s="36">
        <f t="shared" si="163"/>
        <v>1619205.3110183969</v>
      </c>
      <c r="P869" s="35">
        <f t="shared" si="166"/>
        <v>1619205.3110183969</v>
      </c>
    </row>
    <row r="870" spans="1:16" x14ac:dyDescent="0.4">
      <c r="A870" s="1">
        <v>869</v>
      </c>
      <c r="B870" s="21">
        <v>40682</v>
      </c>
      <c r="C870" s="43">
        <v>1</v>
      </c>
      <c r="D870" s="23">
        <v>16842</v>
      </c>
      <c r="E870" s="25">
        <f t="shared" si="167"/>
        <v>21491.25</v>
      </c>
      <c r="F870" s="25">
        <f t="shared" si="168"/>
        <v>20282.25</v>
      </c>
      <c r="G870" s="25">
        <f t="shared" si="157"/>
        <v>0.83038124468439156</v>
      </c>
      <c r="H870" s="25">
        <f t="shared" si="164"/>
        <v>0.99907416981837271</v>
      </c>
      <c r="I870" s="4">
        <f t="shared" si="158"/>
        <v>16857.607281611337</v>
      </c>
      <c r="J870" s="25">
        <f t="shared" si="165"/>
        <v>22283.774465615748</v>
      </c>
      <c r="K870" s="15">
        <f t="shared" si="159"/>
        <v>22263.143474654906</v>
      </c>
      <c r="L870" s="36">
        <f t="shared" si="160"/>
        <v>-5421.1434746549057</v>
      </c>
      <c r="M870" s="36">
        <f t="shared" si="161"/>
        <v>5421.1434746549057</v>
      </c>
      <c r="N870" s="36">
        <f t="shared" si="162"/>
        <v>0.32188240557266984</v>
      </c>
      <c r="O870" s="36">
        <f t="shared" si="163"/>
        <v>29388796.572793465</v>
      </c>
      <c r="P870" s="35">
        <f t="shared" si="166"/>
        <v>29388796.572793465</v>
      </c>
    </row>
    <row r="871" spans="1:16" x14ac:dyDescent="0.4">
      <c r="A871" s="1">
        <v>870</v>
      </c>
      <c r="B871" s="21">
        <v>40683</v>
      </c>
      <c r="C871" s="43">
        <v>2</v>
      </c>
      <c r="D871" s="23">
        <v>20692</v>
      </c>
      <c r="E871" s="25">
        <f t="shared" si="167"/>
        <v>19073.25</v>
      </c>
      <c r="F871" s="25">
        <f t="shared" si="168"/>
        <v>18437.625</v>
      </c>
      <c r="G871" s="25">
        <f t="shared" si="157"/>
        <v>1.1222703574891018</v>
      </c>
      <c r="H871" s="25">
        <f t="shared" si="164"/>
        <v>0.99956921328865256</v>
      </c>
      <c r="I871" s="4">
        <f t="shared" si="158"/>
        <v>20700.917680249349</v>
      </c>
      <c r="J871" s="25">
        <f t="shared" si="165"/>
        <v>22283.801005729791</v>
      </c>
      <c r="K871" s="15">
        <f t="shared" si="159"/>
        <v>22274.201440378212</v>
      </c>
      <c r="L871" s="36">
        <f t="shared" si="160"/>
        <v>-1582.2014403782123</v>
      </c>
      <c r="M871" s="36">
        <f t="shared" si="161"/>
        <v>1582.2014403782123</v>
      </c>
      <c r="N871" s="36">
        <f t="shared" si="162"/>
        <v>7.6464403652532972E-2</v>
      </c>
      <c r="O871" s="36">
        <f t="shared" si="163"/>
        <v>2503361.3979348894</v>
      </c>
      <c r="P871" s="35">
        <f t="shared" si="166"/>
        <v>2503361.3979348894</v>
      </c>
    </row>
    <row r="872" spans="1:16" x14ac:dyDescent="0.4">
      <c r="A872" s="1">
        <v>871</v>
      </c>
      <c r="B872" s="21">
        <v>40684</v>
      </c>
      <c r="C872" s="43">
        <v>3</v>
      </c>
      <c r="D872" s="23">
        <v>17727</v>
      </c>
      <c r="E872" s="25">
        <f t="shared" si="167"/>
        <v>17802</v>
      </c>
      <c r="F872" s="25">
        <f t="shared" si="168"/>
        <v>18156.25</v>
      </c>
      <c r="G872" s="25">
        <f t="shared" si="157"/>
        <v>0.9763580034423408</v>
      </c>
      <c r="H872" s="25">
        <f t="shared" si="164"/>
        <v>1.0004262501030945</v>
      </c>
      <c r="I872" s="4">
        <f t="shared" si="158"/>
        <v>17719.447083853731</v>
      </c>
      <c r="J872" s="25">
        <f t="shared" si="165"/>
        <v>22283.827545843837</v>
      </c>
      <c r="K872" s="15">
        <f t="shared" si="159"/>
        <v>22293.326029632593</v>
      </c>
      <c r="L872" s="36">
        <f t="shared" si="160"/>
        <v>-4566.3260296325934</v>
      </c>
      <c r="M872" s="36">
        <f t="shared" si="161"/>
        <v>4566.3260296325934</v>
      </c>
      <c r="N872" s="36">
        <f t="shared" si="162"/>
        <v>0.25759158513186625</v>
      </c>
      <c r="O872" s="36">
        <f t="shared" si="163"/>
        <v>20851333.408900164</v>
      </c>
      <c r="P872" s="35">
        <f t="shared" si="166"/>
        <v>20851333.408900164</v>
      </c>
    </row>
    <row r="873" spans="1:16" x14ac:dyDescent="0.4">
      <c r="A873" s="1">
        <v>872</v>
      </c>
      <c r="B873" s="21">
        <v>40685</v>
      </c>
      <c r="C873" s="43">
        <v>4</v>
      </c>
      <c r="D873" s="23">
        <v>15947</v>
      </c>
      <c r="E873" s="25">
        <f t="shared" si="167"/>
        <v>18510.5</v>
      </c>
      <c r="F873" s="25">
        <f t="shared" si="168"/>
        <v>18472.625</v>
      </c>
      <c r="G873" s="25">
        <f t="shared" si="157"/>
        <v>0.86327741725932294</v>
      </c>
      <c r="H873" s="25">
        <f t="shared" si="164"/>
        <v>1.0009303667898801</v>
      </c>
      <c r="I873" s="4">
        <f t="shared" si="158"/>
        <v>15932.177231413409</v>
      </c>
      <c r="J873" s="25">
        <f t="shared" si="165"/>
        <v>22283.854085957879</v>
      </c>
      <c r="K873" s="15">
        <f t="shared" si="159"/>
        <v>22304.586243749989</v>
      </c>
      <c r="L873" s="36">
        <f t="shared" si="160"/>
        <v>-6357.5862437499891</v>
      </c>
      <c r="M873" s="36">
        <f t="shared" si="161"/>
        <v>6357.5862437499891</v>
      </c>
      <c r="N873" s="36">
        <f t="shared" si="162"/>
        <v>0.39866973372734615</v>
      </c>
      <c r="O873" s="36">
        <f t="shared" si="163"/>
        <v>40418902.846719094</v>
      </c>
      <c r="P873" s="35">
        <f t="shared" si="166"/>
        <v>40418902.846719094</v>
      </c>
    </row>
    <row r="874" spans="1:16" x14ac:dyDescent="0.4">
      <c r="A874" s="1">
        <v>873</v>
      </c>
      <c r="B874" s="21">
        <v>40686</v>
      </c>
      <c r="C874" s="43">
        <v>1</v>
      </c>
      <c r="D874" s="23">
        <v>19676</v>
      </c>
      <c r="E874" s="25">
        <f t="shared" si="167"/>
        <v>18434.75</v>
      </c>
      <c r="F874" s="25">
        <f t="shared" si="168"/>
        <v>18755.75</v>
      </c>
      <c r="G874" s="25">
        <f t="shared" si="157"/>
        <v>1.0490649534142862</v>
      </c>
      <c r="H874" s="25">
        <f t="shared" si="164"/>
        <v>0.99907416981837271</v>
      </c>
      <c r="I874" s="4">
        <f t="shared" si="158"/>
        <v>19694.233515792937</v>
      </c>
      <c r="J874" s="25">
        <f t="shared" si="165"/>
        <v>22283.880626071925</v>
      </c>
      <c r="K874" s="15">
        <f t="shared" si="159"/>
        <v>22263.249536824529</v>
      </c>
      <c r="L874" s="36">
        <f t="shared" si="160"/>
        <v>-2587.2495368245291</v>
      </c>
      <c r="M874" s="36">
        <f t="shared" si="161"/>
        <v>2587.2495368245291</v>
      </c>
      <c r="N874" s="36">
        <f t="shared" si="162"/>
        <v>0.1314926578991934</v>
      </c>
      <c r="O874" s="36">
        <f t="shared" si="163"/>
        <v>6693860.1657987405</v>
      </c>
      <c r="P874" s="35">
        <f t="shared" si="166"/>
        <v>6693860.1657987405</v>
      </c>
    </row>
    <row r="875" spans="1:16" x14ac:dyDescent="0.4">
      <c r="A875" s="1">
        <v>874</v>
      </c>
      <c r="B875" s="21">
        <v>40687</v>
      </c>
      <c r="C875" s="43">
        <v>2</v>
      </c>
      <c r="D875" s="23">
        <v>20389</v>
      </c>
      <c r="E875" s="25">
        <f t="shared" si="167"/>
        <v>19076.75</v>
      </c>
      <c r="F875" s="25">
        <f t="shared" si="168"/>
        <v>19121.625</v>
      </c>
      <c r="G875" s="25">
        <f t="shared" si="157"/>
        <v>1.0662796702686095</v>
      </c>
      <c r="H875" s="25">
        <f t="shared" si="164"/>
        <v>0.99956921328865256</v>
      </c>
      <c r="I875" s="4">
        <f t="shared" si="158"/>
        <v>20397.787095621687</v>
      </c>
      <c r="J875" s="25">
        <f t="shared" si="165"/>
        <v>22283.907166185967</v>
      </c>
      <c r="K875" s="15">
        <f t="shared" si="159"/>
        <v>22274.307555101874</v>
      </c>
      <c r="L875" s="36">
        <f t="shared" si="160"/>
        <v>-1885.3075551018737</v>
      </c>
      <c r="M875" s="36">
        <f t="shared" si="161"/>
        <v>1885.3075551018737</v>
      </c>
      <c r="N875" s="36">
        <f t="shared" si="162"/>
        <v>9.246689661591416E-2</v>
      </c>
      <c r="O875" s="36">
        <f t="shared" si="163"/>
        <v>3554384.5773242046</v>
      </c>
      <c r="P875" s="35">
        <f t="shared" si="166"/>
        <v>3554384.5773242046</v>
      </c>
    </row>
    <row r="876" spans="1:16" x14ac:dyDescent="0.4">
      <c r="A876" s="1">
        <v>875</v>
      </c>
      <c r="B876" s="21">
        <v>40688</v>
      </c>
      <c r="C876" s="43">
        <v>3</v>
      </c>
      <c r="D876" s="23">
        <v>20295</v>
      </c>
      <c r="E876" s="25">
        <f t="shared" si="167"/>
        <v>19166.5</v>
      </c>
      <c r="F876" s="25">
        <f t="shared" si="168"/>
        <v>20205</v>
      </c>
      <c r="G876" s="25">
        <f t="shared" si="157"/>
        <v>1.0044543429844097</v>
      </c>
      <c r="H876" s="25">
        <f t="shared" si="164"/>
        <v>1.0004262501030945</v>
      </c>
      <c r="I876" s="4">
        <f t="shared" si="158"/>
        <v>20286.352939967928</v>
      </c>
      <c r="J876" s="25">
        <f t="shared" si="165"/>
        <v>22283.933706300013</v>
      </c>
      <c r="K876" s="15">
        <f t="shared" si="159"/>
        <v>22293.432235339675</v>
      </c>
      <c r="L876" s="36">
        <f t="shared" si="160"/>
        <v>-1998.4322353396747</v>
      </c>
      <c r="M876" s="36">
        <f t="shared" si="161"/>
        <v>1998.4322353396747</v>
      </c>
      <c r="N876" s="36">
        <f t="shared" si="162"/>
        <v>9.846919119683048E-2</v>
      </c>
      <c r="O876" s="36">
        <f t="shared" si="163"/>
        <v>3993731.399244729</v>
      </c>
      <c r="P876" s="35">
        <f t="shared" si="166"/>
        <v>3993731.399244729</v>
      </c>
    </row>
    <row r="877" spans="1:16" x14ac:dyDescent="0.4">
      <c r="A877" s="1">
        <v>876</v>
      </c>
      <c r="B877" s="21">
        <v>40689</v>
      </c>
      <c r="C877" s="43">
        <v>4</v>
      </c>
      <c r="D877" s="23">
        <v>16306</v>
      </c>
      <c r="E877" s="25">
        <f t="shared" si="167"/>
        <v>21243.5</v>
      </c>
      <c r="F877" s="25">
        <f t="shared" si="168"/>
        <v>20940.625</v>
      </c>
      <c r="G877" s="25">
        <f t="shared" ref="G877:G940" si="169">D877/F877</f>
        <v>0.77867780928219665</v>
      </c>
      <c r="H877" s="25">
        <f t="shared" si="164"/>
        <v>1.0009303667898801</v>
      </c>
      <c r="I877" s="4">
        <f t="shared" ref="I877:I940" si="170">D877/H877</f>
        <v>16290.843540191074</v>
      </c>
      <c r="J877" s="25">
        <f t="shared" si="165"/>
        <v>22283.960246414055</v>
      </c>
      <c r="K877" s="15">
        <f t="shared" ref="K877:K940" si="171">H877*J877</f>
        <v>22304.692502974329</v>
      </c>
      <c r="L877" s="36">
        <f t="shared" ref="L877:L940" si="172">D877-K877</f>
        <v>-5998.6925029743288</v>
      </c>
      <c r="M877" s="36">
        <f t="shared" ref="M877:M940" si="173">ABS(L877)</f>
        <v>5998.6925029743288</v>
      </c>
      <c r="N877" s="36">
        <f t="shared" ref="N877:N940" si="174">M877/D877</f>
        <v>0.36788252808624611</v>
      </c>
      <c r="O877" s="36">
        <f t="shared" ref="O877:O940" si="175">L877^2</f>
        <v>35984311.74524042</v>
      </c>
      <c r="P877" s="35">
        <f t="shared" si="166"/>
        <v>35984311.74524042</v>
      </c>
    </row>
    <row r="878" spans="1:16" x14ac:dyDescent="0.4">
      <c r="A878" s="1">
        <v>877</v>
      </c>
      <c r="B878" s="21">
        <v>40690</v>
      </c>
      <c r="C878" s="43">
        <v>1</v>
      </c>
      <c r="D878" s="23">
        <v>27984</v>
      </c>
      <c r="E878" s="25">
        <f t="shared" si="167"/>
        <v>20637.75</v>
      </c>
      <c r="F878" s="25">
        <f t="shared" si="168"/>
        <v>20426.5</v>
      </c>
      <c r="G878" s="25">
        <f t="shared" si="169"/>
        <v>1.3699850684160282</v>
      </c>
      <c r="H878" s="25">
        <f t="shared" si="164"/>
        <v>0.99907416981837271</v>
      </c>
      <c r="I878" s="4">
        <f t="shared" si="170"/>
        <v>28009.932440839071</v>
      </c>
      <c r="J878" s="25">
        <f t="shared" si="165"/>
        <v>22283.986786528101</v>
      </c>
      <c r="K878" s="15">
        <f t="shared" si="171"/>
        <v>22263.355598994149</v>
      </c>
      <c r="L878" s="36">
        <f t="shared" si="172"/>
        <v>5720.6444010058513</v>
      </c>
      <c r="M878" s="36">
        <f t="shared" si="173"/>
        <v>5720.6444010058513</v>
      </c>
      <c r="N878" s="36">
        <f t="shared" si="174"/>
        <v>0.20442554320346809</v>
      </c>
      <c r="O878" s="36">
        <f t="shared" si="175"/>
        <v>32725772.362759594</v>
      </c>
      <c r="P878" s="35">
        <f t="shared" si="166"/>
        <v>32725772.362759594</v>
      </c>
    </row>
    <row r="879" spans="1:16" x14ac:dyDescent="0.4">
      <c r="A879" s="1">
        <v>878</v>
      </c>
      <c r="B879" s="21">
        <v>40691</v>
      </c>
      <c r="C879" s="43">
        <v>2</v>
      </c>
      <c r="D879" s="23">
        <v>17966</v>
      </c>
      <c r="E879" s="25">
        <f t="shared" si="167"/>
        <v>20215.25</v>
      </c>
      <c r="F879" s="25">
        <f t="shared" si="168"/>
        <v>20990.875</v>
      </c>
      <c r="G879" s="25">
        <f t="shared" si="169"/>
        <v>0.85589571659113783</v>
      </c>
      <c r="H879" s="25">
        <f t="shared" si="164"/>
        <v>0.99956921328865256</v>
      </c>
      <c r="I879" s="4">
        <f t="shared" si="170"/>
        <v>17973.742849572773</v>
      </c>
      <c r="J879" s="25">
        <f t="shared" si="165"/>
        <v>22284.013326642144</v>
      </c>
      <c r="K879" s="15">
        <f t="shared" si="171"/>
        <v>22274.413669825535</v>
      </c>
      <c r="L879" s="36">
        <f t="shared" si="172"/>
        <v>-4308.4136698255352</v>
      </c>
      <c r="M879" s="36">
        <f t="shared" si="173"/>
        <v>4308.4136698255352</v>
      </c>
      <c r="N879" s="36">
        <f t="shared" si="174"/>
        <v>0.23980928809003313</v>
      </c>
      <c r="O879" s="36">
        <f t="shared" si="175"/>
        <v>18562428.350339536</v>
      </c>
      <c r="P879" s="35">
        <f t="shared" si="166"/>
        <v>18562428.350339536</v>
      </c>
    </row>
    <row r="880" spans="1:16" x14ac:dyDescent="0.4">
      <c r="A880" s="1">
        <v>879</v>
      </c>
      <c r="B880" s="21">
        <v>40692</v>
      </c>
      <c r="C880" s="43">
        <v>3</v>
      </c>
      <c r="D880" s="23">
        <v>18605</v>
      </c>
      <c r="E880" s="25">
        <f t="shared" si="167"/>
        <v>21766.5</v>
      </c>
      <c r="F880" s="25">
        <f t="shared" si="168"/>
        <v>21644</v>
      </c>
      <c r="G880" s="25">
        <f t="shared" si="169"/>
        <v>0.85959157272223252</v>
      </c>
      <c r="H880" s="25">
        <f t="shared" si="164"/>
        <v>1.0004262501030945</v>
      </c>
      <c r="I880" s="4">
        <f t="shared" si="170"/>
        <v>18597.072995718318</v>
      </c>
      <c r="J880" s="25">
        <f t="shared" si="165"/>
        <v>22284.039866756186</v>
      </c>
      <c r="K880" s="15">
        <f t="shared" si="171"/>
        <v>22293.538441046752</v>
      </c>
      <c r="L880" s="36">
        <f t="shared" si="172"/>
        <v>-3688.5384410467523</v>
      </c>
      <c r="M880" s="36">
        <f t="shared" si="173"/>
        <v>3688.5384410467523</v>
      </c>
      <c r="N880" s="36">
        <f t="shared" si="174"/>
        <v>0.19825522392081443</v>
      </c>
      <c r="O880" s="36">
        <f t="shared" si="175"/>
        <v>13605315.831079606</v>
      </c>
      <c r="P880" s="35">
        <f t="shared" si="166"/>
        <v>13605315.831079606</v>
      </c>
    </row>
    <row r="881" spans="1:16" x14ac:dyDescent="0.4">
      <c r="A881" s="1">
        <v>880</v>
      </c>
      <c r="B881" s="21">
        <v>40693</v>
      </c>
      <c r="C881" s="43">
        <v>4</v>
      </c>
      <c r="D881" s="23">
        <v>22511</v>
      </c>
      <c r="E881" s="25">
        <f t="shared" si="167"/>
        <v>21521.5</v>
      </c>
      <c r="F881" s="25">
        <f t="shared" si="168"/>
        <v>21931.875</v>
      </c>
      <c r="G881" s="25">
        <f t="shared" si="169"/>
        <v>1.0264056310734946</v>
      </c>
      <c r="H881" s="25">
        <f t="shared" si="164"/>
        <v>1.0009303667898801</v>
      </c>
      <c r="I881" s="4">
        <f t="shared" si="170"/>
        <v>22490.075980206137</v>
      </c>
      <c r="J881" s="25">
        <f t="shared" si="165"/>
        <v>22284.066406870232</v>
      </c>
      <c r="K881" s="15">
        <f t="shared" si="171"/>
        <v>22304.798762198669</v>
      </c>
      <c r="L881" s="36">
        <f t="shared" si="172"/>
        <v>206.20123780133144</v>
      </c>
      <c r="M881" s="36">
        <f t="shared" si="173"/>
        <v>206.20123780133144</v>
      </c>
      <c r="N881" s="36">
        <f t="shared" si="174"/>
        <v>9.1600212252379472E-3</v>
      </c>
      <c r="O881" s="36">
        <f t="shared" si="175"/>
        <v>42518.950470801239</v>
      </c>
      <c r="P881" s="35">
        <f t="shared" si="166"/>
        <v>42518.950470801239</v>
      </c>
    </row>
    <row r="882" spans="1:16" x14ac:dyDescent="0.4">
      <c r="A882" s="1">
        <v>881</v>
      </c>
      <c r="B882" s="21">
        <v>40694</v>
      </c>
      <c r="C882" s="43">
        <v>1</v>
      </c>
      <c r="D882" s="23">
        <v>27004</v>
      </c>
      <c r="E882" s="25">
        <f t="shared" si="167"/>
        <v>22342.25</v>
      </c>
      <c r="F882" s="25">
        <f t="shared" si="168"/>
        <v>22730.25</v>
      </c>
      <c r="G882" s="25">
        <f t="shared" si="169"/>
        <v>1.1880203693316176</v>
      </c>
      <c r="H882" s="25">
        <f t="shared" si="164"/>
        <v>0.99907416981837271</v>
      </c>
      <c r="I882" s="4">
        <f t="shared" si="170"/>
        <v>27029.024286464344</v>
      </c>
      <c r="J882" s="25">
        <f t="shared" si="165"/>
        <v>22284.092946984274</v>
      </c>
      <c r="K882" s="15">
        <f t="shared" si="171"/>
        <v>22263.461661163768</v>
      </c>
      <c r="L882" s="36">
        <f t="shared" si="172"/>
        <v>4740.5383388362316</v>
      </c>
      <c r="M882" s="36">
        <f t="shared" si="173"/>
        <v>4740.5383388362316</v>
      </c>
      <c r="N882" s="36">
        <f t="shared" si="174"/>
        <v>0.17554948669960863</v>
      </c>
      <c r="O882" s="36">
        <f t="shared" si="175"/>
        <v>22472703.741976179</v>
      </c>
      <c r="P882" s="35">
        <f t="shared" si="166"/>
        <v>22472703.741976179</v>
      </c>
    </row>
    <row r="883" spans="1:16" x14ac:dyDescent="0.4">
      <c r="A883" s="1">
        <v>882</v>
      </c>
      <c r="B883" s="21">
        <v>40695</v>
      </c>
      <c r="C883" s="43">
        <v>2</v>
      </c>
      <c r="D883" s="23">
        <v>21249</v>
      </c>
      <c r="E883" s="25">
        <f t="shared" si="167"/>
        <v>23118.25</v>
      </c>
      <c r="F883" s="25">
        <f t="shared" si="168"/>
        <v>22828.125</v>
      </c>
      <c r="G883" s="25">
        <f t="shared" si="169"/>
        <v>0.9308254620123203</v>
      </c>
      <c r="H883" s="25">
        <f t="shared" si="164"/>
        <v>0.99956921328865256</v>
      </c>
      <c r="I883" s="4">
        <f t="shared" si="170"/>
        <v>21258.157731858613</v>
      </c>
      <c r="J883" s="25">
        <f t="shared" si="165"/>
        <v>22284.11948709832</v>
      </c>
      <c r="K883" s="15">
        <f t="shared" si="171"/>
        <v>22274.5197845492</v>
      </c>
      <c r="L883" s="36">
        <f t="shared" si="172"/>
        <v>-1025.5197845492003</v>
      </c>
      <c r="M883" s="36">
        <f t="shared" si="173"/>
        <v>1025.5197845492003</v>
      </c>
      <c r="N883" s="36">
        <f t="shared" si="174"/>
        <v>4.8262025721172774E-2</v>
      </c>
      <c r="O883" s="36">
        <f t="shared" si="175"/>
        <v>1051690.828501838</v>
      </c>
      <c r="P883" s="35">
        <f t="shared" si="166"/>
        <v>1051690.828501838</v>
      </c>
    </row>
    <row r="884" spans="1:16" x14ac:dyDescent="0.4">
      <c r="A884" s="1">
        <v>883</v>
      </c>
      <c r="B884" s="21">
        <v>40696</v>
      </c>
      <c r="C884" s="43">
        <v>3</v>
      </c>
      <c r="D884" s="23">
        <v>21709</v>
      </c>
      <c r="E884" s="25">
        <f t="shared" si="167"/>
        <v>22538</v>
      </c>
      <c r="F884" s="25">
        <f t="shared" si="168"/>
        <v>21335.125</v>
      </c>
      <c r="G884" s="25">
        <f t="shared" si="169"/>
        <v>1.0175239188896246</v>
      </c>
      <c r="H884" s="25">
        <f t="shared" si="164"/>
        <v>1.0004262501030945</v>
      </c>
      <c r="I884" s="4">
        <f t="shared" si="170"/>
        <v>21699.75047912115</v>
      </c>
      <c r="J884" s="25">
        <f t="shared" si="165"/>
        <v>22284.146027212362</v>
      </c>
      <c r="K884" s="15">
        <f t="shared" si="171"/>
        <v>22293.644646753834</v>
      </c>
      <c r="L884" s="36">
        <f t="shared" si="172"/>
        <v>-584.64464675383351</v>
      </c>
      <c r="M884" s="36">
        <f t="shared" si="173"/>
        <v>584.64464675383351</v>
      </c>
      <c r="N884" s="36">
        <f t="shared" si="174"/>
        <v>2.6930980089079806E-2</v>
      </c>
      <c r="O884" s="36">
        <f t="shared" si="175"/>
        <v>341809.36297791474</v>
      </c>
      <c r="P884" s="35">
        <f t="shared" si="166"/>
        <v>341809.36297791474</v>
      </c>
    </row>
    <row r="885" spans="1:16" x14ac:dyDescent="0.4">
      <c r="A885" s="1">
        <v>884</v>
      </c>
      <c r="B885" s="21">
        <v>40697</v>
      </c>
      <c r="C885" s="43">
        <v>4</v>
      </c>
      <c r="D885" s="23">
        <v>20190</v>
      </c>
      <c r="E885" s="25">
        <f t="shared" si="167"/>
        <v>20132.25</v>
      </c>
      <c r="F885" s="25">
        <f t="shared" si="168"/>
        <v>19453</v>
      </c>
      <c r="G885" s="25">
        <f t="shared" si="169"/>
        <v>1.0378861872204801</v>
      </c>
      <c r="H885" s="25">
        <f t="shared" si="164"/>
        <v>1.0009303667898801</v>
      </c>
      <c r="I885" s="4">
        <f t="shared" si="170"/>
        <v>20171.233354376167</v>
      </c>
      <c r="J885" s="25">
        <f t="shared" si="165"/>
        <v>22284.172567326408</v>
      </c>
      <c r="K885" s="15">
        <f t="shared" si="171"/>
        <v>22304.905021423005</v>
      </c>
      <c r="L885" s="36">
        <f t="shared" si="172"/>
        <v>-2114.9050214230047</v>
      </c>
      <c r="M885" s="36">
        <f t="shared" si="173"/>
        <v>2114.9050214230047</v>
      </c>
      <c r="N885" s="36">
        <f t="shared" si="174"/>
        <v>0.10475012488474515</v>
      </c>
      <c r="O885" s="36">
        <f t="shared" si="175"/>
        <v>4472823.2496402394</v>
      </c>
      <c r="P885" s="35">
        <f t="shared" si="166"/>
        <v>4472823.2496402394</v>
      </c>
    </row>
    <row r="886" spans="1:16" x14ac:dyDescent="0.4">
      <c r="A886" s="1">
        <v>885</v>
      </c>
      <c r="B886" s="21">
        <v>40698</v>
      </c>
      <c r="C886" s="43">
        <v>1</v>
      </c>
      <c r="D886" s="23">
        <v>17381</v>
      </c>
      <c r="E886" s="25">
        <f t="shared" si="167"/>
        <v>18773.75</v>
      </c>
      <c r="F886" s="25">
        <f t="shared" si="168"/>
        <v>18505</v>
      </c>
      <c r="G886" s="25">
        <f t="shared" si="169"/>
        <v>0.93925965955147261</v>
      </c>
      <c r="H886" s="25">
        <f t="shared" si="164"/>
        <v>0.99907416981837271</v>
      </c>
      <c r="I886" s="4">
        <f t="shared" si="170"/>
        <v>17397.106766517434</v>
      </c>
      <c r="J886" s="25">
        <f t="shared" si="165"/>
        <v>22284.19910744045</v>
      </c>
      <c r="K886" s="15">
        <f t="shared" si="171"/>
        <v>22263.567723333392</v>
      </c>
      <c r="L886" s="36">
        <f t="shared" si="172"/>
        <v>-4882.5677233333918</v>
      </c>
      <c r="M886" s="36">
        <f t="shared" si="173"/>
        <v>4882.5677233333918</v>
      </c>
      <c r="N886" s="36">
        <f t="shared" si="174"/>
        <v>0.28091408568743981</v>
      </c>
      <c r="O886" s="36">
        <f t="shared" si="175"/>
        <v>23839467.572937019</v>
      </c>
      <c r="P886" s="35">
        <f t="shared" si="166"/>
        <v>23839467.572937019</v>
      </c>
    </row>
    <row r="887" spans="1:16" x14ac:dyDescent="0.4">
      <c r="A887" s="1">
        <v>886</v>
      </c>
      <c r="B887" s="21">
        <v>40699</v>
      </c>
      <c r="C887" s="43">
        <v>2</v>
      </c>
      <c r="D887" s="23">
        <v>15815</v>
      </c>
      <c r="E887" s="25">
        <f t="shared" si="167"/>
        <v>18236.25</v>
      </c>
      <c r="F887" s="25">
        <f t="shared" si="168"/>
        <v>18340.875</v>
      </c>
      <c r="G887" s="25">
        <f t="shared" si="169"/>
        <v>0.86228165232029552</v>
      </c>
      <c r="H887" s="25">
        <f t="shared" si="164"/>
        <v>0.99956921328865256</v>
      </c>
      <c r="I887" s="4">
        <f t="shared" si="170"/>
        <v>15821.815828008093</v>
      </c>
      <c r="J887" s="25">
        <f t="shared" si="165"/>
        <v>22284.225647554496</v>
      </c>
      <c r="K887" s="15">
        <f t="shared" si="171"/>
        <v>22274.625899272862</v>
      </c>
      <c r="L887" s="36">
        <f t="shared" si="172"/>
        <v>-6459.6258992728617</v>
      </c>
      <c r="M887" s="36">
        <f t="shared" si="173"/>
        <v>6459.6258992728617</v>
      </c>
      <c r="N887" s="36">
        <f t="shared" si="174"/>
        <v>0.40844931389648192</v>
      </c>
      <c r="O887" s="36">
        <f t="shared" si="175"/>
        <v>41726766.758556731</v>
      </c>
      <c r="P887" s="35">
        <f t="shared" si="166"/>
        <v>41726766.758556731</v>
      </c>
    </row>
    <row r="888" spans="1:16" x14ac:dyDescent="0.4">
      <c r="A888" s="1">
        <v>887</v>
      </c>
      <c r="B888" s="21">
        <v>40700</v>
      </c>
      <c r="C888" s="43">
        <v>3</v>
      </c>
      <c r="D888" s="23">
        <v>19559</v>
      </c>
      <c r="E888" s="25">
        <f t="shared" si="167"/>
        <v>18445.5</v>
      </c>
      <c r="F888" s="25">
        <f t="shared" si="168"/>
        <v>19008.75</v>
      </c>
      <c r="G888" s="25">
        <f t="shared" si="169"/>
        <v>1.0289471953705531</v>
      </c>
      <c r="H888" s="25">
        <f t="shared" si="164"/>
        <v>1.0004262501030945</v>
      </c>
      <c r="I888" s="4">
        <f t="shared" si="170"/>
        <v>19550.666526377565</v>
      </c>
      <c r="J888" s="25">
        <f t="shared" si="165"/>
        <v>22284.252187668539</v>
      </c>
      <c r="K888" s="15">
        <f t="shared" si="171"/>
        <v>22293.750852460915</v>
      </c>
      <c r="L888" s="36">
        <f t="shared" si="172"/>
        <v>-2734.7508524609148</v>
      </c>
      <c r="M888" s="36">
        <f t="shared" si="173"/>
        <v>2734.7508524609148</v>
      </c>
      <c r="N888" s="36">
        <f t="shared" si="174"/>
        <v>0.13982058655661919</v>
      </c>
      <c r="O888" s="36">
        <f t="shared" si="175"/>
        <v>7478862.2250357</v>
      </c>
      <c r="P888" s="35">
        <f t="shared" si="166"/>
        <v>7478862.2250357</v>
      </c>
    </row>
    <row r="889" spans="1:16" x14ac:dyDescent="0.4">
      <c r="A889" s="1">
        <v>888</v>
      </c>
      <c r="B889" s="21">
        <v>40701</v>
      </c>
      <c r="C889" s="43">
        <v>4</v>
      </c>
      <c r="D889" s="23">
        <v>21027</v>
      </c>
      <c r="E889" s="25">
        <f t="shared" si="167"/>
        <v>19572</v>
      </c>
      <c r="F889" s="25">
        <f t="shared" si="168"/>
        <v>19813.375</v>
      </c>
      <c r="G889" s="25">
        <f t="shared" si="169"/>
        <v>1.0612528153330767</v>
      </c>
      <c r="H889" s="25">
        <f t="shared" si="164"/>
        <v>1.0009303667898801</v>
      </c>
      <c r="I889" s="4">
        <f t="shared" si="170"/>
        <v>21007.455361192056</v>
      </c>
      <c r="J889" s="25">
        <f t="shared" si="165"/>
        <v>22284.278727782585</v>
      </c>
      <c r="K889" s="15">
        <f t="shared" si="171"/>
        <v>22305.011280647344</v>
      </c>
      <c r="L889" s="36">
        <f t="shared" si="172"/>
        <v>-1278.0112806473444</v>
      </c>
      <c r="M889" s="36">
        <f t="shared" si="173"/>
        <v>1278.0112806473444</v>
      </c>
      <c r="N889" s="36">
        <f t="shared" si="174"/>
        <v>6.0779534914507272E-2</v>
      </c>
      <c r="O889" s="36">
        <f t="shared" si="175"/>
        <v>1633312.8334618653</v>
      </c>
      <c r="P889" s="35">
        <f t="shared" si="166"/>
        <v>1633312.8334618653</v>
      </c>
    </row>
    <row r="890" spans="1:16" x14ac:dyDescent="0.4">
      <c r="A890" s="1">
        <v>889</v>
      </c>
      <c r="B890" s="21">
        <v>40702</v>
      </c>
      <c r="C890" s="43">
        <v>1</v>
      </c>
      <c r="D890" s="23">
        <v>21887</v>
      </c>
      <c r="E890" s="25">
        <f t="shared" si="167"/>
        <v>20054.75</v>
      </c>
      <c r="F890" s="25">
        <f t="shared" si="168"/>
        <v>20512.875</v>
      </c>
      <c r="G890" s="25">
        <f t="shared" si="169"/>
        <v>1.0669884158120204</v>
      </c>
      <c r="H890" s="25">
        <f t="shared" si="164"/>
        <v>0.99907416981837271</v>
      </c>
      <c r="I890" s="4">
        <f t="shared" si="170"/>
        <v>21907.282423264893</v>
      </c>
      <c r="J890" s="25">
        <f t="shared" si="165"/>
        <v>22284.305267896627</v>
      </c>
      <c r="K890" s="15">
        <f t="shared" si="171"/>
        <v>22263.673785503011</v>
      </c>
      <c r="L890" s="36">
        <f t="shared" si="172"/>
        <v>-376.67378550301146</v>
      </c>
      <c r="M890" s="36">
        <f t="shared" si="173"/>
        <v>376.67378550301146</v>
      </c>
      <c r="N890" s="36">
        <f t="shared" si="174"/>
        <v>1.7209932174487661E-2</v>
      </c>
      <c r="O890" s="36">
        <f t="shared" si="175"/>
        <v>141883.14068516868</v>
      </c>
      <c r="P890" s="35">
        <f t="shared" si="166"/>
        <v>141883.14068516868</v>
      </c>
    </row>
    <row r="891" spans="1:16" x14ac:dyDescent="0.4">
      <c r="A891" s="1">
        <v>890</v>
      </c>
      <c r="B891" s="21">
        <v>40703</v>
      </c>
      <c r="C891" s="43">
        <v>2</v>
      </c>
      <c r="D891" s="23">
        <v>17746</v>
      </c>
      <c r="E891" s="25">
        <f t="shared" si="167"/>
        <v>20971</v>
      </c>
      <c r="F891" s="25">
        <f t="shared" si="168"/>
        <v>20669.125</v>
      </c>
      <c r="G891" s="25">
        <f t="shared" si="169"/>
        <v>0.85857529043924208</v>
      </c>
      <c r="H891" s="25">
        <f t="shared" si="164"/>
        <v>0.99956921328865256</v>
      </c>
      <c r="I891" s="4">
        <f t="shared" si="170"/>
        <v>17753.648035651699</v>
      </c>
      <c r="J891" s="25">
        <f t="shared" si="165"/>
        <v>22284.331808010673</v>
      </c>
      <c r="K891" s="15">
        <f t="shared" si="171"/>
        <v>22274.732013996523</v>
      </c>
      <c r="L891" s="36">
        <f t="shared" si="172"/>
        <v>-4528.7320139965232</v>
      </c>
      <c r="M891" s="36">
        <f t="shared" si="173"/>
        <v>4528.7320139965232</v>
      </c>
      <c r="N891" s="36">
        <f t="shared" si="174"/>
        <v>0.25519734103440345</v>
      </c>
      <c r="O891" s="36">
        <f t="shared" si="175"/>
        <v>20509413.654597007</v>
      </c>
      <c r="P891" s="35">
        <f t="shared" si="166"/>
        <v>20509413.654597007</v>
      </c>
    </row>
    <row r="892" spans="1:16" x14ac:dyDescent="0.4">
      <c r="A892" s="1">
        <v>891</v>
      </c>
      <c r="B892" s="21">
        <v>40704</v>
      </c>
      <c r="C892" s="43">
        <v>3</v>
      </c>
      <c r="D892" s="23">
        <v>23224</v>
      </c>
      <c r="E892" s="25">
        <f t="shared" si="167"/>
        <v>20367.25</v>
      </c>
      <c r="F892" s="25">
        <f t="shared" si="168"/>
        <v>19728.875</v>
      </c>
      <c r="G892" s="25">
        <f t="shared" si="169"/>
        <v>1.1771578460505223</v>
      </c>
      <c r="H892" s="25">
        <f t="shared" si="164"/>
        <v>1.0004262501030945</v>
      </c>
      <c r="I892" s="4">
        <f t="shared" si="170"/>
        <v>23214.104985356746</v>
      </c>
      <c r="J892" s="25">
        <f t="shared" si="165"/>
        <v>22284.358348124715</v>
      </c>
      <c r="K892" s="15">
        <f t="shared" si="171"/>
        <v>22293.857058168</v>
      </c>
      <c r="L892" s="36">
        <f t="shared" si="172"/>
        <v>930.14294183200036</v>
      </c>
      <c r="M892" s="36">
        <f t="shared" si="173"/>
        <v>930.14294183200036</v>
      </c>
      <c r="N892" s="36">
        <f t="shared" si="174"/>
        <v>4.0050936179469532E-2</v>
      </c>
      <c r="O892" s="36">
        <f t="shared" si="175"/>
        <v>865165.89223988797</v>
      </c>
      <c r="P892" s="35">
        <f t="shared" si="166"/>
        <v>865165.89223988797</v>
      </c>
    </row>
    <row r="893" spans="1:16" x14ac:dyDescent="0.4">
      <c r="A893" s="1">
        <v>892</v>
      </c>
      <c r="B893" s="21">
        <v>40705</v>
      </c>
      <c r="C893" s="43">
        <v>4</v>
      </c>
      <c r="D893" s="23">
        <v>18612</v>
      </c>
      <c r="E893" s="25">
        <f t="shared" si="167"/>
        <v>19090.5</v>
      </c>
      <c r="F893" s="25">
        <f t="shared" si="168"/>
        <v>19479.75</v>
      </c>
      <c r="G893" s="25">
        <f t="shared" si="169"/>
        <v>0.95545374042274667</v>
      </c>
      <c r="H893" s="25">
        <f t="shared" si="164"/>
        <v>1.0009303667898801</v>
      </c>
      <c r="I893" s="4">
        <f t="shared" si="170"/>
        <v>18594.700108551224</v>
      </c>
      <c r="J893" s="25">
        <f t="shared" si="165"/>
        <v>22284.384888238761</v>
      </c>
      <c r="K893" s="15">
        <f t="shared" si="171"/>
        <v>22305.117539871684</v>
      </c>
      <c r="L893" s="36">
        <f t="shared" si="172"/>
        <v>-3693.1175398716841</v>
      </c>
      <c r="M893" s="36">
        <f t="shared" si="173"/>
        <v>3693.1175398716841</v>
      </c>
      <c r="N893" s="36">
        <f t="shared" si="174"/>
        <v>0.19842668922585882</v>
      </c>
      <c r="O893" s="36">
        <f t="shared" si="175"/>
        <v>13639117.163307881</v>
      </c>
      <c r="P893" s="35">
        <f t="shared" si="166"/>
        <v>13639117.163307881</v>
      </c>
    </row>
    <row r="894" spans="1:16" x14ac:dyDescent="0.4">
      <c r="A894" s="1">
        <v>893</v>
      </c>
      <c r="B894" s="21">
        <v>40706</v>
      </c>
      <c r="C894" s="43">
        <v>1</v>
      </c>
      <c r="D894" s="23">
        <v>16780</v>
      </c>
      <c r="E894" s="25">
        <f t="shared" si="167"/>
        <v>19869</v>
      </c>
      <c r="F894" s="25">
        <f t="shared" si="168"/>
        <v>19638.25</v>
      </c>
      <c r="G894" s="25">
        <f t="shared" si="169"/>
        <v>0.85445495398011528</v>
      </c>
      <c r="H894" s="25">
        <f t="shared" si="164"/>
        <v>0.99907416981837271</v>
      </c>
      <c r="I894" s="4">
        <f t="shared" si="170"/>
        <v>16795.549826946812</v>
      </c>
      <c r="J894" s="25">
        <f t="shared" si="165"/>
        <v>22284.411428352803</v>
      </c>
      <c r="K894" s="15">
        <f t="shared" si="171"/>
        <v>22263.779847672635</v>
      </c>
      <c r="L894" s="36">
        <f t="shared" si="172"/>
        <v>-5483.7798476726348</v>
      </c>
      <c r="M894" s="36">
        <f t="shared" si="173"/>
        <v>5483.7798476726348</v>
      </c>
      <c r="N894" s="36">
        <f t="shared" si="174"/>
        <v>0.32680452012351818</v>
      </c>
      <c r="O894" s="36">
        <f t="shared" si="175"/>
        <v>30071841.417740505</v>
      </c>
      <c r="P894" s="35">
        <f t="shared" si="166"/>
        <v>30071841.417740505</v>
      </c>
    </row>
    <row r="895" spans="1:16" x14ac:dyDescent="0.4">
      <c r="A895" s="1">
        <v>894</v>
      </c>
      <c r="B895" s="21">
        <v>40707</v>
      </c>
      <c r="C895" s="43">
        <v>2</v>
      </c>
      <c r="D895" s="23">
        <v>20860</v>
      </c>
      <c r="E895" s="25">
        <f t="shared" si="167"/>
        <v>19407.5</v>
      </c>
      <c r="F895" s="25">
        <f t="shared" si="168"/>
        <v>19742.75</v>
      </c>
      <c r="G895" s="25">
        <f t="shared" si="169"/>
        <v>1.05659039394208</v>
      </c>
      <c r="H895" s="25">
        <f t="shared" si="164"/>
        <v>0.99956921328865256</v>
      </c>
      <c r="I895" s="4">
        <f t="shared" si="170"/>
        <v>20868.990083607259</v>
      </c>
      <c r="J895" s="25">
        <f t="shared" si="165"/>
        <v>22284.437968466846</v>
      </c>
      <c r="K895" s="15">
        <f t="shared" si="171"/>
        <v>22274.838128720185</v>
      </c>
      <c r="L895" s="36">
        <f t="shared" si="172"/>
        <v>-1414.8381287201846</v>
      </c>
      <c r="M895" s="36">
        <f t="shared" si="173"/>
        <v>1414.8381287201846</v>
      </c>
      <c r="N895" s="36">
        <f t="shared" si="174"/>
        <v>6.7825413649098013E-2</v>
      </c>
      <c r="O895" s="36">
        <f t="shared" si="175"/>
        <v>2001766.9304804336</v>
      </c>
      <c r="P895" s="35">
        <f t="shared" si="166"/>
        <v>2001766.9304804336</v>
      </c>
    </row>
    <row r="896" spans="1:16" x14ac:dyDescent="0.4">
      <c r="A896" s="1">
        <v>895</v>
      </c>
      <c r="B896" s="21">
        <v>40708</v>
      </c>
      <c r="C896" s="43">
        <v>3</v>
      </c>
      <c r="D896" s="23">
        <v>21378</v>
      </c>
      <c r="E896" s="25">
        <f t="shared" si="167"/>
        <v>20078</v>
      </c>
      <c r="F896" s="25">
        <f t="shared" si="168"/>
        <v>20111.75</v>
      </c>
      <c r="G896" s="25">
        <f t="shared" si="169"/>
        <v>1.0629607070493616</v>
      </c>
      <c r="H896" s="25">
        <f t="shared" si="164"/>
        <v>1.0004262501030945</v>
      </c>
      <c r="I896" s="4">
        <f t="shared" si="170"/>
        <v>21368.891507791788</v>
      </c>
      <c r="J896" s="25">
        <f t="shared" si="165"/>
        <v>22284.464508580892</v>
      </c>
      <c r="K896" s="15">
        <f t="shared" si="171"/>
        <v>22293.963263875081</v>
      </c>
      <c r="L896" s="36">
        <f t="shared" si="172"/>
        <v>-915.96326387508088</v>
      </c>
      <c r="M896" s="36">
        <f t="shared" si="173"/>
        <v>915.96326387508088</v>
      </c>
      <c r="N896" s="36">
        <f t="shared" si="174"/>
        <v>4.2846069037097992E-2</v>
      </c>
      <c r="O896" s="36">
        <f t="shared" si="175"/>
        <v>838988.70076869102</v>
      </c>
      <c r="P896" s="35">
        <f t="shared" si="166"/>
        <v>838988.70076869102</v>
      </c>
    </row>
    <row r="897" spans="1:16" x14ac:dyDescent="0.4">
      <c r="A897" s="1">
        <v>896</v>
      </c>
      <c r="B897" s="21">
        <v>40709</v>
      </c>
      <c r="C897" s="43">
        <v>4</v>
      </c>
      <c r="D897" s="23">
        <v>21294</v>
      </c>
      <c r="E897" s="25">
        <f t="shared" si="167"/>
        <v>20145.5</v>
      </c>
      <c r="F897" s="25">
        <f t="shared" si="168"/>
        <v>20181.25</v>
      </c>
      <c r="G897" s="25">
        <f t="shared" si="169"/>
        <v>1.055137813564571</v>
      </c>
      <c r="H897" s="25">
        <f t="shared" si="164"/>
        <v>1.0009303667898801</v>
      </c>
      <c r="I897" s="4">
        <f t="shared" si="170"/>
        <v>21274.207184154835</v>
      </c>
      <c r="J897" s="25">
        <f t="shared" si="165"/>
        <v>22284.491048694934</v>
      </c>
      <c r="K897" s="15">
        <f t="shared" si="171"/>
        <v>22305.22379909602</v>
      </c>
      <c r="L897" s="36">
        <f t="shared" si="172"/>
        <v>-1011.2237990960202</v>
      </c>
      <c r="M897" s="36">
        <f t="shared" si="173"/>
        <v>1011.2237990960202</v>
      </c>
      <c r="N897" s="36">
        <f t="shared" si="174"/>
        <v>4.7488672823143618E-2</v>
      </c>
      <c r="O897" s="36">
        <f t="shared" si="175"/>
        <v>1022573.5718581883</v>
      </c>
      <c r="P897" s="35">
        <f t="shared" si="166"/>
        <v>1022573.5718581883</v>
      </c>
    </row>
    <row r="898" spans="1:16" x14ac:dyDescent="0.4">
      <c r="A898" s="1">
        <v>897</v>
      </c>
      <c r="B898" s="21">
        <v>40710</v>
      </c>
      <c r="C898" s="43">
        <v>1</v>
      </c>
      <c r="D898" s="23">
        <v>17050</v>
      </c>
      <c r="E898" s="25">
        <f t="shared" si="167"/>
        <v>20217</v>
      </c>
      <c r="F898" s="25">
        <f t="shared" si="168"/>
        <v>19814.75</v>
      </c>
      <c r="G898" s="25">
        <f t="shared" si="169"/>
        <v>0.86047010434146276</v>
      </c>
      <c r="H898" s="25">
        <f t="shared" ref="H898:H961" si="176">VLOOKUP(C898,$Q$38:$S$42,3,FALSE)</f>
        <v>0.99907416981837271</v>
      </c>
      <c r="I898" s="4">
        <f t="shared" si="170"/>
        <v>17065.800032743929</v>
      </c>
      <c r="J898" s="25">
        <f t="shared" si="165"/>
        <v>22284.51758880898</v>
      </c>
      <c r="K898" s="15">
        <f t="shared" si="171"/>
        <v>22263.885909842258</v>
      </c>
      <c r="L898" s="36">
        <f t="shared" si="172"/>
        <v>-5213.8859098422581</v>
      </c>
      <c r="M898" s="36">
        <f t="shared" si="173"/>
        <v>5213.8859098422581</v>
      </c>
      <c r="N898" s="36">
        <f t="shared" si="174"/>
        <v>0.30579976010805032</v>
      </c>
      <c r="O898" s="36">
        <f t="shared" si="175"/>
        <v>27184606.280851632</v>
      </c>
      <c r="P898" s="35">
        <f t="shared" si="166"/>
        <v>27184606.280851632</v>
      </c>
    </row>
    <row r="899" spans="1:16" x14ac:dyDescent="0.4">
      <c r="A899" s="1">
        <v>898</v>
      </c>
      <c r="B899" s="21">
        <v>40711</v>
      </c>
      <c r="C899" s="43">
        <v>2</v>
      </c>
      <c r="D899" s="23">
        <v>21146</v>
      </c>
      <c r="E899" s="25">
        <f t="shared" si="167"/>
        <v>19412.5</v>
      </c>
      <c r="F899" s="25">
        <f t="shared" si="168"/>
        <v>18782.125</v>
      </c>
      <c r="G899" s="25">
        <f t="shared" si="169"/>
        <v>1.1258576971455572</v>
      </c>
      <c r="H899" s="25">
        <f t="shared" si="176"/>
        <v>0.99956921328865256</v>
      </c>
      <c r="I899" s="4">
        <f t="shared" si="170"/>
        <v>21155.113341704655</v>
      </c>
      <c r="J899" s="25">
        <f t="shared" ref="J899:J962" si="177">INTERCEPT($I$2:$I$3896,$A$2:$A$3896)+SLOPE($I$2:$I$3896,$A$2:$A$3896)*A899</f>
        <v>22284.544128923022</v>
      </c>
      <c r="K899" s="15">
        <f t="shared" si="171"/>
        <v>22274.944243443846</v>
      </c>
      <c r="L899" s="36">
        <f t="shared" si="172"/>
        <v>-1128.9442434438461</v>
      </c>
      <c r="M899" s="36">
        <f t="shared" si="173"/>
        <v>1128.9442434438461</v>
      </c>
      <c r="N899" s="36">
        <f t="shared" si="174"/>
        <v>5.3388075448966524E-2</v>
      </c>
      <c r="O899" s="36">
        <f t="shared" si="175"/>
        <v>1274515.104804998</v>
      </c>
      <c r="P899" s="35">
        <f t="shared" ref="P899:P962" si="178">(D899-K899)^2</f>
        <v>1274515.104804998</v>
      </c>
    </row>
    <row r="900" spans="1:16" x14ac:dyDescent="0.4">
      <c r="A900" s="1">
        <v>899</v>
      </c>
      <c r="B900" s="21">
        <v>40712</v>
      </c>
      <c r="C900" s="43">
        <v>3</v>
      </c>
      <c r="D900" s="23">
        <v>18160</v>
      </c>
      <c r="E900" s="25">
        <f t="shared" si="167"/>
        <v>18151.75</v>
      </c>
      <c r="F900" s="25">
        <f t="shared" si="168"/>
        <v>18629.625</v>
      </c>
      <c r="G900" s="25">
        <f t="shared" si="169"/>
        <v>0.97479149472949667</v>
      </c>
      <c r="H900" s="25">
        <f t="shared" si="176"/>
        <v>1.0004262501030945</v>
      </c>
      <c r="I900" s="4">
        <f t="shared" si="170"/>
        <v>18152.262596196972</v>
      </c>
      <c r="J900" s="25">
        <f t="shared" si="177"/>
        <v>22284.570669037068</v>
      </c>
      <c r="K900" s="15">
        <f t="shared" si="171"/>
        <v>22294.069469582162</v>
      </c>
      <c r="L900" s="36">
        <f t="shared" si="172"/>
        <v>-4134.0694695821621</v>
      </c>
      <c r="M900" s="36">
        <f t="shared" si="173"/>
        <v>4134.0694695821621</v>
      </c>
      <c r="N900" s="36">
        <f t="shared" si="174"/>
        <v>0.22764699722368734</v>
      </c>
      <c r="O900" s="36">
        <f t="shared" si="175"/>
        <v>17090530.379331339</v>
      </c>
      <c r="P900" s="35">
        <f t="shared" si="178"/>
        <v>17090530.379331339</v>
      </c>
    </row>
    <row r="901" spans="1:16" x14ac:dyDescent="0.4">
      <c r="A901" s="1">
        <v>900</v>
      </c>
      <c r="B901" s="21">
        <v>40713</v>
      </c>
      <c r="C901" s="43">
        <v>4</v>
      </c>
      <c r="D901" s="23">
        <v>16251</v>
      </c>
      <c r="E901" s="25">
        <f t="shared" ref="E901:E964" si="179">AVERAGE(D899:D902)</f>
        <v>19107.5</v>
      </c>
      <c r="F901" s="25">
        <f t="shared" ref="F901:F964" si="180">AVERAGE(E901:E902)</f>
        <v>19199.5</v>
      </c>
      <c r="G901" s="25">
        <f t="shared" si="169"/>
        <v>0.84642829240344797</v>
      </c>
      <c r="H901" s="25">
        <f t="shared" si="176"/>
        <v>1.0009303667898801</v>
      </c>
      <c r="I901" s="4">
        <f t="shared" si="170"/>
        <v>16235.894662801737</v>
      </c>
      <c r="J901" s="25">
        <f t="shared" si="177"/>
        <v>22284.59720915111</v>
      </c>
      <c r="K901" s="15">
        <f t="shared" si="171"/>
        <v>22305.33005832036</v>
      </c>
      <c r="L901" s="36">
        <f t="shared" si="172"/>
        <v>-6054.33005832036</v>
      </c>
      <c r="M901" s="36">
        <f t="shared" si="173"/>
        <v>6054.33005832036</v>
      </c>
      <c r="N901" s="36">
        <f t="shared" si="174"/>
        <v>0.37255123120548644</v>
      </c>
      <c r="O901" s="36">
        <f t="shared" si="175"/>
        <v>36654912.455081411</v>
      </c>
      <c r="P901" s="35">
        <f t="shared" si="178"/>
        <v>36654912.455081411</v>
      </c>
    </row>
    <row r="902" spans="1:16" x14ac:dyDescent="0.4">
      <c r="A902" s="1">
        <v>901</v>
      </c>
      <c r="B902" s="21">
        <v>40714</v>
      </c>
      <c r="C902" s="43">
        <v>1</v>
      </c>
      <c r="D902" s="23">
        <v>20873</v>
      </c>
      <c r="E902" s="25">
        <f t="shared" si="179"/>
        <v>19291.5</v>
      </c>
      <c r="F902" s="25">
        <f t="shared" si="180"/>
        <v>19822.375</v>
      </c>
      <c r="G902" s="25">
        <f t="shared" si="169"/>
        <v>1.0530019737796303</v>
      </c>
      <c r="H902" s="25">
        <f t="shared" si="176"/>
        <v>0.99907416981837271</v>
      </c>
      <c r="I902" s="4">
        <f t="shared" si="170"/>
        <v>20892.342761493492</v>
      </c>
      <c r="J902" s="25">
        <f t="shared" si="177"/>
        <v>22284.623749265156</v>
      </c>
      <c r="K902" s="15">
        <f t="shared" si="171"/>
        <v>22263.991972011878</v>
      </c>
      <c r="L902" s="36">
        <f t="shared" si="172"/>
        <v>-1390.9919720118778</v>
      </c>
      <c r="M902" s="36">
        <f t="shared" si="173"/>
        <v>1390.9919720118778</v>
      </c>
      <c r="N902" s="36">
        <f t="shared" si="174"/>
        <v>6.6640730705307225E-2</v>
      </c>
      <c r="O902" s="36">
        <f t="shared" si="175"/>
        <v>1934858.6662014925</v>
      </c>
      <c r="P902" s="35">
        <f t="shared" si="178"/>
        <v>1934858.6662014925</v>
      </c>
    </row>
    <row r="903" spans="1:16" x14ac:dyDescent="0.4">
      <c r="A903" s="1">
        <v>902</v>
      </c>
      <c r="B903" s="21">
        <v>40715</v>
      </c>
      <c r="C903" s="43">
        <v>2</v>
      </c>
      <c r="D903" s="23">
        <v>21882</v>
      </c>
      <c r="E903" s="25">
        <f t="shared" si="179"/>
        <v>20353.25</v>
      </c>
      <c r="F903" s="25">
        <f t="shared" si="180"/>
        <v>20609.875</v>
      </c>
      <c r="G903" s="25">
        <f t="shared" si="169"/>
        <v>1.0617240521837226</v>
      </c>
      <c r="H903" s="25">
        <f t="shared" si="176"/>
        <v>0.99956921328865256</v>
      </c>
      <c r="I903" s="4">
        <f t="shared" si="170"/>
        <v>21891.430537367884</v>
      </c>
      <c r="J903" s="25">
        <f t="shared" si="177"/>
        <v>22284.650289379199</v>
      </c>
      <c r="K903" s="15">
        <f t="shared" si="171"/>
        <v>22275.050358167508</v>
      </c>
      <c r="L903" s="36">
        <f t="shared" si="172"/>
        <v>-393.05035816750751</v>
      </c>
      <c r="M903" s="36">
        <f t="shared" si="173"/>
        <v>393.05035816750751</v>
      </c>
      <c r="N903" s="36">
        <f t="shared" si="174"/>
        <v>1.7962268447468583E-2</v>
      </c>
      <c r="O903" s="36">
        <f t="shared" si="175"/>
        <v>154488.58405560593</v>
      </c>
      <c r="P903" s="35">
        <f t="shared" si="178"/>
        <v>154488.58405560593</v>
      </c>
    </row>
    <row r="904" spans="1:16" x14ac:dyDescent="0.4">
      <c r="A904" s="1">
        <v>903</v>
      </c>
      <c r="B904" s="21">
        <v>40716</v>
      </c>
      <c r="C904" s="43">
        <v>3</v>
      </c>
      <c r="D904" s="23">
        <v>22407</v>
      </c>
      <c r="E904" s="25">
        <f t="shared" si="179"/>
        <v>20866.5</v>
      </c>
      <c r="F904" s="25">
        <f t="shared" si="180"/>
        <v>21061</v>
      </c>
      <c r="G904" s="25">
        <f t="shared" si="169"/>
        <v>1.0639095959356155</v>
      </c>
      <c r="H904" s="25">
        <f t="shared" si="176"/>
        <v>1.0004262501030945</v>
      </c>
      <c r="I904" s="4">
        <f t="shared" si="170"/>
        <v>22397.453083314183</v>
      </c>
      <c r="J904" s="25">
        <f t="shared" si="177"/>
        <v>22284.676829493244</v>
      </c>
      <c r="K904" s="15">
        <f t="shared" si="171"/>
        <v>22294.175675289243</v>
      </c>
      <c r="L904" s="36">
        <f t="shared" si="172"/>
        <v>112.82432471075663</v>
      </c>
      <c r="M904" s="36">
        <f t="shared" si="173"/>
        <v>112.82432471075663</v>
      </c>
      <c r="N904" s="36">
        <f t="shared" si="174"/>
        <v>5.0352267019572738E-3</v>
      </c>
      <c r="O904" s="36">
        <f t="shared" si="175"/>
        <v>12729.328246438248</v>
      </c>
      <c r="P904" s="35">
        <f t="shared" si="178"/>
        <v>12729.328246438248</v>
      </c>
    </row>
    <row r="905" spans="1:16" x14ac:dyDescent="0.4">
      <c r="A905" s="1">
        <v>904</v>
      </c>
      <c r="B905" s="21">
        <v>40717</v>
      </c>
      <c r="C905" s="43">
        <v>4</v>
      </c>
      <c r="D905" s="23">
        <v>18304</v>
      </c>
      <c r="E905" s="25">
        <f t="shared" si="179"/>
        <v>21255.5</v>
      </c>
      <c r="F905" s="25">
        <f t="shared" si="180"/>
        <v>20876.125</v>
      </c>
      <c r="G905" s="25">
        <f t="shared" si="169"/>
        <v>0.87679107113987864</v>
      </c>
      <c r="H905" s="25">
        <f t="shared" si="176"/>
        <v>1.0009303667898801</v>
      </c>
      <c r="I905" s="4">
        <f t="shared" si="170"/>
        <v>18286.986395170945</v>
      </c>
      <c r="J905" s="25">
        <f t="shared" si="177"/>
        <v>22284.703369607287</v>
      </c>
      <c r="K905" s="15">
        <f t="shared" si="171"/>
        <v>22305.4363175447</v>
      </c>
      <c r="L905" s="36">
        <f t="shared" si="172"/>
        <v>-4001.4363175446997</v>
      </c>
      <c r="M905" s="36">
        <f t="shared" si="173"/>
        <v>4001.4363175446997</v>
      </c>
      <c r="N905" s="36">
        <f t="shared" si="174"/>
        <v>0.21860993867704873</v>
      </c>
      <c r="O905" s="36">
        <f t="shared" si="175"/>
        <v>16011492.603365688</v>
      </c>
      <c r="P905" s="35">
        <f t="shared" si="178"/>
        <v>16011492.603365688</v>
      </c>
    </row>
    <row r="906" spans="1:16" x14ac:dyDescent="0.4">
      <c r="A906" s="1">
        <v>905</v>
      </c>
      <c r="B906" s="21">
        <v>40718</v>
      </c>
      <c r="C906" s="43">
        <v>1</v>
      </c>
      <c r="D906" s="23">
        <v>22429</v>
      </c>
      <c r="E906" s="25">
        <f t="shared" si="179"/>
        <v>20496.75</v>
      </c>
      <c r="F906" s="25">
        <f t="shared" si="180"/>
        <v>19808.125</v>
      </c>
      <c r="G906" s="25">
        <f t="shared" si="169"/>
        <v>1.1323131290821318</v>
      </c>
      <c r="H906" s="25">
        <f t="shared" si="176"/>
        <v>0.99907416981837271</v>
      </c>
      <c r="I906" s="4">
        <f t="shared" si="170"/>
        <v>22449.784688235402</v>
      </c>
      <c r="J906" s="25">
        <f t="shared" si="177"/>
        <v>22284.729909721333</v>
      </c>
      <c r="K906" s="15">
        <f t="shared" si="171"/>
        <v>22264.098034181501</v>
      </c>
      <c r="L906" s="36">
        <f t="shared" si="172"/>
        <v>164.90196581849887</v>
      </c>
      <c r="M906" s="36">
        <f t="shared" si="173"/>
        <v>164.90196581849887</v>
      </c>
      <c r="N906" s="36">
        <f t="shared" si="174"/>
        <v>7.352176459873328E-3</v>
      </c>
      <c r="O906" s="36">
        <f t="shared" si="175"/>
        <v>27192.658330805367</v>
      </c>
      <c r="P906" s="35">
        <f t="shared" si="178"/>
        <v>27192.658330805367</v>
      </c>
    </row>
    <row r="907" spans="1:16" x14ac:dyDescent="0.4">
      <c r="A907" s="1">
        <v>906</v>
      </c>
      <c r="B907" s="21">
        <v>40719</v>
      </c>
      <c r="C907" s="43">
        <v>2</v>
      </c>
      <c r="D907" s="23">
        <v>18847</v>
      </c>
      <c r="E907" s="25">
        <f t="shared" si="179"/>
        <v>19119.5</v>
      </c>
      <c r="F907" s="25">
        <f t="shared" si="180"/>
        <v>19522.75</v>
      </c>
      <c r="G907" s="25">
        <f t="shared" si="169"/>
        <v>0.96538653622056314</v>
      </c>
      <c r="H907" s="25">
        <f t="shared" si="176"/>
        <v>0.99956921328865256</v>
      </c>
      <c r="I907" s="4">
        <f t="shared" si="170"/>
        <v>18855.122536229435</v>
      </c>
      <c r="J907" s="25">
        <f t="shared" si="177"/>
        <v>22284.756449835375</v>
      </c>
      <c r="K907" s="15">
        <f t="shared" si="171"/>
        <v>22275.156472891173</v>
      </c>
      <c r="L907" s="36">
        <f t="shared" si="172"/>
        <v>-3428.1564728911726</v>
      </c>
      <c r="M907" s="36">
        <f t="shared" si="173"/>
        <v>3428.1564728911726</v>
      </c>
      <c r="N907" s="36">
        <f t="shared" si="174"/>
        <v>0.18189401352423051</v>
      </c>
      <c r="O907" s="36">
        <f t="shared" si="175"/>
        <v>11752256.802625645</v>
      </c>
      <c r="P907" s="35">
        <f t="shared" si="178"/>
        <v>11752256.802625645</v>
      </c>
    </row>
    <row r="908" spans="1:16" x14ac:dyDescent="0.4">
      <c r="A908" s="1">
        <v>907</v>
      </c>
      <c r="B908" s="21">
        <v>40720</v>
      </c>
      <c r="C908" s="43">
        <v>3</v>
      </c>
      <c r="D908" s="23">
        <v>16898</v>
      </c>
      <c r="E908" s="25">
        <f t="shared" si="179"/>
        <v>19926</v>
      </c>
      <c r="F908" s="25">
        <f t="shared" si="180"/>
        <v>19910.875</v>
      </c>
      <c r="G908" s="25">
        <f t="shared" si="169"/>
        <v>0.8486819388901794</v>
      </c>
      <c r="H908" s="25">
        <f t="shared" si="176"/>
        <v>1.0004262501030945</v>
      </c>
      <c r="I908" s="4">
        <f t="shared" si="170"/>
        <v>16890.800294633063</v>
      </c>
      <c r="J908" s="25">
        <f t="shared" si="177"/>
        <v>22284.782989949421</v>
      </c>
      <c r="K908" s="15">
        <f t="shared" si="171"/>
        <v>22294.281880996325</v>
      </c>
      <c r="L908" s="36">
        <f t="shared" si="172"/>
        <v>-5396.2818809963246</v>
      </c>
      <c r="M908" s="36">
        <f t="shared" si="173"/>
        <v>5396.2818809963246</v>
      </c>
      <c r="N908" s="36">
        <f t="shared" si="174"/>
        <v>0.31934441241545297</v>
      </c>
      <c r="O908" s="36">
        <f t="shared" si="175"/>
        <v>29119858.139169231</v>
      </c>
      <c r="P908" s="35">
        <f t="shared" si="178"/>
        <v>29119858.139169231</v>
      </c>
    </row>
    <row r="909" spans="1:16" x14ac:dyDescent="0.4">
      <c r="A909" s="1">
        <v>908</v>
      </c>
      <c r="B909" s="21">
        <v>40721</v>
      </c>
      <c r="C909" s="43">
        <v>4</v>
      </c>
      <c r="D909" s="23">
        <v>21530</v>
      </c>
      <c r="E909" s="25">
        <f t="shared" si="179"/>
        <v>19895.75</v>
      </c>
      <c r="F909" s="25">
        <f t="shared" si="180"/>
        <v>20319.25</v>
      </c>
      <c r="G909" s="25">
        <f t="shared" si="169"/>
        <v>1.0595863528427476</v>
      </c>
      <c r="H909" s="25">
        <f t="shared" si="176"/>
        <v>1.0009303667898801</v>
      </c>
      <c r="I909" s="4">
        <f t="shared" si="170"/>
        <v>21509.987821679984</v>
      </c>
      <c r="J909" s="25">
        <f t="shared" si="177"/>
        <v>22284.809530063463</v>
      </c>
      <c r="K909" s="15">
        <f t="shared" si="171"/>
        <v>22305.542576769039</v>
      </c>
      <c r="L909" s="36">
        <f t="shared" si="172"/>
        <v>-775.54257676903944</v>
      </c>
      <c r="M909" s="36">
        <f t="shared" si="173"/>
        <v>775.54257676903944</v>
      </c>
      <c r="N909" s="36">
        <f t="shared" si="174"/>
        <v>3.6021485219184371E-2</v>
      </c>
      <c r="O909" s="36">
        <f t="shared" si="175"/>
        <v>601466.2883815614</v>
      </c>
      <c r="P909" s="35">
        <f t="shared" si="178"/>
        <v>601466.2883815614</v>
      </c>
    </row>
    <row r="910" spans="1:16" x14ac:dyDescent="0.4">
      <c r="A910" s="1">
        <v>909</v>
      </c>
      <c r="B910" s="21">
        <v>40722</v>
      </c>
      <c r="C910" s="43">
        <v>1</v>
      </c>
      <c r="D910" s="23">
        <v>22308</v>
      </c>
      <c r="E910" s="25">
        <f t="shared" si="179"/>
        <v>20742.75</v>
      </c>
      <c r="F910" s="25">
        <f t="shared" si="180"/>
        <v>20873.75</v>
      </c>
      <c r="G910" s="25">
        <f t="shared" si="169"/>
        <v>1.0687107012395951</v>
      </c>
      <c r="H910" s="25">
        <f t="shared" si="176"/>
        <v>0.99907416981837271</v>
      </c>
      <c r="I910" s="4">
        <f t="shared" si="170"/>
        <v>22328.672558970768</v>
      </c>
      <c r="J910" s="25">
        <f t="shared" si="177"/>
        <v>22284.836070177509</v>
      </c>
      <c r="K910" s="15">
        <f t="shared" si="171"/>
        <v>22264.204096351121</v>
      </c>
      <c r="L910" s="36">
        <f t="shared" si="172"/>
        <v>43.795903648879175</v>
      </c>
      <c r="M910" s="36">
        <f t="shared" si="173"/>
        <v>43.795903648879175</v>
      </c>
      <c r="N910" s="36">
        <f t="shared" si="174"/>
        <v>1.9632375671902085E-3</v>
      </c>
      <c r="O910" s="36">
        <f t="shared" si="175"/>
        <v>1918.0811764219084</v>
      </c>
      <c r="P910" s="35">
        <f t="shared" si="178"/>
        <v>1918.0811764219084</v>
      </c>
    </row>
    <row r="911" spans="1:16" x14ac:dyDescent="0.4">
      <c r="A911" s="1">
        <v>910</v>
      </c>
      <c r="B911" s="21">
        <v>40723</v>
      </c>
      <c r="C911" s="43">
        <v>2</v>
      </c>
      <c r="D911" s="23">
        <v>22235</v>
      </c>
      <c r="E911" s="25">
        <f t="shared" si="179"/>
        <v>21004.75</v>
      </c>
      <c r="F911" s="25">
        <f t="shared" si="180"/>
        <v>21129.5</v>
      </c>
      <c r="G911" s="25">
        <f t="shared" si="169"/>
        <v>1.0523202158120164</v>
      </c>
      <c r="H911" s="25">
        <f t="shared" si="176"/>
        <v>0.99956921328865256</v>
      </c>
      <c r="I911" s="4">
        <f t="shared" si="170"/>
        <v>22244.582670613971</v>
      </c>
      <c r="J911" s="25">
        <f t="shared" si="177"/>
        <v>22284.862610291551</v>
      </c>
      <c r="K911" s="15">
        <f t="shared" si="171"/>
        <v>22275.262587614834</v>
      </c>
      <c r="L911" s="36">
        <f t="shared" si="172"/>
        <v>-40.262587614834047</v>
      </c>
      <c r="M911" s="36">
        <f t="shared" si="173"/>
        <v>40.262587614834047</v>
      </c>
      <c r="N911" s="36">
        <f t="shared" si="174"/>
        <v>1.8107752469005644E-3</v>
      </c>
      <c r="O911" s="36">
        <f t="shared" si="175"/>
        <v>1621.0759614421879</v>
      </c>
      <c r="P911" s="35">
        <f t="shared" si="178"/>
        <v>1621.0759614421879</v>
      </c>
    </row>
    <row r="912" spans="1:16" x14ac:dyDescent="0.4">
      <c r="A912" s="1">
        <v>911</v>
      </c>
      <c r="B912" s="21">
        <v>40724</v>
      </c>
      <c r="C912" s="43">
        <v>3</v>
      </c>
      <c r="D912" s="23">
        <v>17946</v>
      </c>
      <c r="E912" s="25">
        <f t="shared" si="179"/>
        <v>21254.25</v>
      </c>
      <c r="F912" s="25">
        <f t="shared" si="180"/>
        <v>20917.625</v>
      </c>
      <c r="G912" s="25">
        <f t="shared" si="169"/>
        <v>0.85793678775673621</v>
      </c>
      <c r="H912" s="25">
        <f t="shared" si="176"/>
        <v>1.0004262501030945</v>
      </c>
      <c r="I912" s="4">
        <f t="shared" si="170"/>
        <v>17938.353774854124</v>
      </c>
      <c r="J912" s="25">
        <f t="shared" si="177"/>
        <v>22284.889150405594</v>
      </c>
      <c r="K912" s="15">
        <f t="shared" si="171"/>
        <v>22294.388086703402</v>
      </c>
      <c r="L912" s="36">
        <f t="shared" si="172"/>
        <v>-4348.3880867034022</v>
      </c>
      <c r="M912" s="36">
        <f t="shared" si="173"/>
        <v>4348.3880867034022</v>
      </c>
      <c r="N912" s="36">
        <f t="shared" si="174"/>
        <v>0.24230402801200279</v>
      </c>
      <c r="O912" s="36">
        <f t="shared" si="175"/>
        <v>18908478.952584077</v>
      </c>
      <c r="P912" s="35">
        <f t="shared" si="178"/>
        <v>18908478.952584077</v>
      </c>
    </row>
    <row r="913" spans="1:16" x14ac:dyDescent="0.4">
      <c r="A913" s="1">
        <v>912</v>
      </c>
      <c r="B913" s="21">
        <v>40725</v>
      </c>
      <c r="C913" s="43">
        <v>4</v>
      </c>
      <c r="D913" s="23">
        <v>22528</v>
      </c>
      <c r="E913" s="25">
        <f t="shared" si="179"/>
        <v>20581</v>
      </c>
      <c r="F913" s="25">
        <f t="shared" si="180"/>
        <v>19974</v>
      </c>
      <c r="G913" s="25">
        <f t="shared" si="169"/>
        <v>1.1278662260939221</v>
      </c>
      <c r="H913" s="25">
        <f t="shared" si="176"/>
        <v>1.0009303667898801</v>
      </c>
      <c r="I913" s="4">
        <f t="shared" si="170"/>
        <v>22507.060178671931</v>
      </c>
      <c r="J913" s="25">
        <f t="shared" si="177"/>
        <v>22284.91569051964</v>
      </c>
      <c r="K913" s="15">
        <f t="shared" si="171"/>
        <v>22305.648835993379</v>
      </c>
      <c r="L913" s="36">
        <f t="shared" si="172"/>
        <v>222.35116400662082</v>
      </c>
      <c r="M913" s="36">
        <f t="shared" si="173"/>
        <v>222.35116400662082</v>
      </c>
      <c r="N913" s="36">
        <f t="shared" si="174"/>
        <v>9.8699913000098016E-3</v>
      </c>
      <c r="O913" s="36">
        <f t="shared" si="175"/>
        <v>49440.040135099189</v>
      </c>
      <c r="P913" s="35">
        <f t="shared" si="178"/>
        <v>49440.040135099189</v>
      </c>
    </row>
    <row r="914" spans="1:16" x14ac:dyDescent="0.4">
      <c r="A914" s="1">
        <v>913</v>
      </c>
      <c r="B914" s="21">
        <v>40726</v>
      </c>
      <c r="C914" s="43">
        <v>1</v>
      </c>
      <c r="D914" s="23">
        <v>19615</v>
      </c>
      <c r="E914" s="25">
        <f t="shared" si="179"/>
        <v>19367</v>
      </c>
      <c r="F914" s="25">
        <f t="shared" si="180"/>
        <v>19854.25</v>
      </c>
      <c r="G914" s="25">
        <f t="shared" si="169"/>
        <v>0.98794968331717392</v>
      </c>
      <c r="H914" s="25">
        <f t="shared" si="176"/>
        <v>0.99907416981837271</v>
      </c>
      <c r="I914" s="4">
        <f t="shared" si="170"/>
        <v>19633.176987816551</v>
      </c>
      <c r="J914" s="25">
        <f t="shared" si="177"/>
        <v>22284.942230633682</v>
      </c>
      <c r="K914" s="15">
        <f t="shared" si="171"/>
        <v>22264.310158520741</v>
      </c>
      <c r="L914" s="36">
        <f t="shared" si="172"/>
        <v>-2649.3101585207405</v>
      </c>
      <c r="M914" s="36">
        <f t="shared" si="173"/>
        <v>2649.3101585207405</v>
      </c>
      <c r="N914" s="36">
        <f t="shared" si="174"/>
        <v>0.13506551917006068</v>
      </c>
      <c r="O914" s="36">
        <f t="shared" si="175"/>
        <v>7018844.3160411911</v>
      </c>
      <c r="P914" s="35">
        <f t="shared" si="178"/>
        <v>7018844.3160411911</v>
      </c>
    </row>
    <row r="915" spans="1:16" x14ac:dyDescent="0.4">
      <c r="A915" s="1">
        <v>914</v>
      </c>
      <c r="B915" s="21">
        <v>40727</v>
      </c>
      <c r="C915" s="43">
        <v>2</v>
      </c>
      <c r="D915" s="23">
        <v>17379</v>
      </c>
      <c r="E915" s="25">
        <f t="shared" si="179"/>
        <v>20341.5</v>
      </c>
      <c r="F915" s="25">
        <f t="shared" si="180"/>
        <v>20361.875</v>
      </c>
      <c r="G915" s="25">
        <f t="shared" si="169"/>
        <v>0.85350686024739864</v>
      </c>
      <c r="H915" s="25">
        <f t="shared" si="176"/>
        <v>0.99956921328865256</v>
      </c>
      <c r="I915" s="4">
        <f t="shared" si="170"/>
        <v>17386.489868792454</v>
      </c>
      <c r="J915" s="25">
        <f t="shared" si="177"/>
        <v>22284.968770747728</v>
      </c>
      <c r="K915" s="15">
        <f t="shared" si="171"/>
        <v>22275.368702338495</v>
      </c>
      <c r="L915" s="36">
        <f t="shared" si="172"/>
        <v>-4896.3687023384955</v>
      </c>
      <c r="M915" s="36">
        <f t="shared" si="173"/>
        <v>4896.3687023384955</v>
      </c>
      <c r="N915" s="36">
        <f t="shared" si="174"/>
        <v>0.28174053181071956</v>
      </c>
      <c r="O915" s="36">
        <f t="shared" si="175"/>
        <v>23974426.469239961</v>
      </c>
      <c r="P915" s="35">
        <f t="shared" si="178"/>
        <v>23974426.469239961</v>
      </c>
    </row>
    <row r="916" spans="1:16" x14ac:dyDescent="0.4">
      <c r="A916" s="1">
        <v>915</v>
      </c>
      <c r="B916" s="21">
        <v>40728</v>
      </c>
      <c r="C916" s="43">
        <v>3</v>
      </c>
      <c r="D916" s="23">
        <v>21844</v>
      </c>
      <c r="E916" s="25">
        <f t="shared" si="179"/>
        <v>20382.25</v>
      </c>
      <c r="F916" s="25">
        <f t="shared" si="180"/>
        <v>20762.375</v>
      </c>
      <c r="G916" s="25">
        <f t="shared" si="169"/>
        <v>1.0520954370586217</v>
      </c>
      <c r="H916" s="25">
        <f t="shared" si="176"/>
        <v>1.0004262501030945</v>
      </c>
      <c r="I916" s="4">
        <f t="shared" si="170"/>
        <v>21834.692959874817</v>
      </c>
      <c r="J916" s="25">
        <f t="shared" si="177"/>
        <v>22284.99531086177</v>
      </c>
      <c r="K916" s="15">
        <f t="shared" si="171"/>
        <v>22294.494292410483</v>
      </c>
      <c r="L916" s="36">
        <f t="shared" si="172"/>
        <v>-450.49429241048347</v>
      </c>
      <c r="M916" s="36">
        <f t="shared" si="173"/>
        <v>450.49429241048347</v>
      </c>
      <c r="N916" s="36">
        <f t="shared" si="174"/>
        <v>2.0623250888595655E-2</v>
      </c>
      <c r="O916" s="36">
        <f t="shared" si="175"/>
        <v>202945.10749442218</v>
      </c>
      <c r="P916" s="35">
        <f t="shared" si="178"/>
        <v>202945.10749442218</v>
      </c>
    </row>
    <row r="917" spans="1:16" x14ac:dyDescent="0.4">
      <c r="A917" s="1">
        <v>916</v>
      </c>
      <c r="B917" s="21">
        <v>40729</v>
      </c>
      <c r="C917" s="43">
        <v>4</v>
      </c>
      <c r="D917" s="23">
        <v>22691</v>
      </c>
      <c r="E917" s="25">
        <f t="shared" si="179"/>
        <v>21142.5</v>
      </c>
      <c r="F917" s="25">
        <f t="shared" si="180"/>
        <v>21219.75</v>
      </c>
      <c r="G917" s="25">
        <f t="shared" si="169"/>
        <v>1.0693339930960544</v>
      </c>
      <c r="H917" s="25">
        <f t="shared" si="176"/>
        <v>1.0009303667898801</v>
      </c>
      <c r="I917" s="4">
        <f t="shared" si="170"/>
        <v>22669.908669843961</v>
      </c>
      <c r="J917" s="25">
        <f t="shared" si="177"/>
        <v>22285.021850975816</v>
      </c>
      <c r="K917" s="15">
        <f t="shared" si="171"/>
        <v>22305.755095217715</v>
      </c>
      <c r="L917" s="36">
        <f t="shared" si="172"/>
        <v>385.24490478228472</v>
      </c>
      <c r="M917" s="36">
        <f t="shared" si="173"/>
        <v>385.24490478228472</v>
      </c>
      <c r="N917" s="36">
        <f t="shared" si="174"/>
        <v>1.6977872494922424E-2</v>
      </c>
      <c r="O917" s="36">
        <f t="shared" si="175"/>
        <v>148413.63666071161</v>
      </c>
      <c r="P917" s="35">
        <f t="shared" si="178"/>
        <v>148413.63666071161</v>
      </c>
    </row>
    <row r="918" spans="1:16" x14ac:dyDescent="0.4">
      <c r="A918" s="1">
        <v>917</v>
      </c>
      <c r="B918" s="21">
        <v>40730</v>
      </c>
      <c r="C918" s="43">
        <v>1</v>
      </c>
      <c r="D918" s="23">
        <v>22656</v>
      </c>
      <c r="E918" s="25">
        <f t="shared" si="179"/>
        <v>21297</v>
      </c>
      <c r="F918" s="25">
        <f t="shared" si="180"/>
        <v>21362</v>
      </c>
      <c r="G918" s="25">
        <f t="shared" si="169"/>
        <v>1.0605748525418968</v>
      </c>
      <c r="H918" s="25">
        <f t="shared" si="176"/>
        <v>0.99907416981837271</v>
      </c>
      <c r="I918" s="4">
        <f t="shared" si="170"/>
        <v>22676.995046442607</v>
      </c>
      <c r="J918" s="25">
        <f t="shared" si="177"/>
        <v>22285.048391089858</v>
      </c>
      <c r="K918" s="15">
        <f t="shared" si="171"/>
        <v>22264.416220690364</v>
      </c>
      <c r="L918" s="36">
        <f t="shared" si="172"/>
        <v>391.58377930963616</v>
      </c>
      <c r="M918" s="36">
        <f t="shared" si="173"/>
        <v>391.58377930963616</v>
      </c>
      <c r="N918" s="36">
        <f t="shared" si="174"/>
        <v>1.7283888564161201E-2</v>
      </c>
      <c r="O918" s="36">
        <f t="shared" si="175"/>
        <v>153337.85621841784</v>
      </c>
      <c r="P918" s="35">
        <f t="shared" si="178"/>
        <v>153337.85621841784</v>
      </c>
    </row>
    <row r="919" spans="1:16" x14ac:dyDescent="0.4">
      <c r="A919" s="1">
        <v>918</v>
      </c>
      <c r="B919" s="21">
        <v>40731</v>
      </c>
      <c r="C919" s="43">
        <v>2</v>
      </c>
      <c r="D919" s="23">
        <v>17997</v>
      </c>
      <c r="E919" s="25">
        <f t="shared" si="179"/>
        <v>21427</v>
      </c>
      <c r="F919" s="25">
        <f t="shared" si="180"/>
        <v>21069.5</v>
      </c>
      <c r="G919" s="25">
        <f t="shared" si="169"/>
        <v>0.85417309380858586</v>
      </c>
      <c r="H919" s="25">
        <f t="shared" si="176"/>
        <v>0.99956921328865256</v>
      </c>
      <c r="I919" s="4">
        <f t="shared" si="170"/>
        <v>18004.756209716197</v>
      </c>
      <c r="J919" s="25">
        <f t="shared" si="177"/>
        <v>22285.074931203904</v>
      </c>
      <c r="K919" s="15">
        <f t="shared" si="171"/>
        <v>22275.474817062161</v>
      </c>
      <c r="L919" s="36">
        <f t="shared" si="172"/>
        <v>-4278.4748170621606</v>
      </c>
      <c r="M919" s="36">
        <f t="shared" si="173"/>
        <v>4278.4748170621606</v>
      </c>
      <c r="N919" s="36">
        <f t="shared" si="174"/>
        <v>0.23773266750359284</v>
      </c>
      <c r="O919" s="36">
        <f t="shared" si="175"/>
        <v>18305346.76023509</v>
      </c>
      <c r="P919" s="35">
        <f t="shared" si="178"/>
        <v>18305346.76023509</v>
      </c>
    </row>
    <row r="920" spans="1:16" x14ac:dyDescent="0.4">
      <c r="A920" s="1">
        <v>919</v>
      </c>
      <c r="B920" s="21">
        <v>40732</v>
      </c>
      <c r="C920" s="43">
        <v>3</v>
      </c>
      <c r="D920" s="23">
        <v>22364</v>
      </c>
      <c r="E920" s="25">
        <f t="shared" si="179"/>
        <v>20712</v>
      </c>
      <c r="F920" s="25">
        <f t="shared" si="180"/>
        <v>20113.25</v>
      </c>
      <c r="G920" s="25">
        <f t="shared" si="169"/>
        <v>1.1119038444806284</v>
      </c>
      <c r="H920" s="25">
        <f t="shared" si="176"/>
        <v>1.0004262501030945</v>
      </c>
      <c r="I920" s="4">
        <f t="shared" si="170"/>
        <v>22354.471404259311</v>
      </c>
      <c r="J920" s="25">
        <f t="shared" si="177"/>
        <v>22285.101471317947</v>
      </c>
      <c r="K920" s="15">
        <f t="shared" si="171"/>
        <v>22294.600498117568</v>
      </c>
      <c r="L920" s="36">
        <f t="shared" si="172"/>
        <v>69.39950188243165</v>
      </c>
      <c r="M920" s="36">
        <f t="shared" si="173"/>
        <v>69.39950188243165</v>
      </c>
      <c r="N920" s="36">
        <f t="shared" si="174"/>
        <v>3.1031793007705085E-3</v>
      </c>
      <c r="O920" s="36">
        <f t="shared" si="175"/>
        <v>4816.2908615296337</v>
      </c>
      <c r="P920" s="35">
        <f t="shared" si="178"/>
        <v>4816.2908615296337</v>
      </c>
    </row>
    <row r="921" spans="1:16" x14ac:dyDescent="0.4">
      <c r="A921" s="1">
        <v>920</v>
      </c>
      <c r="B921" s="21">
        <v>40733</v>
      </c>
      <c r="C921" s="43">
        <v>4</v>
      </c>
      <c r="D921" s="23">
        <v>19831</v>
      </c>
      <c r="E921" s="25">
        <f t="shared" si="179"/>
        <v>19514.5</v>
      </c>
      <c r="F921" s="25">
        <f t="shared" si="180"/>
        <v>20170.5</v>
      </c>
      <c r="G921" s="25">
        <f t="shared" si="169"/>
        <v>0.98316848863439177</v>
      </c>
      <c r="H921" s="25">
        <f t="shared" si="176"/>
        <v>1.0009303667898801</v>
      </c>
      <c r="I921" s="4">
        <f t="shared" si="170"/>
        <v>19812.567045598502</v>
      </c>
      <c r="J921" s="25">
        <f t="shared" si="177"/>
        <v>22285.128011431992</v>
      </c>
      <c r="K921" s="15">
        <f t="shared" si="171"/>
        <v>22305.861354442055</v>
      </c>
      <c r="L921" s="36">
        <f t="shared" si="172"/>
        <v>-2474.861354442055</v>
      </c>
      <c r="M921" s="36">
        <f t="shared" si="173"/>
        <v>2474.861354442055</v>
      </c>
      <c r="N921" s="36">
        <f t="shared" si="174"/>
        <v>0.12479760750552443</v>
      </c>
      <c r="O921" s="36">
        <f t="shared" si="175"/>
        <v>6124938.7237107633</v>
      </c>
      <c r="P921" s="35">
        <f t="shared" si="178"/>
        <v>6124938.7237107633</v>
      </c>
    </row>
    <row r="922" spans="1:16" x14ac:dyDescent="0.4">
      <c r="A922" s="1">
        <v>921</v>
      </c>
      <c r="B922" s="21">
        <v>40734</v>
      </c>
      <c r="C922" s="43">
        <v>1</v>
      </c>
      <c r="D922" s="23">
        <v>17866</v>
      </c>
      <c r="E922" s="25">
        <f t="shared" si="179"/>
        <v>20826.5</v>
      </c>
      <c r="F922" s="25">
        <f t="shared" si="180"/>
        <v>21023</v>
      </c>
      <c r="G922" s="25">
        <f t="shared" si="169"/>
        <v>0.84983113732578608</v>
      </c>
      <c r="H922" s="25">
        <f t="shared" si="176"/>
        <v>0.99907416981837271</v>
      </c>
      <c r="I922" s="4">
        <f t="shared" si="170"/>
        <v>17882.556210264109</v>
      </c>
      <c r="J922" s="25">
        <f t="shared" si="177"/>
        <v>22285.154551546035</v>
      </c>
      <c r="K922" s="15">
        <f t="shared" si="171"/>
        <v>22264.522282859984</v>
      </c>
      <c r="L922" s="36">
        <f t="shared" si="172"/>
        <v>-4398.5222828599835</v>
      </c>
      <c r="M922" s="36">
        <f t="shared" si="173"/>
        <v>4398.5222828599835</v>
      </c>
      <c r="N922" s="36">
        <f t="shared" si="174"/>
        <v>0.2461951350531727</v>
      </c>
      <c r="O922" s="36">
        <f t="shared" si="175"/>
        <v>19346998.272815801</v>
      </c>
      <c r="P922" s="35">
        <f t="shared" si="178"/>
        <v>19346998.272815801</v>
      </c>
    </row>
    <row r="923" spans="1:16" x14ac:dyDescent="0.4">
      <c r="A923" s="1">
        <v>922</v>
      </c>
      <c r="B923" s="21">
        <v>40735</v>
      </c>
      <c r="C923" s="43">
        <v>2</v>
      </c>
      <c r="D923" s="23">
        <v>23245</v>
      </c>
      <c r="E923" s="25">
        <f t="shared" si="179"/>
        <v>21219.5</v>
      </c>
      <c r="F923" s="25">
        <f t="shared" si="180"/>
        <v>21754</v>
      </c>
      <c r="G923" s="25">
        <f t="shared" si="169"/>
        <v>1.0685391192424383</v>
      </c>
      <c r="H923" s="25">
        <f t="shared" si="176"/>
        <v>0.99956921328865256</v>
      </c>
      <c r="I923" s="4">
        <f t="shared" si="170"/>
        <v>23255.017952706174</v>
      </c>
      <c r="J923" s="25">
        <f t="shared" si="177"/>
        <v>22285.181091660081</v>
      </c>
      <c r="K923" s="15">
        <f t="shared" si="171"/>
        <v>22275.580931785822</v>
      </c>
      <c r="L923" s="36">
        <f t="shared" si="172"/>
        <v>969.41906821417797</v>
      </c>
      <c r="M923" s="36">
        <f t="shared" si="173"/>
        <v>969.41906821417797</v>
      </c>
      <c r="N923" s="36">
        <f t="shared" si="174"/>
        <v>4.1704412485015184E-2</v>
      </c>
      <c r="O923" s="36">
        <f t="shared" si="175"/>
        <v>939773.32981724502</v>
      </c>
      <c r="P923" s="35">
        <f t="shared" si="178"/>
        <v>939773.32981724502</v>
      </c>
    </row>
    <row r="924" spans="1:16" x14ac:dyDescent="0.4">
      <c r="A924" s="1">
        <v>923</v>
      </c>
      <c r="B924" s="21">
        <v>40736</v>
      </c>
      <c r="C924" s="43">
        <v>3</v>
      </c>
      <c r="D924" s="23">
        <v>23936</v>
      </c>
      <c r="E924" s="25">
        <f t="shared" si="179"/>
        <v>22288.5</v>
      </c>
      <c r="F924" s="25">
        <f t="shared" si="180"/>
        <v>22455.125</v>
      </c>
      <c r="G924" s="25">
        <f t="shared" si="169"/>
        <v>1.0659481966811586</v>
      </c>
      <c r="H924" s="25">
        <f t="shared" si="176"/>
        <v>1.0004262501030945</v>
      </c>
      <c r="I924" s="4">
        <f t="shared" si="170"/>
        <v>23925.801624590898</v>
      </c>
      <c r="J924" s="25">
        <f t="shared" si="177"/>
        <v>22285.207631774123</v>
      </c>
      <c r="K924" s="15">
        <f t="shared" si="171"/>
        <v>22294.70670382465</v>
      </c>
      <c r="L924" s="36">
        <f t="shared" si="172"/>
        <v>1641.2932961753504</v>
      </c>
      <c r="M924" s="36">
        <f t="shared" si="173"/>
        <v>1641.2932961753504</v>
      </c>
      <c r="N924" s="36">
        <f t="shared" si="174"/>
        <v>6.8570074205186765E-2</v>
      </c>
      <c r="O924" s="36">
        <f t="shared" si="175"/>
        <v>2693843.6840701466</v>
      </c>
      <c r="P924" s="35">
        <f t="shared" si="178"/>
        <v>2693843.6840701466</v>
      </c>
    </row>
    <row r="925" spans="1:16" x14ac:dyDescent="0.4">
      <c r="A925" s="1">
        <v>924</v>
      </c>
      <c r="B925" s="21">
        <v>40737</v>
      </c>
      <c r="C925" s="43">
        <v>4</v>
      </c>
      <c r="D925" s="23">
        <v>24107</v>
      </c>
      <c r="E925" s="25">
        <f t="shared" si="179"/>
        <v>22621.75</v>
      </c>
      <c r="F925" s="25">
        <f t="shared" si="180"/>
        <v>22684.75</v>
      </c>
      <c r="G925" s="25">
        <f t="shared" si="169"/>
        <v>1.062696304786255</v>
      </c>
      <c r="H925" s="25">
        <f t="shared" si="176"/>
        <v>1.0009303667898801</v>
      </c>
      <c r="I925" s="4">
        <f t="shared" si="170"/>
        <v>24084.59249499486</v>
      </c>
      <c r="J925" s="25">
        <f t="shared" si="177"/>
        <v>22285.234171888169</v>
      </c>
      <c r="K925" s="15">
        <f t="shared" si="171"/>
        <v>22305.967613666395</v>
      </c>
      <c r="L925" s="36">
        <f t="shared" si="172"/>
        <v>1801.0323863336052</v>
      </c>
      <c r="M925" s="36">
        <f t="shared" si="173"/>
        <v>1801.0323863336052</v>
      </c>
      <c r="N925" s="36">
        <f t="shared" si="174"/>
        <v>7.470993430678248E-2</v>
      </c>
      <c r="O925" s="36">
        <f t="shared" si="175"/>
        <v>3243717.6566225206</v>
      </c>
      <c r="P925" s="35">
        <f t="shared" si="178"/>
        <v>3243717.6566225206</v>
      </c>
    </row>
    <row r="926" spans="1:16" x14ac:dyDescent="0.4">
      <c r="A926" s="1">
        <v>925</v>
      </c>
      <c r="B926" s="21">
        <v>40738</v>
      </c>
      <c r="C926" s="43">
        <v>1</v>
      </c>
      <c r="D926" s="23">
        <v>19199</v>
      </c>
      <c r="E926" s="25">
        <f t="shared" si="179"/>
        <v>22747.75</v>
      </c>
      <c r="F926" s="25">
        <f t="shared" si="180"/>
        <v>22324.625</v>
      </c>
      <c r="G926" s="25">
        <f t="shared" si="169"/>
        <v>0.85999204913856331</v>
      </c>
      <c r="H926" s="25">
        <f t="shared" si="176"/>
        <v>0.99907416981837271</v>
      </c>
      <c r="I926" s="4">
        <f t="shared" si="170"/>
        <v>19216.791485551363</v>
      </c>
      <c r="J926" s="25">
        <f t="shared" si="177"/>
        <v>22285.260712002211</v>
      </c>
      <c r="K926" s="15">
        <f t="shared" si="171"/>
        <v>22264.628345029607</v>
      </c>
      <c r="L926" s="36">
        <f t="shared" si="172"/>
        <v>-3065.6283450296069</v>
      </c>
      <c r="M926" s="36">
        <f t="shared" si="173"/>
        <v>3065.6283450296069</v>
      </c>
      <c r="N926" s="36">
        <f t="shared" si="174"/>
        <v>0.15967645945255518</v>
      </c>
      <c r="O926" s="36">
        <f t="shared" si="175"/>
        <v>9398077.1498489659</v>
      </c>
      <c r="P926" s="35">
        <f t="shared" si="178"/>
        <v>9398077.1498489659</v>
      </c>
    </row>
    <row r="927" spans="1:16" x14ac:dyDescent="0.4">
      <c r="A927" s="1">
        <v>926</v>
      </c>
      <c r="B927" s="21">
        <v>40739</v>
      </c>
      <c r="C927" s="43">
        <v>2</v>
      </c>
      <c r="D927" s="23">
        <v>23749</v>
      </c>
      <c r="E927" s="25">
        <f t="shared" si="179"/>
        <v>21901.5</v>
      </c>
      <c r="F927" s="25">
        <f t="shared" si="180"/>
        <v>21173.625</v>
      </c>
      <c r="G927" s="25">
        <f t="shared" si="169"/>
        <v>1.1216312747581012</v>
      </c>
      <c r="H927" s="25">
        <f t="shared" si="176"/>
        <v>0.99956921328865256</v>
      </c>
      <c r="I927" s="4">
        <f t="shared" si="170"/>
        <v>23759.235162779903</v>
      </c>
      <c r="J927" s="25">
        <f t="shared" si="177"/>
        <v>22285.287252116254</v>
      </c>
      <c r="K927" s="15">
        <f t="shared" si="171"/>
        <v>22275.68704650948</v>
      </c>
      <c r="L927" s="36">
        <f t="shared" si="172"/>
        <v>1473.3129534905202</v>
      </c>
      <c r="M927" s="36">
        <f t="shared" si="173"/>
        <v>1473.3129534905202</v>
      </c>
      <c r="N927" s="36">
        <f t="shared" si="174"/>
        <v>6.2036841698198668E-2</v>
      </c>
      <c r="O927" s="36">
        <f t="shared" si="175"/>
        <v>2170651.0589229595</v>
      </c>
      <c r="P927" s="35">
        <f t="shared" si="178"/>
        <v>2170651.0589229595</v>
      </c>
    </row>
    <row r="928" spans="1:16" x14ac:dyDescent="0.4">
      <c r="A928" s="1">
        <v>927</v>
      </c>
      <c r="B928" s="21">
        <v>40740</v>
      </c>
      <c r="C928" s="43">
        <v>3</v>
      </c>
      <c r="D928" s="23">
        <v>20551</v>
      </c>
      <c r="E928" s="25">
        <f t="shared" si="179"/>
        <v>20445.75</v>
      </c>
      <c r="F928" s="25">
        <f t="shared" si="180"/>
        <v>20990.875</v>
      </c>
      <c r="G928" s="25">
        <f t="shared" si="169"/>
        <v>0.97904446574999848</v>
      </c>
      <c r="H928" s="25">
        <f t="shared" si="176"/>
        <v>1.0004262501030945</v>
      </c>
      <c r="I928" s="4">
        <f t="shared" si="170"/>
        <v>20542.243866434139</v>
      </c>
      <c r="J928" s="25">
        <f t="shared" si="177"/>
        <v>22285.313792230299</v>
      </c>
      <c r="K928" s="15">
        <f t="shared" si="171"/>
        <v>22294.812909531731</v>
      </c>
      <c r="L928" s="36">
        <f t="shared" si="172"/>
        <v>-1743.8129095317308</v>
      </c>
      <c r="M928" s="36">
        <f t="shared" si="173"/>
        <v>1743.8129095317308</v>
      </c>
      <c r="N928" s="36">
        <f t="shared" si="174"/>
        <v>8.485294679245442E-2</v>
      </c>
      <c r="O928" s="36">
        <f t="shared" si="175"/>
        <v>3040883.4634495205</v>
      </c>
      <c r="P928" s="35">
        <f t="shared" si="178"/>
        <v>3040883.4634495205</v>
      </c>
    </row>
    <row r="929" spans="1:16" x14ac:dyDescent="0.4">
      <c r="A929" s="1">
        <v>928</v>
      </c>
      <c r="B929" s="21">
        <v>40741</v>
      </c>
      <c r="C929" s="43">
        <v>4</v>
      </c>
      <c r="D929" s="23">
        <v>18284</v>
      </c>
      <c r="E929" s="25">
        <f t="shared" si="179"/>
        <v>21536</v>
      </c>
      <c r="F929" s="25">
        <f t="shared" si="180"/>
        <v>21555.5</v>
      </c>
      <c r="G929" s="25">
        <f t="shared" si="169"/>
        <v>0.84822899028090282</v>
      </c>
      <c r="H929" s="25">
        <f t="shared" si="176"/>
        <v>1.0009303667898801</v>
      </c>
      <c r="I929" s="4">
        <f t="shared" si="170"/>
        <v>18267.004985211184</v>
      </c>
      <c r="J929" s="25">
        <f t="shared" si="177"/>
        <v>22285.340332344342</v>
      </c>
      <c r="K929" s="15">
        <f t="shared" si="171"/>
        <v>22306.073872890731</v>
      </c>
      <c r="L929" s="36">
        <f t="shared" si="172"/>
        <v>-4022.0738728907309</v>
      </c>
      <c r="M929" s="36">
        <f t="shared" si="173"/>
        <v>4022.0738728907309</v>
      </c>
      <c r="N929" s="36">
        <f t="shared" si="174"/>
        <v>0.21997778784132196</v>
      </c>
      <c r="O929" s="36">
        <f t="shared" si="175"/>
        <v>16177078.238990244</v>
      </c>
      <c r="P929" s="35">
        <f t="shared" si="178"/>
        <v>16177078.238990244</v>
      </c>
    </row>
    <row r="930" spans="1:16" x14ac:dyDescent="0.4">
      <c r="A930" s="1">
        <v>929</v>
      </c>
      <c r="B930" s="21">
        <v>40742</v>
      </c>
      <c r="C930" s="43">
        <v>1</v>
      </c>
      <c r="D930" s="23">
        <v>23560</v>
      </c>
      <c r="E930" s="25">
        <f t="shared" si="179"/>
        <v>21575</v>
      </c>
      <c r="F930" s="25">
        <f t="shared" si="180"/>
        <v>22397</v>
      </c>
      <c r="G930" s="25">
        <f t="shared" si="169"/>
        <v>1.0519265973121401</v>
      </c>
      <c r="H930" s="25">
        <f t="shared" si="176"/>
        <v>0.99907416981837271</v>
      </c>
      <c r="I930" s="4">
        <f t="shared" si="170"/>
        <v>23581.832772518886</v>
      </c>
      <c r="J930" s="25">
        <f t="shared" si="177"/>
        <v>22285.366872458388</v>
      </c>
      <c r="K930" s="15">
        <f t="shared" si="171"/>
        <v>22264.73440719923</v>
      </c>
      <c r="L930" s="36">
        <f t="shared" si="172"/>
        <v>1295.2655928007698</v>
      </c>
      <c r="M930" s="36">
        <f t="shared" si="173"/>
        <v>1295.2655928007698</v>
      </c>
      <c r="N930" s="36">
        <f t="shared" si="174"/>
        <v>5.497731718169651E-2</v>
      </c>
      <c r="O930" s="36">
        <f t="shared" si="175"/>
        <v>1677712.9558935296</v>
      </c>
      <c r="P930" s="35">
        <f t="shared" si="178"/>
        <v>1677712.9558935296</v>
      </c>
    </row>
    <row r="931" spans="1:16" x14ac:dyDescent="0.4">
      <c r="A931" s="1">
        <v>930</v>
      </c>
      <c r="B931" s="21">
        <v>40743</v>
      </c>
      <c r="C931" s="43">
        <v>2</v>
      </c>
      <c r="D931" s="23">
        <v>23905</v>
      </c>
      <c r="E931" s="25">
        <f t="shared" si="179"/>
        <v>23219</v>
      </c>
      <c r="F931" s="25">
        <f t="shared" si="180"/>
        <v>23504.5</v>
      </c>
      <c r="G931" s="25">
        <f t="shared" si="169"/>
        <v>1.0170392903486567</v>
      </c>
      <c r="H931" s="25">
        <f t="shared" si="176"/>
        <v>0.99956921328865256</v>
      </c>
      <c r="I931" s="4">
        <f t="shared" si="170"/>
        <v>23915.302394469392</v>
      </c>
      <c r="J931" s="25">
        <f t="shared" si="177"/>
        <v>22285.39341257243</v>
      </c>
      <c r="K931" s="15">
        <f t="shared" si="171"/>
        <v>22275.793161233145</v>
      </c>
      <c r="L931" s="36">
        <f t="shared" si="172"/>
        <v>1629.2068387668551</v>
      </c>
      <c r="M931" s="36">
        <f t="shared" si="173"/>
        <v>1629.2068387668551</v>
      </c>
      <c r="N931" s="36">
        <f t="shared" si="174"/>
        <v>6.8153392125783516E-2</v>
      </c>
      <c r="O931" s="36">
        <f t="shared" si="175"/>
        <v>2654314.9234846891</v>
      </c>
      <c r="P931" s="35">
        <f t="shared" si="178"/>
        <v>2654314.9234846891</v>
      </c>
    </row>
    <row r="932" spans="1:16" x14ac:dyDescent="0.4">
      <c r="A932" s="1">
        <v>931</v>
      </c>
      <c r="B932" s="21">
        <v>40744</v>
      </c>
      <c r="C932" s="43">
        <v>3</v>
      </c>
      <c r="D932" s="23">
        <v>27127</v>
      </c>
      <c r="E932" s="25">
        <f t="shared" si="179"/>
        <v>23790</v>
      </c>
      <c r="F932" s="25">
        <f t="shared" si="180"/>
        <v>24404.75</v>
      </c>
      <c r="G932" s="25">
        <f t="shared" si="169"/>
        <v>1.1115459080711747</v>
      </c>
      <c r="H932" s="25">
        <f t="shared" si="176"/>
        <v>1.0004262501030945</v>
      </c>
      <c r="I932" s="4">
        <f t="shared" si="170"/>
        <v>27115.442040034981</v>
      </c>
      <c r="J932" s="25">
        <f t="shared" si="177"/>
        <v>22285.419952686476</v>
      </c>
      <c r="K932" s="15">
        <f t="shared" si="171"/>
        <v>22294.919115238812</v>
      </c>
      <c r="L932" s="36">
        <f t="shared" si="172"/>
        <v>4832.0808847611879</v>
      </c>
      <c r="M932" s="36">
        <f t="shared" si="173"/>
        <v>4832.0808847611879</v>
      </c>
      <c r="N932" s="36">
        <f t="shared" si="174"/>
        <v>0.17812809690570974</v>
      </c>
      <c r="O932" s="36">
        <f t="shared" si="175"/>
        <v>23349005.676874466</v>
      </c>
      <c r="P932" s="35">
        <f t="shared" si="178"/>
        <v>23349005.676874466</v>
      </c>
    </row>
    <row r="933" spans="1:16" x14ac:dyDescent="0.4">
      <c r="A933" s="1">
        <v>932</v>
      </c>
      <c r="B933" s="21">
        <v>40745</v>
      </c>
      <c r="C933" s="43">
        <v>4</v>
      </c>
      <c r="D933" s="23">
        <v>20568</v>
      </c>
      <c r="E933" s="25">
        <f t="shared" si="179"/>
        <v>25019.5</v>
      </c>
      <c r="F933" s="25">
        <f t="shared" si="180"/>
        <v>24781.25</v>
      </c>
      <c r="G933" s="25">
        <f t="shared" si="169"/>
        <v>0.82998234552332917</v>
      </c>
      <c r="H933" s="25">
        <f t="shared" si="176"/>
        <v>1.0009303667898801</v>
      </c>
      <c r="I933" s="4">
        <f t="shared" si="170"/>
        <v>20548.882002615603</v>
      </c>
      <c r="J933" s="25">
        <f t="shared" si="177"/>
        <v>22285.446492800518</v>
      </c>
      <c r="K933" s="15">
        <f t="shared" si="171"/>
        <v>22306.180132115071</v>
      </c>
      <c r="L933" s="36">
        <f t="shared" si="172"/>
        <v>-1738.1801321150706</v>
      </c>
      <c r="M933" s="36">
        <f t="shared" si="173"/>
        <v>1738.1801321150706</v>
      </c>
      <c r="N933" s="36">
        <f t="shared" si="174"/>
        <v>8.4508952358764614E-2</v>
      </c>
      <c r="O933" s="36">
        <f t="shared" si="175"/>
        <v>3021270.1716795643</v>
      </c>
      <c r="P933" s="35">
        <f t="shared" si="178"/>
        <v>3021270.1716795643</v>
      </c>
    </row>
    <row r="934" spans="1:16" x14ac:dyDescent="0.4">
      <c r="A934" s="1">
        <v>933</v>
      </c>
      <c r="B934" s="21">
        <v>40746</v>
      </c>
      <c r="C934" s="43">
        <v>1</v>
      </c>
      <c r="D934" s="23">
        <v>28478</v>
      </c>
      <c r="E934" s="25">
        <f t="shared" si="179"/>
        <v>24543</v>
      </c>
      <c r="F934" s="25">
        <f t="shared" si="180"/>
        <v>23861.625</v>
      </c>
      <c r="G934" s="25">
        <f t="shared" si="169"/>
        <v>1.1934644015233664</v>
      </c>
      <c r="H934" s="25">
        <f t="shared" si="176"/>
        <v>0.99907416981837271</v>
      </c>
      <c r="I934" s="4">
        <f t="shared" si="170"/>
        <v>28504.390224778981</v>
      </c>
      <c r="J934" s="25">
        <f t="shared" si="177"/>
        <v>22285.473032914564</v>
      </c>
      <c r="K934" s="15">
        <f t="shared" si="171"/>
        <v>22264.84046936885</v>
      </c>
      <c r="L934" s="36">
        <f t="shared" si="172"/>
        <v>6213.1595306311501</v>
      </c>
      <c r="M934" s="36">
        <f t="shared" si="173"/>
        <v>6213.1595306311501</v>
      </c>
      <c r="N934" s="36">
        <f t="shared" si="174"/>
        <v>0.21817401259327024</v>
      </c>
      <c r="O934" s="36">
        <f t="shared" si="175"/>
        <v>38603351.353072695</v>
      </c>
      <c r="P934" s="35">
        <f t="shared" si="178"/>
        <v>38603351.353072695</v>
      </c>
    </row>
    <row r="935" spans="1:16" x14ac:dyDescent="0.4">
      <c r="A935" s="1">
        <v>934</v>
      </c>
      <c r="B935" s="21">
        <v>40747</v>
      </c>
      <c r="C935" s="43">
        <v>2</v>
      </c>
      <c r="D935" s="23">
        <v>21999</v>
      </c>
      <c r="E935" s="25">
        <f t="shared" si="179"/>
        <v>23180.25</v>
      </c>
      <c r="F935" s="25">
        <f t="shared" si="180"/>
        <v>23844</v>
      </c>
      <c r="G935" s="25">
        <f t="shared" si="169"/>
        <v>0.92262204328132869</v>
      </c>
      <c r="H935" s="25">
        <f t="shared" si="176"/>
        <v>0.99956921328865256</v>
      </c>
      <c r="I935" s="4">
        <f t="shared" si="170"/>
        <v>22008.480961134999</v>
      </c>
      <c r="J935" s="25">
        <f t="shared" si="177"/>
        <v>22285.499573028606</v>
      </c>
      <c r="K935" s="15">
        <f t="shared" si="171"/>
        <v>22275.899275956806</v>
      </c>
      <c r="L935" s="36">
        <f t="shared" si="172"/>
        <v>-276.89927595680638</v>
      </c>
      <c r="M935" s="36">
        <f t="shared" si="173"/>
        <v>276.89927595680638</v>
      </c>
      <c r="N935" s="36">
        <f t="shared" si="174"/>
        <v>1.2586902857257437E-2</v>
      </c>
      <c r="O935" s="36">
        <f t="shared" si="175"/>
        <v>76673.209025403616</v>
      </c>
      <c r="P935" s="35">
        <f t="shared" si="178"/>
        <v>76673.209025403616</v>
      </c>
    </row>
    <row r="936" spans="1:16" x14ac:dyDescent="0.4">
      <c r="A936" s="1">
        <v>935</v>
      </c>
      <c r="B936" s="21">
        <v>40748</v>
      </c>
      <c r="C936" s="43">
        <v>3</v>
      </c>
      <c r="D936" s="23">
        <v>21676</v>
      </c>
      <c r="E936" s="25">
        <f t="shared" si="179"/>
        <v>24507.75</v>
      </c>
      <c r="F936" s="25">
        <f t="shared" si="180"/>
        <v>24026.625</v>
      </c>
      <c r="G936" s="25">
        <f t="shared" si="169"/>
        <v>0.90216582645294541</v>
      </c>
      <c r="H936" s="25">
        <f t="shared" si="176"/>
        <v>1.0004262501030945</v>
      </c>
      <c r="I936" s="4">
        <f t="shared" si="170"/>
        <v>21666.764539381365</v>
      </c>
      <c r="J936" s="25">
        <f t="shared" si="177"/>
        <v>22285.526113142652</v>
      </c>
      <c r="K936" s="15">
        <f t="shared" si="171"/>
        <v>22295.025320945893</v>
      </c>
      <c r="L936" s="36">
        <f t="shared" si="172"/>
        <v>-619.02532094589333</v>
      </c>
      <c r="M936" s="36">
        <f t="shared" si="173"/>
        <v>619.02532094589333</v>
      </c>
      <c r="N936" s="36">
        <f t="shared" si="174"/>
        <v>2.8558097478588916E-2</v>
      </c>
      <c r="O936" s="36">
        <f t="shared" si="175"/>
        <v>383192.34797216626</v>
      </c>
      <c r="P936" s="35">
        <f t="shared" si="178"/>
        <v>383192.34797216626</v>
      </c>
    </row>
    <row r="937" spans="1:16" x14ac:dyDescent="0.4">
      <c r="A937" s="1">
        <v>936</v>
      </c>
      <c r="B937" s="21">
        <v>40749</v>
      </c>
      <c r="C937" s="43">
        <v>4</v>
      </c>
      <c r="D937" s="23">
        <v>25878</v>
      </c>
      <c r="E937" s="25">
        <f t="shared" si="179"/>
        <v>23545.5</v>
      </c>
      <c r="F937" s="25">
        <f t="shared" si="180"/>
        <v>24718.625</v>
      </c>
      <c r="G937" s="25">
        <f t="shared" si="169"/>
        <v>1.046902892050023</v>
      </c>
      <c r="H937" s="25">
        <f t="shared" si="176"/>
        <v>1.0009303667898801</v>
      </c>
      <c r="I937" s="4">
        <f t="shared" si="170"/>
        <v>25853.946346931472</v>
      </c>
      <c r="J937" s="25">
        <f t="shared" si="177"/>
        <v>22285.552653256695</v>
      </c>
      <c r="K937" s="15">
        <f t="shared" si="171"/>
        <v>22306.28639133941</v>
      </c>
      <c r="L937" s="36">
        <f t="shared" si="172"/>
        <v>3571.7136086605897</v>
      </c>
      <c r="M937" s="36">
        <f t="shared" si="173"/>
        <v>3571.7136086605897</v>
      </c>
      <c r="N937" s="36">
        <f t="shared" si="174"/>
        <v>0.13802123845198971</v>
      </c>
      <c r="O937" s="36">
        <f t="shared" si="175"/>
        <v>12757138.102291252</v>
      </c>
      <c r="P937" s="35">
        <f t="shared" si="178"/>
        <v>12757138.102291252</v>
      </c>
    </row>
    <row r="938" spans="1:16" x14ac:dyDescent="0.4">
      <c r="A938" s="1">
        <v>937</v>
      </c>
      <c r="B938" s="21">
        <v>40750</v>
      </c>
      <c r="C938" s="43">
        <v>1</v>
      </c>
      <c r="D938" s="23">
        <v>24629</v>
      </c>
      <c r="E938" s="25">
        <f t="shared" si="179"/>
        <v>25891.75</v>
      </c>
      <c r="F938" s="25">
        <f t="shared" si="180"/>
        <v>25707.25</v>
      </c>
      <c r="G938" s="25">
        <f t="shared" si="169"/>
        <v>0.95805657936963307</v>
      </c>
      <c r="H938" s="25">
        <f t="shared" si="176"/>
        <v>0.99907416981837271</v>
      </c>
      <c r="I938" s="4">
        <f t="shared" si="170"/>
        <v>24651.823402137845</v>
      </c>
      <c r="J938" s="25">
        <f t="shared" si="177"/>
        <v>22285.579193370741</v>
      </c>
      <c r="K938" s="15">
        <f t="shared" si="171"/>
        <v>22264.946531538473</v>
      </c>
      <c r="L938" s="36">
        <f t="shared" si="172"/>
        <v>2364.0534684615268</v>
      </c>
      <c r="M938" s="36">
        <f t="shared" si="173"/>
        <v>2364.0534684615268</v>
      </c>
      <c r="N938" s="36">
        <f t="shared" si="174"/>
        <v>9.5986579579419654E-2</v>
      </c>
      <c r="O938" s="36">
        <f t="shared" si="175"/>
        <v>5588748.8017449751</v>
      </c>
      <c r="P938" s="35">
        <f t="shared" si="178"/>
        <v>5588748.8017449751</v>
      </c>
    </row>
    <row r="939" spans="1:16" x14ac:dyDescent="0.4">
      <c r="A939" s="1">
        <v>938</v>
      </c>
      <c r="B939" s="21">
        <v>40751</v>
      </c>
      <c r="C939" s="43">
        <v>2</v>
      </c>
      <c r="D939" s="23">
        <v>31384</v>
      </c>
      <c r="E939" s="25">
        <f t="shared" si="179"/>
        <v>25522.75</v>
      </c>
      <c r="F939" s="25">
        <f t="shared" si="180"/>
        <v>26182.5</v>
      </c>
      <c r="G939" s="25">
        <f t="shared" si="169"/>
        <v>1.1986632292561825</v>
      </c>
      <c r="H939" s="25">
        <f t="shared" si="176"/>
        <v>0.99956921328865256</v>
      </c>
      <c r="I939" s="4">
        <f t="shared" si="170"/>
        <v>31397.525636813531</v>
      </c>
      <c r="J939" s="25">
        <f t="shared" si="177"/>
        <v>22285.605733484783</v>
      </c>
      <c r="K939" s="15">
        <f t="shared" si="171"/>
        <v>22276.005390680468</v>
      </c>
      <c r="L939" s="36">
        <f t="shared" si="172"/>
        <v>9107.9946093195322</v>
      </c>
      <c r="M939" s="36">
        <f t="shared" si="173"/>
        <v>9107.9946093195322</v>
      </c>
      <c r="N939" s="36">
        <f t="shared" si="174"/>
        <v>0.29021140101069121</v>
      </c>
      <c r="O939" s="36">
        <f t="shared" si="175"/>
        <v>82955565.803393662</v>
      </c>
      <c r="P939" s="35">
        <f t="shared" si="178"/>
        <v>82955565.803393662</v>
      </c>
    </row>
    <row r="940" spans="1:16" x14ac:dyDescent="0.4">
      <c r="A940" s="1">
        <v>939</v>
      </c>
      <c r="B940" s="21">
        <v>40752</v>
      </c>
      <c r="C940" s="43">
        <v>3</v>
      </c>
      <c r="D940" s="23">
        <v>20200</v>
      </c>
      <c r="E940" s="25">
        <f t="shared" si="179"/>
        <v>26842.25</v>
      </c>
      <c r="F940" s="25">
        <f t="shared" si="180"/>
        <v>26234.375</v>
      </c>
      <c r="G940" s="25">
        <f t="shared" si="169"/>
        <v>0.76998213222156042</v>
      </c>
      <c r="H940" s="25">
        <f t="shared" si="176"/>
        <v>1.0004262501030945</v>
      </c>
      <c r="I940" s="4">
        <f t="shared" si="170"/>
        <v>20191.393416474606</v>
      </c>
      <c r="J940" s="25">
        <f t="shared" si="177"/>
        <v>22285.632273598829</v>
      </c>
      <c r="K940" s="15">
        <f t="shared" si="171"/>
        <v>22295.131526652975</v>
      </c>
      <c r="L940" s="36">
        <f t="shared" si="172"/>
        <v>-2095.1315266529746</v>
      </c>
      <c r="M940" s="36">
        <f t="shared" si="173"/>
        <v>2095.1315266529746</v>
      </c>
      <c r="N940" s="36">
        <f t="shared" si="174"/>
        <v>0.103719382507573</v>
      </c>
      <c r="O940" s="36">
        <f t="shared" si="175"/>
        <v>4389576.1139752241</v>
      </c>
      <c r="P940" s="35">
        <f t="shared" si="178"/>
        <v>4389576.1139752241</v>
      </c>
    </row>
    <row r="941" spans="1:16" x14ac:dyDescent="0.4">
      <c r="A941" s="1">
        <v>940</v>
      </c>
      <c r="B941" s="21">
        <v>40753</v>
      </c>
      <c r="C941" s="43">
        <v>4</v>
      </c>
      <c r="D941" s="23">
        <v>31156</v>
      </c>
      <c r="E941" s="25">
        <f t="shared" si="179"/>
        <v>25626.5</v>
      </c>
      <c r="F941" s="25">
        <f t="shared" si="180"/>
        <v>24234.25</v>
      </c>
      <c r="G941" s="25">
        <f t="shared" ref="G941:G1004" si="181">D941/F941</f>
        <v>1.2856184944861095</v>
      </c>
      <c r="H941" s="25">
        <f t="shared" si="176"/>
        <v>1.0009303667898801</v>
      </c>
      <c r="I941" s="4">
        <f t="shared" ref="I941:I1004" si="182">D941/H941</f>
        <v>31127.04043531173</v>
      </c>
      <c r="J941" s="25">
        <f t="shared" si="177"/>
        <v>22285.658813712871</v>
      </c>
      <c r="K941" s="15">
        <f t="shared" ref="K941:K1004" si="183">H941*J941</f>
        <v>22306.39265056375</v>
      </c>
      <c r="L941" s="36">
        <f t="shared" ref="L941:L1004" si="184">D941-K941</f>
        <v>8849.6073494362499</v>
      </c>
      <c r="M941" s="36">
        <f t="shared" ref="M941:M1004" si="185">ABS(L941)</f>
        <v>8849.6073494362499</v>
      </c>
      <c r="N941" s="36">
        <f t="shared" ref="N941:N1004" si="186">M941/D941</f>
        <v>0.28404183301567115</v>
      </c>
      <c r="O941" s="36">
        <f t="shared" ref="O941:O1004" si="187">L941^2</f>
        <v>78315550.239196092</v>
      </c>
      <c r="P941" s="35">
        <f t="shared" si="178"/>
        <v>78315550.239196092</v>
      </c>
    </row>
    <row r="942" spans="1:16" x14ac:dyDescent="0.4">
      <c r="A942" s="1">
        <v>941</v>
      </c>
      <c r="B942" s="21">
        <v>40754</v>
      </c>
      <c r="C942" s="43">
        <v>1</v>
      </c>
      <c r="D942" s="23">
        <v>19766</v>
      </c>
      <c r="E942" s="25">
        <f t="shared" si="179"/>
        <v>22842</v>
      </c>
      <c r="F942" s="25">
        <f t="shared" si="180"/>
        <v>23543.125</v>
      </c>
      <c r="G942" s="25">
        <f t="shared" si="181"/>
        <v>0.839565690620935</v>
      </c>
      <c r="H942" s="25">
        <f t="shared" si="176"/>
        <v>0.99907416981837271</v>
      </c>
      <c r="I942" s="4">
        <f t="shared" si="182"/>
        <v>19784.316917725308</v>
      </c>
      <c r="J942" s="25">
        <f t="shared" si="177"/>
        <v>22285.685353826913</v>
      </c>
      <c r="K942" s="15">
        <f t="shared" si="183"/>
        <v>22265.052593708093</v>
      </c>
      <c r="L942" s="36">
        <f t="shared" si="184"/>
        <v>-2499.0525937080929</v>
      </c>
      <c r="M942" s="36">
        <f t="shared" si="185"/>
        <v>2499.0525937080929</v>
      </c>
      <c r="N942" s="36">
        <f t="shared" si="186"/>
        <v>0.12643188271314848</v>
      </c>
      <c r="O942" s="36">
        <f t="shared" si="187"/>
        <v>6245263.8661191463</v>
      </c>
      <c r="P942" s="35">
        <f t="shared" si="178"/>
        <v>6245263.8661191463</v>
      </c>
    </row>
    <row r="943" spans="1:16" x14ac:dyDescent="0.4">
      <c r="A943" s="1">
        <v>942</v>
      </c>
      <c r="B943" s="21">
        <v>40755</v>
      </c>
      <c r="C943" s="43">
        <v>2</v>
      </c>
      <c r="D943" s="23">
        <v>20246</v>
      </c>
      <c r="E943" s="25">
        <f t="shared" si="179"/>
        <v>24244.25</v>
      </c>
      <c r="F943" s="25">
        <f t="shared" si="180"/>
        <v>24089.5</v>
      </c>
      <c r="G943" s="25">
        <f t="shared" si="181"/>
        <v>0.84044915834699763</v>
      </c>
      <c r="H943" s="25">
        <f t="shared" si="176"/>
        <v>0.99956921328865256</v>
      </c>
      <c r="I943" s="4">
        <f t="shared" si="182"/>
        <v>20254.725466572989</v>
      </c>
      <c r="J943" s="25">
        <f t="shared" si="177"/>
        <v>22285.711893940959</v>
      </c>
      <c r="K943" s="15">
        <f t="shared" si="183"/>
        <v>22276.111505404133</v>
      </c>
      <c r="L943" s="36">
        <f t="shared" si="184"/>
        <v>-2030.1115054041329</v>
      </c>
      <c r="M943" s="36">
        <f t="shared" si="185"/>
        <v>2030.1115054041329</v>
      </c>
      <c r="N943" s="36">
        <f t="shared" si="186"/>
        <v>0.10027222687958771</v>
      </c>
      <c r="O943" s="36">
        <f t="shared" si="187"/>
        <v>4121352.7243742347</v>
      </c>
      <c r="P943" s="35">
        <f t="shared" si="178"/>
        <v>4121352.7243742347</v>
      </c>
    </row>
    <row r="944" spans="1:16" x14ac:dyDescent="0.4">
      <c r="A944" s="1">
        <v>943</v>
      </c>
      <c r="B944" s="21">
        <v>40756</v>
      </c>
      <c r="C944" s="43">
        <v>3</v>
      </c>
      <c r="D944" s="23">
        <v>25809</v>
      </c>
      <c r="E944" s="25">
        <f t="shared" si="179"/>
        <v>23934.75</v>
      </c>
      <c r="F944" s="25">
        <f t="shared" si="180"/>
        <v>24811.75</v>
      </c>
      <c r="G944" s="25">
        <f t="shared" si="181"/>
        <v>1.0401926506594659</v>
      </c>
      <c r="H944" s="25">
        <f t="shared" si="176"/>
        <v>1.0004262501030945</v>
      </c>
      <c r="I944" s="4">
        <f t="shared" si="182"/>
        <v>25798.00359830659</v>
      </c>
      <c r="J944" s="25">
        <f t="shared" si="177"/>
        <v>22285.738434055002</v>
      </c>
      <c r="K944" s="15">
        <f t="shared" si="183"/>
        <v>22295.237732360056</v>
      </c>
      <c r="L944" s="36">
        <f t="shared" si="184"/>
        <v>3513.7622676399442</v>
      </c>
      <c r="M944" s="36">
        <f t="shared" si="185"/>
        <v>3513.7622676399442</v>
      </c>
      <c r="N944" s="36">
        <f t="shared" si="186"/>
        <v>0.13614484356774553</v>
      </c>
      <c r="O944" s="36">
        <f t="shared" si="187"/>
        <v>12346525.273490204</v>
      </c>
      <c r="P944" s="35">
        <f t="shared" si="178"/>
        <v>12346525.273490204</v>
      </c>
    </row>
    <row r="945" spans="1:16" x14ac:dyDescent="0.4">
      <c r="A945" s="1">
        <v>944</v>
      </c>
      <c r="B945" s="21">
        <v>40757</v>
      </c>
      <c r="C945" s="43">
        <v>4</v>
      </c>
      <c r="D945" s="23">
        <v>29918</v>
      </c>
      <c r="E945" s="25">
        <f t="shared" si="179"/>
        <v>25688.75</v>
      </c>
      <c r="F945" s="25">
        <f t="shared" si="180"/>
        <v>26106</v>
      </c>
      <c r="G945" s="25">
        <f t="shared" si="181"/>
        <v>1.1460200720140963</v>
      </c>
      <c r="H945" s="25">
        <f t="shared" si="176"/>
        <v>1.0009303667898801</v>
      </c>
      <c r="I945" s="4">
        <f t="shared" si="182"/>
        <v>29890.191158802681</v>
      </c>
      <c r="J945" s="25">
        <f t="shared" si="177"/>
        <v>22285.764974169047</v>
      </c>
      <c r="K945" s="15">
        <f t="shared" si="183"/>
        <v>22306.49890978809</v>
      </c>
      <c r="L945" s="36">
        <f t="shared" si="184"/>
        <v>7611.5010902119102</v>
      </c>
      <c r="M945" s="36">
        <f t="shared" si="185"/>
        <v>7611.5010902119102</v>
      </c>
      <c r="N945" s="36">
        <f t="shared" si="186"/>
        <v>0.25441209606965404</v>
      </c>
      <c r="O945" s="36">
        <f t="shared" si="187"/>
        <v>57934948.8462971</v>
      </c>
      <c r="P945" s="35">
        <f t="shared" si="178"/>
        <v>57934948.8462971</v>
      </c>
    </row>
    <row r="946" spans="1:16" x14ac:dyDescent="0.4">
      <c r="A946" s="1">
        <v>945</v>
      </c>
      <c r="B946" s="21">
        <v>40758</v>
      </c>
      <c r="C946" s="43">
        <v>1</v>
      </c>
      <c r="D946" s="23">
        <v>26782</v>
      </c>
      <c r="E946" s="25">
        <f t="shared" si="179"/>
        <v>26523.25</v>
      </c>
      <c r="F946" s="25">
        <f t="shared" si="180"/>
        <v>26632.875</v>
      </c>
      <c r="G946" s="25">
        <f t="shared" si="181"/>
        <v>1.0055992828412255</v>
      </c>
      <c r="H946" s="25">
        <f t="shared" si="176"/>
        <v>0.99907416981837271</v>
      </c>
      <c r="I946" s="4">
        <f t="shared" si="182"/>
        <v>26806.818561697826</v>
      </c>
      <c r="J946" s="25">
        <f t="shared" si="177"/>
        <v>22285.79151428309</v>
      </c>
      <c r="K946" s="15">
        <f t="shared" si="183"/>
        <v>22265.158655877713</v>
      </c>
      <c r="L946" s="36">
        <f t="shared" si="184"/>
        <v>4516.8413441222874</v>
      </c>
      <c r="M946" s="36">
        <f t="shared" si="185"/>
        <v>4516.8413441222874</v>
      </c>
      <c r="N946" s="36">
        <f t="shared" si="186"/>
        <v>0.16865212994258411</v>
      </c>
      <c r="O946" s="36">
        <f t="shared" si="187"/>
        <v>20401855.727972433</v>
      </c>
      <c r="P946" s="35">
        <f t="shared" si="178"/>
        <v>20401855.727972433</v>
      </c>
    </row>
    <row r="947" spans="1:16" x14ac:dyDescent="0.4">
      <c r="A947" s="1">
        <v>946</v>
      </c>
      <c r="B947" s="21">
        <v>40759</v>
      </c>
      <c r="C947" s="43">
        <v>2</v>
      </c>
      <c r="D947" s="23">
        <v>23584</v>
      </c>
      <c r="E947" s="25">
        <f t="shared" si="179"/>
        <v>26742.5</v>
      </c>
      <c r="F947" s="25">
        <f t="shared" si="180"/>
        <v>25826.375</v>
      </c>
      <c r="G947" s="25">
        <f t="shared" si="181"/>
        <v>0.91317500036300103</v>
      </c>
      <c r="H947" s="25">
        <f t="shared" si="176"/>
        <v>0.99956921328865256</v>
      </c>
      <c r="I947" s="4">
        <f t="shared" si="182"/>
        <v>23594.1640523391</v>
      </c>
      <c r="J947" s="25">
        <f t="shared" si="177"/>
        <v>22285.818054397136</v>
      </c>
      <c r="K947" s="15">
        <f t="shared" si="183"/>
        <v>22276.217620127794</v>
      </c>
      <c r="L947" s="36">
        <f t="shared" si="184"/>
        <v>1307.7823798722056</v>
      </c>
      <c r="M947" s="36">
        <f t="shared" si="185"/>
        <v>1307.7823798722056</v>
      </c>
      <c r="N947" s="36">
        <f t="shared" si="186"/>
        <v>5.5452102267308581E-2</v>
      </c>
      <c r="O947" s="36">
        <f t="shared" si="187"/>
        <v>1710294.7531042099</v>
      </c>
      <c r="P947" s="35">
        <f t="shared" si="178"/>
        <v>1710294.7531042099</v>
      </c>
    </row>
    <row r="948" spans="1:16" x14ac:dyDescent="0.4">
      <c r="A948" s="1">
        <v>947</v>
      </c>
      <c r="B948" s="21">
        <v>40760</v>
      </c>
      <c r="C948" s="43">
        <v>3</v>
      </c>
      <c r="D948" s="23">
        <v>26686</v>
      </c>
      <c r="E948" s="25">
        <f t="shared" si="179"/>
        <v>24910.25</v>
      </c>
      <c r="F948" s="25">
        <f t="shared" si="180"/>
        <v>24687.25</v>
      </c>
      <c r="G948" s="25">
        <f t="shared" si="181"/>
        <v>1.080962845193369</v>
      </c>
      <c r="H948" s="25">
        <f t="shared" si="176"/>
        <v>1.0004262501030945</v>
      </c>
      <c r="I948" s="4">
        <f t="shared" si="182"/>
        <v>26674.629936239671</v>
      </c>
      <c r="J948" s="25">
        <f t="shared" si="177"/>
        <v>22285.844594511178</v>
      </c>
      <c r="K948" s="15">
        <f t="shared" si="183"/>
        <v>22295.343938067137</v>
      </c>
      <c r="L948" s="36">
        <f t="shared" si="184"/>
        <v>4390.6560619328629</v>
      </c>
      <c r="M948" s="36">
        <f t="shared" si="185"/>
        <v>4390.6560619328629</v>
      </c>
      <c r="N948" s="36">
        <f t="shared" si="186"/>
        <v>0.16453031784204689</v>
      </c>
      <c r="O948" s="36">
        <f t="shared" si="187"/>
        <v>19277860.654187795</v>
      </c>
      <c r="P948" s="35">
        <f t="shared" si="178"/>
        <v>19277860.654187795</v>
      </c>
    </row>
    <row r="949" spans="1:16" x14ac:dyDescent="0.4">
      <c r="A949" s="1">
        <v>948</v>
      </c>
      <c r="B949" s="21">
        <v>40761</v>
      </c>
      <c r="C949" s="43">
        <v>4</v>
      </c>
      <c r="D949" s="23">
        <v>22589</v>
      </c>
      <c r="E949" s="25">
        <f t="shared" si="179"/>
        <v>24464.25</v>
      </c>
      <c r="F949" s="25">
        <f t="shared" si="180"/>
        <v>24566.5</v>
      </c>
      <c r="G949" s="25">
        <f t="shared" si="181"/>
        <v>0.9195042028779028</v>
      </c>
      <c r="H949" s="25">
        <f t="shared" si="176"/>
        <v>1.0009303667898801</v>
      </c>
      <c r="I949" s="4">
        <f t="shared" si="182"/>
        <v>22568.003479049192</v>
      </c>
      <c r="J949" s="25">
        <f t="shared" si="177"/>
        <v>22285.871134625224</v>
      </c>
      <c r="K949" s="15">
        <f t="shared" si="183"/>
        <v>22306.605169012426</v>
      </c>
      <c r="L949" s="36">
        <f t="shared" si="184"/>
        <v>282.3948309875741</v>
      </c>
      <c r="M949" s="36">
        <f t="shared" si="185"/>
        <v>282.3948309875741</v>
      </c>
      <c r="N949" s="36">
        <f t="shared" si="186"/>
        <v>1.2501431271307897E-2</v>
      </c>
      <c r="O949" s="36">
        <f t="shared" si="187"/>
        <v>79746.840568500542</v>
      </c>
      <c r="P949" s="35">
        <f t="shared" si="178"/>
        <v>79746.840568500542</v>
      </c>
    </row>
    <row r="950" spans="1:16" x14ac:dyDescent="0.4">
      <c r="A950" s="1">
        <v>949</v>
      </c>
      <c r="B950" s="21">
        <v>40762</v>
      </c>
      <c r="C950" s="43">
        <v>1</v>
      </c>
      <c r="D950" s="23">
        <v>24998</v>
      </c>
      <c r="E950" s="25">
        <f t="shared" si="179"/>
        <v>24668.75</v>
      </c>
      <c r="F950" s="25">
        <f t="shared" si="180"/>
        <v>25272.25</v>
      </c>
      <c r="G950" s="25">
        <f t="shared" si="181"/>
        <v>0.98914817635944563</v>
      </c>
      <c r="H950" s="25">
        <f t="shared" si="176"/>
        <v>0.99907416981837271</v>
      </c>
      <c r="I950" s="4">
        <f t="shared" si="182"/>
        <v>25021.165350060572</v>
      </c>
      <c r="J950" s="25">
        <f t="shared" si="177"/>
        <v>22285.897674739266</v>
      </c>
      <c r="K950" s="15">
        <f t="shared" si="183"/>
        <v>22265.264718047336</v>
      </c>
      <c r="L950" s="36">
        <f t="shared" si="184"/>
        <v>2732.7352819526641</v>
      </c>
      <c r="M950" s="36">
        <f t="shared" si="185"/>
        <v>2732.7352819526641</v>
      </c>
      <c r="N950" s="36">
        <f t="shared" si="186"/>
        <v>0.10931815673064502</v>
      </c>
      <c r="O950" s="36">
        <f t="shared" si="187"/>
        <v>7467842.1212289063</v>
      </c>
      <c r="P950" s="35">
        <f t="shared" si="178"/>
        <v>7467842.1212289063</v>
      </c>
    </row>
    <row r="951" spans="1:16" x14ac:dyDescent="0.4">
      <c r="A951" s="1">
        <v>950</v>
      </c>
      <c r="B951" s="21">
        <v>40763</v>
      </c>
      <c r="C951" s="43">
        <v>2</v>
      </c>
      <c r="D951" s="23">
        <v>24402</v>
      </c>
      <c r="E951" s="25">
        <f t="shared" si="179"/>
        <v>25875.75</v>
      </c>
      <c r="F951" s="25">
        <f t="shared" si="180"/>
        <v>25875.75</v>
      </c>
      <c r="G951" s="25">
        <f t="shared" si="181"/>
        <v>0.94304512912669203</v>
      </c>
      <c r="H951" s="25">
        <f t="shared" si="176"/>
        <v>0.99956921328865256</v>
      </c>
      <c r="I951" s="4">
        <f t="shared" si="182"/>
        <v>24412.516587736547</v>
      </c>
      <c r="J951" s="25">
        <f t="shared" si="177"/>
        <v>22285.924214853312</v>
      </c>
      <c r="K951" s="15">
        <f t="shared" si="183"/>
        <v>22276.323734851456</v>
      </c>
      <c r="L951" s="36">
        <f t="shared" si="184"/>
        <v>2125.6762651485442</v>
      </c>
      <c r="M951" s="36">
        <f t="shared" si="185"/>
        <v>2125.6762651485442</v>
      </c>
      <c r="N951" s="36">
        <f t="shared" si="186"/>
        <v>8.7110739494653894E-2</v>
      </c>
      <c r="O951" s="36">
        <f t="shared" si="187"/>
        <v>4518499.5842158636</v>
      </c>
      <c r="P951" s="35">
        <f t="shared" si="178"/>
        <v>4518499.5842158636</v>
      </c>
    </row>
    <row r="952" spans="1:16" x14ac:dyDescent="0.4">
      <c r="A952" s="1">
        <v>951</v>
      </c>
      <c r="B952" s="21">
        <v>40764</v>
      </c>
      <c r="C952" s="43">
        <v>3</v>
      </c>
      <c r="D952" s="23">
        <v>31514</v>
      </c>
      <c r="E952" s="25">
        <f t="shared" si="179"/>
        <v>25875.75</v>
      </c>
      <c r="F952" s="25">
        <f t="shared" si="180"/>
        <v>25208.25</v>
      </c>
      <c r="G952" s="25">
        <f t="shared" si="181"/>
        <v>1.2501462814753106</v>
      </c>
      <c r="H952" s="25">
        <f t="shared" si="176"/>
        <v>1.0004262501030945</v>
      </c>
      <c r="I952" s="4">
        <f t="shared" si="182"/>
        <v>31500.572877563402</v>
      </c>
      <c r="J952" s="25">
        <f t="shared" si="177"/>
        <v>22285.950754967354</v>
      </c>
      <c r="K952" s="15">
        <f t="shared" si="183"/>
        <v>22295.450143774218</v>
      </c>
      <c r="L952" s="36">
        <f t="shared" si="184"/>
        <v>9218.5498562257817</v>
      </c>
      <c r="M952" s="36">
        <f t="shared" si="185"/>
        <v>9218.5498562257817</v>
      </c>
      <c r="N952" s="36">
        <f t="shared" si="186"/>
        <v>0.29252236644747676</v>
      </c>
      <c r="O952" s="36">
        <f t="shared" si="187"/>
        <v>84981661.451720387</v>
      </c>
      <c r="P952" s="35">
        <f t="shared" si="178"/>
        <v>84981661.451720387</v>
      </c>
    </row>
    <row r="953" spans="1:16" x14ac:dyDescent="0.4">
      <c r="A953" s="1">
        <v>952</v>
      </c>
      <c r="B953" s="21">
        <v>40765</v>
      </c>
      <c r="C953" s="43">
        <v>4</v>
      </c>
      <c r="D953" s="23">
        <v>22589</v>
      </c>
      <c r="E953" s="25">
        <f t="shared" si="179"/>
        <v>24540.75</v>
      </c>
      <c r="F953" s="25">
        <f t="shared" si="180"/>
        <v>24701.875</v>
      </c>
      <c r="G953" s="25">
        <f t="shared" si="181"/>
        <v>0.91446499506616397</v>
      </c>
      <c r="H953" s="25">
        <f t="shared" si="176"/>
        <v>1.0009303667898801</v>
      </c>
      <c r="I953" s="4">
        <f t="shared" si="182"/>
        <v>22568.003479049192</v>
      </c>
      <c r="J953" s="25">
        <f t="shared" si="177"/>
        <v>22285.9772950814</v>
      </c>
      <c r="K953" s="15">
        <f t="shared" si="183"/>
        <v>22306.711428236766</v>
      </c>
      <c r="L953" s="36">
        <f t="shared" si="184"/>
        <v>282.28857176323436</v>
      </c>
      <c r="M953" s="36">
        <f t="shared" si="185"/>
        <v>282.28857176323436</v>
      </c>
      <c r="N953" s="36">
        <f t="shared" si="186"/>
        <v>1.2496727246147876E-2</v>
      </c>
      <c r="O953" s="36">
        <f t="shared" si="187"/>
        <v>79686.837748126709</v>
      </c>
      <c r="P953" s="35">
        <f t="shared" si="178"/>
        <v>79686.837748126709</v>
      </c>
    </row>
    <row r="954" spans="1:16" x14ac:dyDescent="0.4">
      <c r="A954" s="1">
        <v>953</v>
      </c>
      <c r="B954" s="21">
        <v>40766</v>
      </c>
      <c r="C954" s="43">
        <v>1</v>
      </c>
      <c r="D954" s="23">
        <v>19658</v>
      </c>
      <c r="E954" s="25">
        <f t="shared" si="179"/>
        <v>24863</v>
      </c>
      <c r="F954" s="25">
        <f t="shared" si="180"/>
        <v>23653.375</v>
      </c>
      <c r="G954" s="25">
        <f t="shared" si="181"/>
        <v>0.8310864728606383</v>
      </c>
      <c r="H954" s="25">
        <f t="shared" si="176"/>
        <v>0.99907416981837271</v>
      </c>
      <c r="I954" s="4">
        <f t="shared" si="182"/>
        <v>19676.216835406463</v>
      </c>
      <c r="J954" s="25">
        <f t="shared" si="177"/>
        <v>22286.003835195443</v>
      </c>
      <c r="K954" s="15">
        <f t="shared" si="183"/>
        <v>22265.370780216956</v>
      </c>
      <c r="L954" s="36">
        <f t="shared" si="184"/>
        <v>-2607.3707802169556</v>
      </c>
      <c r="M954" s="36">
        <f t="shared" si="185"/>
        <v>2607.3707802169556</v>
      </c>
      <c r="N954" s="36">
        <f t="shared" si="186"/>
        <v>0.13263662530353829</v>
      </c>
      <c r="O954" s="36">
        <f t="shared" si="187"/>
        <v>6798382.3855291754</v>
      </c>
      <c r="P954" s="35">
        <f t="shared" si="178"/>
        <v>6798382.3855291754</v>
      </c>
    </row>
    <row r="955" spans="1:16" x14ac:dyDescent="0.4">
      <c r="A955" s="1">
        <v>954</v>
      </c>
      <c r="B955" s="21">
        <v>40767</v>
      </c>
      <c r="C955" s="43">
        <v>2</v>
      </c>
      <c r="D955" s="23">
        <v>25691</v>
      </c>
      <c r="E955" s="25">
        <f t="shared" si="179"/>
        <v>22443.75</v>
      </c>
      <c r="F955" s="25">
        <f t="shared" si="180"/>
        <v>22278.625</v>
      </c>
      <c r="G955" s="25">
        <f t="shared" si="181"/>
        <v>1.1531681151776647</v>
      </c>
      <c r="H955" s="25">
        <f t="shared" si="176"/>
        <v>0.99956921328865256</v>
      </c>
      <c r="I955" s="4">
        <f t="shared" si="182"/>
        <v>25702.072111119563</v>
      </c>
      <c r="J955" s="25">
        <f t="shared" si="177"/>
        <v>22286.030375309489</v>
      </c>
      <c r="K955" s="15">
        <f t="shared" si="183"/>
        <v>22276.429849575121</v>
      </c>
      <c r="L955" s="36">
        <f t="shared" si="184"/>
        <v>3414.5701504248791</v>
      </c>
      <c r="M955" s="36">
        <f t="shared" si="185"/>
        <v>3414.5701504248791</v>
      </c>
      <c r="N955" s="36">
        <f t="shared" si="186"/>
        <v>0.13290919584387059</v>
      </c>
      <c r="O955" s="36">
        <f t="shared" si="187"/>
        <v>11659289.312172582</v>
      </c>
      <c r="P955" s="35">
        <f t="shared" si="178"/>
        <v>11659289.312172582</v>
      </c>
    </row>
    <row r="956" spans="1:16" x14ac:dyDescent="0.4">
      <c r="A956" s="1">
        <v>955</v>
      </c>
      <c r="B956" s="21">
        <v>40768</v>
      </c>
      <c r="C956" s="43">
        <v>3</v>
      </c>
      <c r="D956" s="23">
        <v>21837</v>
      </c>
      <c r="E956" s="25">
        <f t="shared" si="179"/>
        <v>22113.5</v>
      </c>
      <c r="F956" s="25">
        <f t="shared" si="180"/>
        <v>22315.625</v>
      </c>
      <c r="G956" s="25">
        <f t="shared" si="181"/>
        <v>0.97855202352611681</v>
      </c>
      <c r="H956" s="25">
        <f t="shared" si="176"/>
        <v>1.0004262501030945</v>
      </c>
      <c r="I956" s="4">
        <f t="shared" si="182"/>
        <v>21827.695942354258</v>
      </c>
      <c r="J956" s="25">
        <f t="shared" si="177"/>
        <v>22286.056915423531</v>
      </c>
      <c r="K956" s="15">
        <f t="shared" si="183"/>
        <v>22295.5563494813</v>
      </c>
      <c r="L956" s="36">
        <f t="shared" si="184"/>
        <v>-458.55634948129955</v>
      </c>
      <c r="M956" s="36">
        <f t="shared" si="185"/>
        <v>458.55634948129955</v>
      </c>
      <c r="N956" s="36">
        <f t="shared" si="186"/>
        <v>2.0999054333530227E-2</v>
      </c>
      <c r="O956" s="36">
        <f t="shared" si="187"/>
        <v>210273.92564961573</v>
      </c>
      <c r="P956" s="35">
        <f t="shared" si="178"/>
        <v>210273.92564961573</v>
      </c>
    </row>
    <row r="957" spans="1:16" x14ac:dyDescent="0.4">
      <c r="A957" s="1">
        <v>956</v>
      </c>
      <c r="B957" s="21">
        <v>40769</v>
      </c>
      <c r="C957" s="43">
        <v>4</v>
      </c>
      <c r="D957" s="23">
        <v>21268</v>
      </c>
      <c r="E957" s="25">
        <f t="shared" si="179"/>
        <v>22517.75</v>
      </c>
      <c r="F957" s="25">
        <f t="shared" si="180"/>
        <v>21958.25</v>
      </c>
      <c r="G957" s="25">
        <f t="shared" si="181"/>
        <v>0.96856534559903451</v>
      </c>
      <c r="H957" s="25">
        <f t="shared" si="176"/>
        <v>1.0009303667898801</v>
      </c>
      <c r="I957" s="4">
        <f t="shared" si="182"/>
        <v>21248.231351207149</v>
      </c>
      <c r="J957" s="25">
        <f t="shared" si="177"/>
        <v>22286.083455537577</v>
      </c>
      <c r="K957" s="15">
        <f t="shared" si="183"/>
        <v>22306.817687461105</v>
      </c>
      <c r="L957" s="36">
        <f t="shared" si="184"/>
        <v>-1038.8176874611054</v>
      </c>
      <c r="M957" s="36">
        <f t="shared" si="185"/>
        <v>1038.8176874611054</v>
      </c>
      <c r="N957" s="36">
        <f t="shared" si="186"/>
        <v>4.8844164353070596E-2</v>
      </c>
      <c r="O957" s="36">
        <f t="shared" si="187"/>
        <v>1079142.1877820387</v>
      </c>
      <c r="P957" s="35">
        <f t="shared" si="178"/>
        <v>1079142.1877820387</v>
      </c>
    </row>
    <row r="958" spans="1:16" x14ac:dyDescent="0.4">
      <c r="A958" s="1">
        <v>957</v>
      </c>
      <c r="B958" s="21">
        <v>40770</v>
      </c>
      <c r="C958" s="43">
        <v>1</v>
      </c>
      <c r="D958" s="23">
        <v>21275</v>
      </c>
      <c r="E958" s="25">
        <f t="shared" si="179"/>
        <v>21398.75</v>
      </c>
      <c r="F958" s="25">
        <f t="shared" si="180"/>
        <v>21481.375</v>
      </c>
      <c r="G958" s="25">
        <f t="shared" si="181"/>
        <v>0.99039284030933772</v>
      </c>
      <c r="H958" s="25">
        <f t="shared" si="176"/>
        <v>0.99907416981837271</v>
      </c>
      <c r="I958" s="4">
        <f t="shared" si="182"/>
        <v>21294.715290124757</v>
      </c>
      <c r="J958" s="25">
        <f t="shared" si="177"/>
        <v>22286.109995651619</v>
      </c>
      <c r="K958" s="15">
        <f t="shared" si="183"/>
        <v>22265.476842386579</v>
      </c>
      <c r="L958" s="36">
        <f t="shared" si="184"/>
        <v>-990.47684238657894</v>
      </c>
      <c r="M958" s="36">
        <f t="shared" si="185"/>
        <v>990.47684238657894</v>
      </c>
      <c r="N958" s="36">
        <f t="shared" si="186"/>
        <v>4.655590328491558E-2</v>
      </c>
      <c r="O958" s="36">
        <f t="shared" si="187"/>
        <v>981044.37530408788</v>
      </c>
      <c r="P958" s="35">
        <f t="shared" si="178"/>
        <v>981044.37530408788</v>
      </c>
    </row>
    <row r="959" spans="1:16" x14ac:dyDescent="0.4">
      <c r="A959" s="1">
        <v>958</v>
      </c>
      <c r="B959" s="21">
        <v>40771</v>
      </c>
      <c r="C959" s="43">
        <v>2</v>
      </c>
      <c r="D959" s="23">
        <v>21215</v>
      </c>
      <c r="E959" s="25">
        <f t="shared" si="179"/>
        <v>21564</v>
      </c>
      <c r="F959" s="25">
        <f t="shared" si="180"/>
        <v>21064.875</v>
      </c>
      <c r="G959" s="25">
        <f t="shared" si="181"/>
        <v>1.007126792824548</v>
      </c>
      <c r="H959" s="25">
        <f t="shared" si="176"/>
        <v>0.99956921328865256</v>
      </c>
      <c r="I959" s="4">
        <f t="shared" si="182"/>
        <v>21224.143078798083</v>
      </c>
      <c r="J959" s="25">
        <f t="shared" si="177"/>
        <v>22286.136535765661</v>
      </c>
      <c r="K959" s="15">
        <f t="shared" si="183"/>
        <v>22276.535964298779</v>
      </c>
      <c r="L959" s="36">
        <f t="shared" si="184"/>
        <v>-1061.5359642987787</v>
      </c>
      <c r="M959" s="36">
        <f t="shared" si="185"/>
        <v>1061.5359642987787</v>
      </c>
      <c r="N959" s="36">
        <f t="shared" si="186"/>
        <v>5.0037047574771565E-2</v>
      </c>
      <c r="O959" s="36">
        <f t="shared" si="187"/>
        <v>1126858.603499738</v>
      </c>
      <c r="P959" s="35">
        <f t="shared" si="178"/>
        <v>1126858.603499738</v>
      </c>
    </row>
    <row r="960" spans="1:16" x14ac:dyDescent="0.4">
      <c r="A960" s="1">
        <v>959</v>
      </c>
      <c r="B960" s="21">
        <v>40772</v>
      </c>
      <c r="C960" s="43">
        <v>3</v>
      </c>
      <c r="D960" s="23">
        <v>22498</v>
      </c>
      <c r="E960" s="25">
        <f t="shared" si="179"/>
        <v>20565.75</v>
      </c>
      <c r="F960" s="25">
        <f t="shared" si="180"/>
        <v>21175.625</v>
      </c>
      <c r="G960" s="25">
        <f t="shared" si="181"/>
        <v>1.0624479796936337</v>
      </c>
      <c r="H960" s="25">
        <f t="shared" si="176"/>
        <v>1.0004262501030945</v>
      </c>
      <c r="I960" s="4">
        <f t="shared" si="182"/>
        <v>22488.414311081469</v>
      </c>
      <c r="J960" s="25">
        <f t="shared" si="177"/>
        <v>22286.163075879707</v>
      </c>
      <c r="K960" s="15">
        <f t="shared" si="183"/>
        <v>22295.662555188381</v>
      </c>
      <c r="L960" s="36">
        <f t="shared" si="184"/>
        <v>202.33744481161921</v>
      </c>
      <c r="M960" s="36">
        <f t="shared" si="185"/>
        <v>202.33744481161921</v>
      </c>
      <c r="N960" s="36">
        <f t="shared" si="186"/>
        <v>8.9935747538278602E-3</v>
      </c>
      <c r="O960" s="36">
        <f t="shared" si="187"/>
        <v>40940.441572895048</v>
      </c>
      <c r="P960" s="35">
        <f t="shared" si="178"/>
        <v>40940.441572895048</v>
      </c>
    </row>
    <row r="961" spans="1:16" x14ac:dyDescent="0.4">
      <c r="A961" s="1">
        <v>960</v>
      </c>
      <c r="B961" s="21">
        <v>40773</v>
      </c>
      <c r="C961" s="43">
        <v>4</v>
      </c>
      <c r="D961" s="23">
        <v>17275</v>
      </c>
      <c r="E961" s="25">
        <f t="shared" si="179"/>
        <v>21785.5</v>
      </c>
      <c r="F961" s="25">
        <f t="shared" si="180"/>
        <v>21598.125</v>
      </c>
      <c r="G961" s="25">
        <f t="shared" si="181"/>
        <v>0.79983794889602688</v>
      </c>
      <c r="H961" s="25">
        <f t="shared" si="176"/>
        <v>1.0009303667898801</v>
      </c>
      <c r="I961" s="4">
        <f t="shared" si="182"/>
        <v>17258.942852741369</v>
      </c>
      <c r="J961" s="25">
        <f t="shared" si="177"/>
        <v>22286.18961599375</v>
      </c>
      <c r="K961" s="15">
        <f t="shared" si="183"/>
        <v>22306.923946685441</v>
      </c>
      <c r="L961" s="36">
        <f t="shared" si="184"/>
        <v>-5031.9239466854415</v>
      </c>
      <c r="M961" s="36">
        <f t="shared" si="185"/>
        <v>5031.9239466854415</v>
      </c>
      <c r="N961" s="36">
        <f t="shared" si="186"/>
        <v>0.29128358591522091</v>
      </c>
      <c r="O961" s="36">
        <f t="shared" si="187"/>
        <v>25320258.60522639</v>
      </c>
      <c r="P961" s="35">
        <f t="shared" si="178"/>
        <v>25320258.60522639</v>
      </c>
    </row>
    <row r="962" spans="1:16" x14ac:dyDescent="0.4">
      <c r="A962" s="1">
        <v>961</v>
      </c>
      <c r="B962" s="21">
        <v>40774</v>
      </c>
      <c r="C962" s="43">
        <v>1</v>
      </c>
      <c r="D962" s="23">
        <v>26154</v>
      </c>
      <c r="E962" s="25">
        <f t="shared" si="179"/>
        <v>21410.75</v>
      </c>
      <c r="F962" s="25">
        <f t="shared" si="180"/>
        <v>21519.375</v>
      </c>
      <c r="G962" s="25">
        <f t="shared" si="181"/>
        <v>1.215369870175133</v>
      </c>
      <c r="H962" s="25">
        <f t="shared" ref="H962:H1025" si="188">VLOOKUP(C962,$Q$38:$S$42,3,FALSE)</f>
        <v>0.99907416981837271</v>
      </c>
      <c r="I962" s="4">
        <f t="shared" si="182"/>
        <v>26178.236601547495</v>
      </c>
      <c r="J962" s="25">
        <f t="shared" si="177"/>
        <v>22286.216156107796</v>
      </c>
      <c r="K962" s="15">
        <f t="shared" si="183"/>
        <v>22265.582904556202</v>
      </c>
      <c r="L962" s="36">
        <f t="shared" si="184"/>
        <v>3888.4170954437977</v>
      </c>
      <c r="M962" s="36">
        <f t="shared" si="185"/>
        <v>3888.4170954437977</v>
      </c>
      <c r="N962" s="36">
        <f t="shared" si="186"/>
        <v>0.14867389674404671</v>
      </c>
      <c r="O962" s="36">
        <f t="shared" si="187"/>
        <v>15119787.50813958</v>
      </c>
      <c r="P962" s="35">
        <f t="shared" si="178"/>
        <v>15119787.50813958</v>
      </c>
    </row>
    <row r="963" spans="1:16" x14ac:dyDescent="0.4">
      <c r="A963" s="1">
        <v>962</v>
      </c>
      <c r="B963" s="21">
        <v>40775</v>
      </c>
      <c r="C963" s="43">
        <v>2</v>
      </c>
      <c r="D963" s="23">
        <v>19716</v>
      </c>
      <c r="E963" s="25">
        <f t="shared" si="179"/>
        <v>21628</v>
      </c>
      <c r="F963" s="25">
        <f t="shared" si="180"/>
        <v>22094.75</v>
      </c>
      <c r="G963" s="25">
        <f t="shared" si="181"/>
        <v>0.89233867774018716</v>
      </c>
      <c r="H963" s="25">
        <f t="shared" si="188"/>
        <v>0.99956921328865256</v>
      </c>
      <c r="I963" s="4">
        <f t="shared" si="182"/>
        <v>19724.497051217677</v>
      </c>
      <c r="J963" s="25">
        <f t="shared" ref="J963:J1026" si="189">INTERCEPT($I$2:$I$3896,$A$2:$A$3896)+SLOPE($I$2:$I$3896,$A$2:$A$3896)*A963</f>
        <v>22286.242696221838</v>
      </c>
      <c r="K963" s="15">
        <f t="shared" si="183"/>
        <v>22276.64207902244</v>
      </c>
      <c r="L963" s="36">
        <f t="shared" si="184"/>
        <v>-2560.6420790224402</v>
      </c>
      <c r="M963" s="36">
        <f t="shared" si="185"/>
        <v>2560.6420790224402</v>
      </c>
      <c r="N963" s="36">
        <f t="shared" si="186"/>
        <v>0.12987634809405763</v>
      </c>
      <c r="O963" s="36">
        <f t="shared" si="187"/>
        <v>6556887.8568603648</v>
      </c>
      <c r="P963" s="35">
        <f t="shared" ref="P963:P1026" si="190">(D963-K963)^2</f>
        <v>6556887.8568603648</v>
      </c>
    </row>
    <row r="964" spans="1:16" x14ac:dyDescent="0.4">
      <c r="A964" s="1">
        <v>963</v>
      </c>
      <c r="B964" s="21">
        <v>40776</v>
      </c>
      <c r="C964" s="43">
        <v>3</v>
      </c>
      <c r="D964" s="23">
        <v>23367</v>
      </c>
      <c r="E964" s="25">
        <f t="shared" si="179"/>
        <v>22561.5</v>
      </c>
      <c r="F964" s="25">
        <f t="shared" si="180"/>
        <v>22031.125</v>
      </c>
      <c r="G964" s="25">
        <f t="shared" si="181"/>
        <v>1.0606358050258442</v>
      </c>
      <c r="H964" s="25">
        <f t="shared" si="188"/>
        <v>1.0004262501030945</v>
      </c>
      <c r="I964" s="4">
        <f t="shared" si="182"/>
        <v>23357.044057562482</v>
      </c>
      <c r="J964" s="25">
        <f t="shared" si="189"/>
        <v>22286.269236335884</v>
      </c>
      <c r="K964" s="15">
        <f t="shared" si="183"/>
        <v>22295.768760895462</v>
      </c>
      <c r="L964" s="36">
        <f t="shared" si="184"/>
        <v>1071.231239104538</v>
      </c>
      <c r="M964" s="36">
        <f t="shared" si="185"/>
        <v>1071.231239104538</v>
      </c>
      <c r="N964" s="36">
        <f t="shared" si="186"/>
        <v>4.5843764244641504E-2</v>
      </c>
      <c r="O964" s="36">
        <f t="shared" si="187"/>
        <v>1147536.3676334438</v>
      </c>
      <c r="P964" s="35">
        <f t="shared" si="190"/>
        <v>1147536.3676334438</v>
      </c>
    </row>
    <row r="965" spans="1:16" x14ac:dyDescent="0.4">
      <c r="A965" s="1">
        <v>964</v>
      </c>
      <c r="B965" s="21">
        <v>40777</v>
      </c>
      <c r="C965" s="43">
        <v>4</v>
      </c>
      <c r="D965" s="23">
        <v>21009</v>
      </c>
      <c r="E965" s="25">
        <f t="shared" ref="E965:E1028" si="191">AVERAGE(D963:D966)</f>
        <v>21500.75</v>
      </c>
      <c r="F965" s="25">
        <f t="shared" ref="F965:F1028" si="192">AVERAGE(E965:E966)</f>
        <v>21845.125</v>
      </c>
      <c r="G965" s="25">
        <f t="shared" si="181"/>
        <v>0.96172486996526685</v>
      </c>
      <c r="H965" s="25">
        <f t="shared" si="188"/>
        <v>1.0009303667898801</v>
      </c>
      <c r="I965" s="4">
        <f t="shared" si="182"/>
        <v>20989.472092228276</v>
      </c>
      <c r="J965" s="25">
        <f t="shared" si="189"/>
        <v>22286.295776449926</v>
      </c>
      <c r="K965" s="15">
        <f t="shared" si="183"/>
        <v>22307.030205909781</v>
      </c>
      <c r="L965" s="36">
        <f t="shared" si="184"/>
        <v>-1298.0302059097812</v>
      </c>
      <c r="M965" s="36">
        <f t="shared" si="185"/>
        <v>1298.0302059097812</v>
      </c>
      <c r="N965" s="36">
        <f t="shared" si="186"/>
        <v>6.1784483121984923E-2</v>
      </c>
      <c r="O965" s="36">
        <f t="shared" si="187"/>
        <v>1684882.4154541891</v>
      </c>
      <c r="P965" s="35">
        <f t="shared" si="190"/>
        <v>1684882.4154541891</v>
      </c>
    </row>
    <row r="966" spans="1:16" x14ac:dyDescent="0.4">
      <c r="A966" s="1">
        <v>965</v>
      </c>
      <c r="B966" s="21">
        <v>40778</v>
      </c>
      <c r="C966" s="43">
        <v>1</v>
      </c>
      <c r="D966" s="23">
        <v>21911</v>
      </c>
      <c r="E966" s="25">
        <f t="shared" si="191"/>
        <v>22189.5</v>
      </c>
      <c r="F966" s="25">
        <f t="shared" si="192"/>
        <v>21803.25</v>
      </c>
      <c r="G966" s="25">
        <f t="shared" si="181"/>
        <v>1.0049419237957644</v>
      </c>
      <c r="H966" s="25">
        <f t="shared" si="188"/>
        <v>0.99907416981837271</v>
      </c>
      <c r="I966" s="4">
        <f t="shared" si="182"/>
        <v>21931.304663780193</v>
      </c>
      <c r="J966" s="25">
        <f t="shared" si="189"/>
        <v>22286.322316563972</v>
      </c>
      <c r="K966" s="15">
        <f t="shared" si="183"/>
        <v>22265.688966725822</v>
      </c>
      <c r="L966" s="36">
        <f t="shared" si="184"/>
        <v>-354.68896672582196</v>
      </c>
      <c r="M966" s="36">
        <f t="shared" si="185"/>
        <v>354.68896672582196</v>
      </c>
      <c r="N966" s="36">
        <f t="shared" si="186"/>
        <v>1.6187712415034548E-2</v>
      </c>
      <c r="O966" s="36">
        <f t="shared" si="187"/>
        <v>125804.26311703124</v>
      </c>
      <c r="P966" s="35">
        <f t="shared" si="190"/>
        <v>125804.26311703124</v>
      </c>
    </row>
    <row r="967" spans="1:16" x14ac:dyDescent="0.4">
      <c r="A967" s="1">
        <v>966</v>
      </c>
      <c r="B967" s="21">
        <v>40779</v>
      </c>
      <c r="C967" s="43">
        <v>2</v>
      </c>
      <c r="D967" s="23">
        <v>22471</v>
      </c>
      <c r="E967" s="25">
        <f t="shared" si="191"/>
        <v>21417</v>
      </c>
      <c r="F967" s="25">
        <f t="shared" si="192"/>
        <v>21777.375</v>
      </c>
      <c r="G967" s="25">
        <f t="shared" si="181"/>
        <v>1.0318507166267743</v>
      </c>
      <c r="H967" s="25">
        <f t="shared" si="188"/>
        <v>0.99956921328865256</v>
      </c>
      <c r="I967" s="4">
        <f t="shared" si="182"/>
        <v>22480.684380092938</v>
      </c>
      <c r="J967" s="25">
        <f t="shared" si="189"/>
        <v>22286.348856678014</v>
      </c>
      <c r="K967" s="15">
        <f t="shared" si="183"/>
        <v>22276.748193746105</v>
      </c>
      <c r="L967" s="36">
        <f t="shared" si="184"/>
        <v>194.25180625389476</v>
      </c>
      <c r="M967" s="36">
        <f t="shared" si="185"/>
        <v>194.25180625389476</v>
      </c>
      <c r="N967" s="36">
        <f t="shared" si="186"/>
        <v>8.6445554827953696E-3</v>
      </c>
      <c r="O967" s="36">
        <f t="shared" si="187"/>
        <v>37733.764232900663</v>
      </c>
      <c r="P967" s="35">
        <f t="shared" si="190"/>
        <v>37733.764232900663</v>
      </c>
    </row>
    <row r="968" spans="1:16" x14ac:dyDescent="0.4">
      <c r="A968" s="1">
        <v>967</v>
      </c>
      <c r="B968" s="21">
        <v>40780</v>
      </c>
      <c r="C968" s="43">
        <v>3</v>
      </c>
      <c r="D968" s="23">
        <v>20277</v>
      </c>
      <c r="E968" s="25">
        <f t="shared" si="191"/>
        <v>22137.75</v>
      </c>
      <c r="F968" s="25">
        <f t="shared" si="192"/>
        <v>22378.125</v>
      </c>
      <c r="G968" s="25">
        <f t="shared" si="181"/>
        <v>0.90610808546292421</v>
      </c>
      <c r="H968" s="25">
        <f t="shared" si="188"/>
        <v>1.0004262501030945</v>
      </c>
      <c r="I968" s="4">
        <f t="shared" si="182"/>
        <v>20268.360609200772</v>
      </c>
      <c r="J968" s="25">
        <f t="shared" si="189"/>
        <v>22286.37539679206</v>
      </c>
      <c r="K968" s="15">
        <f t="shared" si="183"/>
        <v>22295.874966602547</v>
      </c>
      <c r="L968" s="36">
        <f t="shared" si="184"/>
        <v>-2018.8749666025469</v>
      </c>
      <c r="M968" s="36">
        <f t="shared" si="185"/>
        <v>2018.8749666025469</v>
      </c>
      <c r="N968" s="36">
        <f t="shared" si="186"/>
        <v>9.956477618003387E-2</v>
      </c>
      <c r="O968" s="36">
        <f t="shared" si="187"/>
        <v>4075856.1307744351</v>
      </c>
      <c r="P968" s="35">
        <f t="shared" si="190"/>
        <v>4075856.1307744351</v>
      </c>
    </row>
    <row r="969" spans="1:16" x14ac:dyDescent="0.4">
      <c r="A969" s="1">
        <v>968</v>
      </c>
      <c r="B969" s="21">
        <v>40781</v>
      </c>
      <c r="C969" s="43">
        <v>4</v>
      </c>
      <c r="D969" s="23">
        <v>23892</v>
      </c>
      <c r="E969" s="25">
        <f t="shared" si="191"/>
        <v>22618.5</v>
      </c>
      <c r="F969" s="25">
        <f t="shared" si="192"/>
        <v>22252.125</v>
      </c>
      <c r="G969" s="25">
        <f t="shared" si="181"/>
        <v>1.0736952088845448</v>
      </c>
      <c r="H969" s="25">
        <f t="shared" si="188"/>
        <v>1.0009303667898801</v>
      </c>
      <c r="I969" s="4">
        <f t="shared" si="182"/>
        <v>23869.792337927458</v>
      </c>
      <c r="J969" s="25">
        <f t="shared" si="189"/>
        <v>22286.401936906102</v>
      </c>
      <c r="K969" s="15">
        <f t="shared" si="183"/>
        <v>22307.136465134121</v>
      </c>
      <c r="L969" s="36">
        <f t="shared" si="184"/>
        <v>1584.863534865879</v>
      </c>
      <c r="M969" s="36">
        <f t="shared" si="185"/>
        <v>1584.863534865879</v>
      </c>
      <c r="N969" s="36">
        <f t="shared" si="186"/>
        <v>6.6334485805536539E-2</v>
      </c>
      <c r="O969" s="36">
        <f t="shared" si="187"/>
        <v>2511792.4241475696</v>
      </c>
      <c r="P969" s="35">
        <f t="shared" si="190"/>
        <v>2511792.4241475696</v>
      </c>
    </row>
    <row r="970" spans="1:16" x14ac:dyDescent="0.4">
      <c r="A970" s="1">
        <v>969</v>
      </c>
      <c r="B970" s="21">
        <v>40782</v>
      </c>
      <c r="C970" s="43">
        <v>1</v>
      </c>
      <c r="D970" s="23">
        <v>23834</v>
      </c>
      <c r="E970" s="25">
        <f t="shared" si="191"/>
        <v>21885.75</v>
      </c>
      <c r="F970" s="25">
        <f t="shared" si="192"/>
        <v>22773.625</v>
      </c>
      <c r="G970" s="25">
        <f t="shared" si="181"/>
        <v>1.0465615377437716</v>
      </c>
      <c r="H970" s="25">
        <f t="shared" si="188"/>
        <v>0.99907416981837271</v>
      </c>
      <c r="I970" s="4">
        <f t="shared" si="182"/>
        <v>23856.086685068552</v>
      </c>
      <c r="J970" s="25">
        <f t="shared" si="189"/>
        <v>22286.428477020148</v>
      </c>
      <c r="K970" s="15">
        <f t="shared" si="183"/>
        <v>22265.795028895445</v>
      </c>
      <c r="L970" s="36">
        <f t="shared" si="184"/>
        <v>1568.2049711045547</v>
      </c>
      <c r="M970" s="36">
        <f t="shared" si="185"/>
        <v>1568.2049711045547</v>
      </c>
      <c r="N970" s="36">
        <f t="shared" si="186"/>
        <v>6.5796969501743505E-2</v>
      </c>
      <c r="O970" s="36">
        <f t="shared" si="187"/>
        <v>2459266.8313970375</v>
      </c>
      <c r="P970" s="35">
        <f t="shared" si="190"/>
        <v>2459266.8313970375</v>
      </c>
    </row>
    <row r="971" spans="1:16" x14ac:dyDescent="0.4">
      <c r="A971" s="1">
        <v>970</v>
      </c>
      <c r="B971" s="21">
        <v>40783</v>
      </c>
      <c r="C971" s="43">
        <v>2</v>
      </c>
      <c r="D971" s="23">
        <v>19540</v>
      </c>
      <c r="E971" s="25">
        <f t="shared" si="191"/>
        <v>23661.5</v>
      </c>
      <c r="F971" s="25">
        <f t="shared" si="192"/>
        <v>24083.25</v>
      </c>
      <c r="G971" s="25">
        <f t="shared" si="181"/>
        <v>0.81135228841622287</v>
      </c>
      <c r="H971" s="25">
        <f t="shared" si="188"/>
        <v>0.99956921328865256</v>
      </c>
      <c r="I971" s="4">
        <f t="shared" si="182"/>
        <v>19548.421200080818</v>
      </c>
      <c r="J971" s="25">
        <f t="shared" si="189"/>
        <v>22286.455017134191</v>
      </c>
      <c r="K971" s="15">
        <f t="shared" si="183"/>
        <v>22276.854308469767</v>
      </c>
      <c r="L971" s="36">
        <f t="shared" si="184"/>
        <v>-2736.8543084697667</v>
      </c>
      <c r="M971" s="36">
        <f t="shared" si="185"/>
        <v>2736.8543084697667</v>
      </c>
      <c r="N971" s="36">
        <f t="shared" si="186"/>
        <v>0.14006419183570964</v>
      </c>
      <c r="O971" s="36">
        <f t="shared" si="187"/>
        <v>7490371.5057895249</v>
      </c>
      <c r="P971" s="35">
        <f t="shared" si="190"/>
        <v>7490371.5057895249</v>
      </c>
    </row>
    <row r="972" spans="1:16" x14ac:dyDescent="0.4">
      <c r="A972" s="1">
        <v>971</v>
      </c>
      <c r="B972" s="21">
        <v>40784</v>
      </c>
      <c r="C972" s="43">
        <v>3</v>
      </c>
      <c r="D972" s="23">
        <v>27380</v>
      </c>
      <c r="E972" s="25">
        <f t="shared" si="191"/>
        <v>24505</v>
      </c>
      <c r="F972" s="25">
        <f t="shared" si="192"/>
        <v>24816.25</v>
      </c>
      <c r="G972" s="25">
        <f t="shared" si="181"/>
        <v>1.1033093235279303</v>
      </c>
      <c r="H972" s="25">
        <f t="shared" si="188"/>
        <v>1.0004262501030945</v>
      </c>
      <c r="I972" s="4">
        <f t="shared" si="182"/>
        <v>27368.334244706668</v>
      </c>
      <c r="J972" s="25">
        <f t="shared" si="189"/>
        <v>22286.481557248237</v>
      </c>
      <c r="K972" s="15">
        <f t="shared" si="183"/>
        <v>22295.981172309628</v>
      </c>
      <c r="L972" s="36">
        <f t="shared" si="184"/>
        <v>5084.0188276903718</v>
      </c>
      <c r="M972" s="36">
        <f t="shared" si="185"/>
        <v>5084.0188276903718</v>
      </c>
      <c r="N972" s="36">
        <f t="shared" si="186"/>
        <v>0.1856836679214891</v>
      </c>
      <c r="O972" s="36">
        <f t="shared" si="187"/>
        <v>25847247.440310184</v>
      </c>
      <c r="P972" s="35">
        <f t="shared" si="190"/>
        <v>25847247.440310184</v>
      </c>
    </row>
    <row r="973" spans="1:16" x14ac:dyDescent="0.4">
      <c r="A973" s="1">
        <v>972</v>
      </c>
      <c r="B973" s="21">
        <v>40785</v>
      </c>
      <c r="C973" s="43">
        <v>4</v>
      </c>
      <c r="D973" s="23">
        <v>27266</v>
      </c>
      <c r="E973" s="25">
        <f t="shared" si="191"/>
        <v>25127.5</v>
      </c>
      <c r="F973" s="25">
        <f t="shared" si="192"/>
        <v>25616.375</v>
      </c>
      <c r="G973" s="25">
        <f t="shared" si="181"/>
        <v>1.0643972849398091</v>
      </c>
      <c r="H973" s="25">
        <f t="shared" si="188"/>
        <v>1.0009303667898801</v>
      </c>
      <c r="I973" s="4">
        <f t="shared" si="182"/>
        <v>27240.656198138709</v>
      </c>
      <c r="J973" s="25">
        <f t="shared" si="189"/>
        <v>22286.508097362279</v>
      </c>
      <c r="K973" s="15">
        <f t="shared" si="183"/>
        <v>22307.242724358461</v>
      </c>
      <c r="L973" s="36">
        <f t="shared" si="184"/>
        <v>4958.7572756415393</v>
      </c>
      <c r="M973" s="36">
        <f t="shared" si="185"/>
        <v>4958.7572756415393</v>
      </c>
      <c r="N973" s="36">
        <f t="shared" si="186"/>
        <v>0.18186596037708277</v>
      </c>
      <c r="O973" s="36">
        <f t="shared" si="187"/>
        <v>24589273.718727902</v>
      </c>
      <c r="P973" s="35">
        <f t="shared" si="190"/>
        <v>24589273.718727902</v>
      </c>
    </row>
    <row r="974" spans="1:16" x14ac:dyDescent="0.4">
      <c r="A974" s="1">
        <v>973</v>
      </c>
      <c r="B974" s="21">
        <v>40786</v>
      </c>
      <c r="C974" s="43">
        <v>1</v>
      </c>
      <c r="D974" s="23">
        <v>26324</v>
      </c>
      <c r="E974" s="25">
        <f t="shared" si="191"/>
        <v>26105.25</v>
      </c>
      <c r="F974" s="25">
        <f t="shared" si="192"/>
        <v>25670.625</v>
      </c>
      <c r="G974" s="25">
        <f t="shared" si="181"/>
        <v>1.0254522435663331</v>
      </c>
      <c r="H974" s="25">
        <f t="shared" si="188"/>
        <v>0.99907416981837271</v>
      </c>
      <c r="I974" s="4">
        <f t="shared" si="182"/>
        <v>26348.394138530864</v>
      </c>
      <c r="J974" s="25">
        <f t="shared" si="189"/>
        <v>22286.534637476321</v>
      </c>
      <c r="K974" s="15">
        <f t="shared" si="183"/>
        <v>22265.901091065065</v>
      </c>
      <c r="L974" s="36">
        <f t="shared" si="184"/>
        <v>4058.098908934935</v>
      </c>
      <c r="M974" s="36">
        <f t="shared" si="185"/>
        <v>4058.098908934935</v>
      </c>
      <c r="N974" s="36">
        <f t="shared" si="186"/>
        <v>0.1541596607253812</v>
      </c>
      <c r="O974" s="36">
        <f t="shared" si="187"/>
        <v>16468166.75469891</v>
      </c>
      <c r="P974" s="35">
        <f t="shared" si="190"/>
        <v>16468166.75469891</v>
      </c>
    </row>
    <row r="975" spans="1:16" x14ac:dyDescent="0.4">
      <c r="A975" s="1">
        <v>974</v>
      </c>
      <c r="B975" s="21">
        <v>40787</v>
      </c>
      <c r="C975" s="43">
        <v>2</v>
      </c>
      <c r="D975" s="23">
        <v>23451</v>
      </c>
      <c r="E975" s="25">
        <f t="shared" si="191"/>
        <v>25236</v>
      </c>
      <c r="F975" s="25">
        <f t="shared" si="192"/>
        <v>25182.375</v>
      </c>
      <c r="G975" s="25">
        <f t="shared" si="181"/>
        <v>0.93124655637127163</v>
      </c>
      <c r="H975" s="25">
        <f t="shared" si="188"/>
        <v>0.99956921328865256</v>
      </c>
      <c r="I975" s="4">
        <f t="shared" si="182"/>
        <v>23461.106733014087</v>
      </c>
      <c r="J975" s="25">
        <f t="shared" si="189"/>
        <v>22286.561177590367</v>
      </c>
      <c r="K975" s="15">
        <f t="shared" si="183"/>
        <v>22276.960423193428</v>
      </c>
      <c r="L975" s="36">
        <f t="shared" si="184"/>
        <v>1174.0395768065719</v>
      </c>
      <c r="M975" s="36">
        <f t="shared" si="185"/>
        <v>1174.0395768065719</v>
      </c>
      <c r="N975" s="36">
        <f t="shared" si="186"/>
        <v>5.0063518690314779E-2</v>
      </c>
      <c r="O975" s="36">
        <f t="shared" si="187"/>
        <v>1378368.9279081544</v>
      </c>
      <c r="P975" s="35">
        <f t="shared" si="190"/>
        <v>1378368.9279081544</v>
      </c>
    </row>
    <row r="976" spans="1:16" x14ac:dyDescent="0.4">
      <c r="A976" s="1">
        <v>975</v>
      </c>
      <c r="B976" s="21">
        <v>40788</v>
      </c>
      <c r="C976" s="43">
        <v>3</v>
      </c>
      <c r="D976" s="23">
        <v>23903</v>
      </c>
      <c r="E976" s="25">
        <f t="shared" si="191"/>
        <v>25128.75</v>
      </c>
      <c r="F976" s="25">
        <f t="shared" si="192"/>
        <v>24050.875</v>
      </c>
      <c r="G976" s="25">
        <f t="shared" si="181"/>
        <v>0.9938515750466459</v>
      </c>
      <c r="H976" s="25">
        <f t="shared" si="188"/>
        <v>1.0004262501030945</v>
      </c>
      <c r="I976" s="4">
        <f t="shared" si="182"/>
        <v>23892.815684851113</v>
      </c>
      <c r="J976" s="25">
        <f t="shared" si="189"/>
        <v>22286.587717704409</v>
      </c>
      <c r="K976" s="15">
        <f t="shared" si="183"/>
        <v>22296.087378016706</v>
      </c>
      <c r="L976" s="36">
        <f t="shared" si="184"/>
        <v>1606.9126219832942</v>
      </c>
      <c r="M976" s="36">
        <f t="shared" si="185"/>
        <v>1606.9126219832942</v>
      </c>
      <c r="N976" s="36">
        <f t="shared" si="186"/>
        <v>6.7226399279726151E-2</v>
      </c>
      <c r="O976" s="36">
        <f t="shared" si="187"/>
        <v>2582168.1746892254</v>
      </c>
      <c r="P976" s="35">
        <f t="shared" si="190"/>
        <v>2582168.1746892254</v>
      </c>
    </row>
    <row r="977" spans="1:16" x14ac:dyDescent="0.4">
      <c r="A977" s="1">
        <v>976</v>
      </c>
      <c r="B977" s="21">
        <v>40789</v>
      </c>
      <c r="C977" s="43">
        <v>4</v>
      </c>
      <c r="D977" s="23">
        <v>26837</v>
      </c>
      <c r="E977" s="25">
        <f t="shared" si="191"/>
        <v>22973</v>
      </c>
      <c r="F977" s="25">
        <f t="shared" si="192"/>
        <v>22887</v>
      </c>
      <c r="G977" s="25">
        <f t="shared" si="181"/>
        <v>1.1725870581552846</v>
      </c>
      <c r="H977" s="25">
        <f t="shared" si="188"/>
        <v>1.0009303667898801</v>
      </c>
      <c r="I977" s="4">
        <f t="shared" si="182"/>
        <v>26812.054954501891</v>
      </c>
      <c r="J977" s="25">
        <f t="shared" si="189"/>
        <v>22286.614257818455</v>
      </c>
      <c r="K977" s="15">
        <f t="shared" si="183"/>
        <v>22307.348983582797</v>
      </c>
      <c r="L977" s="36">
        <f t="shared" si="184"/>
        <v>4529.6510164172032</v>
      </c>
      <c r="M977" s="36">
        <f t="shared" si="185"/>
        <v>4529.6510164172032</v>
      </c>
      <c r="N977" s="36">
        <f t="shared" si="186"/>
        <v>0.16878380655129871</v>
      </c>
      <c r="O977" s="36">
        <f t="shared" si="187"/>
        <v>20517738.330529403</v>
      </c>
      <c r="P977" s="35">
        <f t="shared" si="190"/>
        <v>20517738.330529403</v>
      </c>
    </row>
    <row r="978" spans="1:16" x14ac:dyDescent="0.4">
      <c r="A978" s="1">
        <v>977</v>
      </c>
      <c r="B978" s="21">
        <v>40790</v>
      </c>
      <c r="C978" s="43">
        <v>1</v>
      </c>
      <c r="D978" s="23">
        <v>17701</v>
      </c>
      <c r="E978" s="25">
        <f t="shared" si="191"/>
        <v>22801</v>
      </c>
      <c r="F978" s="25">
        <f t="shared" si="192"/>
        <v>22755.875</v>
      </c>
      <c r="G978" s="25">
        <f t="shared" si="181"/>
        <v>0.7778650568259845</v>
      </c>
      <c r="H978" s="25">
        <f t="shared" si="188"/>
        <v>0.99907416981837271</v>
      </c>
      <c r="I978" s="4">
        <f t="shared" si="182"/>
        <v>17717.403306721426</v>
      </c>
      <c r="J978" s="25">
        <f t="shared" si="189"/>
        <v>22286.640797932498</v>
      </c>
      <c r="K978" s="15">
        <f t="shared" si="183"/>
        <v>22266.007153234685</v>
      </c>
      <c r="L978" s="36">
        <f t="shared" si="184"/>
        <v>-4565.0071532346847</v>
      </c>
      <c r="M978" s="36">
        <f t="shared" si="185"/>
        <v>4565.0071532346847</v>
      </c>
      <c r="N978" s="36">
        <f t="shared" si="186"/>
        <v>0.25789543829358141</v>
      </c>
      <c r="O978" s="36">
        <f t="shared" si="187"/>
        <v>20839290.309083838</v>
      </c>
      <c r="P978" s="35">
        <f t="shared" si="190"/>
        <v>20839290.309083838</v>
      </c>
    </row>
    <row r="979" spans="1:16" x14ac:dyDescent="0.4">
      <c r="A979" s="1">
        <v>978</v>
      </c>
      <c r="B979" s="21">
        <v>40791</v>
      </c>
      <c r="C979" s="43">
        <v>2</v>
      </c>
      <c r="D979" s="23">
        <v>22763</v>
      </c>
      <c r="E979" s="25">
        <f t="shared" si="191"/>
        <v>22710.75</v>
      </c>
      <c r="F979" s="25">
        <f t="shared" si="192"/>
        <v>22532.25</v>
      </c>
      <c r="G979" s="25">
        <f t="shared" si="181"/>
        <v>1.0102408769652387</v>
      </c>
      <c r="H979" s="25">
        <f t="shared" si="188"/>
        <v>0.99956921328865256</v>
      </c>
      <c r="I979" s="4">
        <f t="shared" si="182"/>
        <v>22772.810224024546</v>
      </c>
      <c r="J979" s="25">
        <f t="shared" si="189"/>
        <v>22286.667338046544</v>
      </c>
      <c r="K979" s="15">
        <f t="shared" si="183"/>
        <v>22277.066537917093</v>
      </c>
      <c r="L979" s="36">
        <f t="shared" si="184"/>
        <v>485.93346208290677</v>
      </c>
      <c r="M979" s="36">
        <f t="shared" si="185"/>
        <v>485.93346208290677</v>
      </c>
      <c r="N979" s="36">
        <f t="shared" si="186"/>
        <v>2.1347514039577683E-2</v>
      </c>
      <c r="O979" s="36">
        <f t="shared" si="187"/>
        <v>236131.32957187979</v>
      </c>
      <c r="P979" s="35">
        <f t="shared" si="190"/>
        <v>236131.32957187979</v>
      </c>
    </row>
    <row r="980" spans="1:16" x14ac:dyDescent="0.4">
      <c r="A980" s="1">
        <v>979</v>
      </c>
      <c r="B980" s="21">
        <v>40792</v>
      </c>
      <c r="C980" s="43">
        <v>3</v>
      </c>
      <c r="D980" s="23">
        <v>23542</v>
      </c>
      <c r="E980" s="25">
        <f t="shared" si="191"/>
        <v>22353.75</v>
      </c>
      <c r="F980" s="25">
        <f t="shared" si="192"/>
        <v>23330.625</v>
      </c>
      <c r="G980" s="25">
        <f t="shared" si="181"/>
        <v>1.0090599801762705</v>
      </c>
      <c r="H980" s="25">
        <f t="shared" si="188"/>
        <v>1.0004262501030945</v>
      </c>
      <c r="I980" s="4">
        <f t="shared" si="182"/>
        <v>23531.969495576494</v>
      </c>
      <c r="J980" s="25">
        <f t="shared" si="189"/>
        <v>22286.693878160586</v>
      </c>
      <c r="K980" s="15">
        <f t="shared" si="183"/>
        <v>22296.193583723787</v>
      </c>
      <c r="L980" s="36">
        <f t="shared" si="184"/>
        <v>1245.806416276213</v>
      </c>
      <c r="M980" s="36">
        <f t="shared" si="185"/>
        <v>1245.806416276213</v>
      </c>
      <c r="N980" s="36">
        <f t="shared" si="186"/>
        <v>5.2918461314935564E-2</v>
      </c>
      <c r="O980" s="36">
        <f t="shared" si="187"/>
        <v>1552033.6268349809</v>
      </c>
      <c r="P980" s="35">
        <f t="shared" si="190"/>
        <v>1552033.6268349809</v>
      </c>
    </row>
    <row r="981" spans="1:16" x14ac:dyDescent="0.4">
      <c r="A981" s="1">
        <v>980</v>
      </c>
      <c r="B981" s="21">
        <v>40793</v>
      </c>
      <c r="C981" s="43">
        <v>4</v>
      </c>
      <c r="D981" s="23">
        <v>25409</v>
      </c>
      <c r="E981" s="25">
        <f t="shared" si="191"/>
        <v>24307.5</v>
      </c>
      <c r="F981" s="25">
        <f t="shared" si="192"/>
        <v>24276.375</v>
      </c>
      <c r="G981" s="25">
        <f t="shared" si="181"/>
        <v>1.0466554417617953</v>
      </c>
      <c r="H981" s="25">
        <f t="shared" si="188"/>
        <v>1.0009303667898801</v>
      </c>
      <c r="I981" s="4">
        <f t="shared" si="182"/>
        <v>25385.382283375136</v>
      </c>
      <c r="J981" s="25">
        <f t="shared" si="189"/>
        <v>22286.720418274632</v>
      </c>
      <c r="K981" s="15">
        <f t="shared" si="183"/>
        <v>22307.455242807137</v>
      </c>
      <c r="L981" s="36">
        <f t="shared" si="184"/>
        <v>3101.5447571928635</v>
      </c>
      <c r="M981" s="36">
        <f t="shared" si="185"/>
        <v>3101.5447571928635</v>
      </c>
      <c r="N981" s="36">
        <f t="shared" si="186"/>
        <v>0.12206480999617708</v>
      </c>
      <c r="O981" s="36">
        <f t="shared" si="187"/>
        <v>9619579.8808705378</v>
      </c>
      <c r="P981" s="35">
        <f t="shared" si="190"/>
        <v>9619579.8808705378</v>
      </c>
    </row>
    <row r="982" spans="1:16" x14ac:dyDescent="0.4">
      <c r="A982" s="1">
        <v>981</v>
      </c>
      <c r="B982" s="21">
        <v>40794</v>
      </c>
      <c r="C982" s="43">
        <v>1</v>
      </c>
      <c r="D982" s="23">
        <v>25516</v>
      </c>
      <c r="E982" s="25">
        <f t="shared" si="191"/>
        <v>24245.25</v>
      </c>
      <c r="F982" s="25">
        <f t="shared" si="192"/>
        <v>24098.875</v>
      </c>
      <c r="G982" s="25">
        <f t="shared" si="181"/>
        <v>1.0588046122484971</v>
      </c>
      <c r="H982" s="25">
        <f t="shared" si="188"/>
        <v>0.99907416981837271</v>
      </c>
      <c r="I982" s="4">
        <f t="shared" si="182"/>
        <v>25539.645374515785</v>
      </c>
      <c r="J982" s="25">
        <f t="shared" si="189"/>
        <v>22286.746958388674</v>
      </c>
      <c r="K982" s="15">
        <f t="shared" si="183"/>
        <v>22266.113215404308</v>
      </c>
      <c r="L982" s="36">
        <f t="shared" si="184"/>
        <v>3249.886784595692</v>
      </c>
      <c r="M982" s="36">
        <f t="shared" si="185"/>
        <v>3249.886784595692</v>
      </c>
      <c r="N982" s="36">
        <f t="shared" si="186"/>
        <v>0.12736662425911946</v>
      </c>
      <c r="O982" s="36">
        <f t="shared" si="187"/>
        <v>10561764.112689726</v>
      </c>
      <c r="P982" s="35">
        <f t="shared" si="190"/>
        <v>10561764.112689726</v>
      </c>
    </row>
    <row r="983" spans="1:16" x14ac:dyDescent="0.4">
      <c r="A983" s="1">
        <v>982</v>
      </c>
      <c r="B983" s="21">
        <v>40795</v>
      </c>
      <c r="C983" s="43">
        <v>2</v>
      </c>
      <c r="D983" s="23">
        <v>22514</v>
      </c>
      <c r="E983" s="25">
        <f t="shared" si="191"/>
        <v>23952.5</v>
      </c>
      <c r="F983" s="25">
        <f t="shared" si="192"/>
        <v>23113.75</v>
      </c>
      <c r="G983" s="25">
        <f t="shared" si="181"/>
        <v>0.97405224163106374</v>
      </c>
      <c r="H983" s="25">
        <f t="shared" si="188"/>
        <v>0.99956921328865256</v>
      </c>
      <c r="I983" s="4">
        <f t="shared" si="182"/>
        <v>22523.702911904787</v>
      </c>
      <c r="J983" s="25">
        <f t="shared" si="189"/>
        <v>22286.77349850272</v>
      </c>
      <c r="K983" s="15">
        <f t="shared" si="183"/>
        <v>22277.172652640755</v>
      </c>
      <c r="L983" s="36">
        <f t="shared" si="184"/>
        <v>236.82734735924532</v>
      </c>
      <c r="M983" s="36">
        <f t="shared" si="185"/>
        <v>236.82734735924532</v>
      </c>
      <c r="N983" s="36">
        <f t="shared" si="186"/>
        <v>1.0519114655736224E-2</v>
      </c>
      <c r="O983" s="36">
        <f t="shared" si="187"/>
        <v>56087.192457216639</v>
      </c>
      <c r="P983" s="35">
        <f t="shared" si="190"/>
        <v>56087.192457216639</v>
      </c>
    </row>
    <row r="984" spans="1:16" x14ac:dyDescent="0.4">
      <c r="A984" s="1">
        <v>983</v>
      </c>
      <c r="B984" s="21">
        <v>40796</v>
      </c>
      <c r="C984" s="43">
        <v>3</v>
      </c>
      <c r="D984" s="23">
        <v>22371</v>
      </c>
      <c r="E984" s="25">
        <f t="shared" si="191"/>
        <v>22275</v>
      </c>
      <c r="F984" s="25">
        <f t="shared" si="192"/>
        <v>22210</v>
      </c>
      <c r="G984" s="25">
        <f t="shared" si="181"/>
        <v>1.0072489869428185</v>
      </c>
      <c r="H984" s="25">
        <f t="shared" si="188"/>
        <v>1.0004262501030945</v>
      </c>
      <c r="I984" s="4">
        <f t="shared" si="182"/>
        <v>22361.468421779871</v>
      </c>
      <c r="J984" s="25">
        <f t="shared" si="189"/>
        <v>22286.800038616762</v>
      </c>
      <c r="K984" s="15">
        <f t="shared" si="183"/>
        <v>22296.299789430868</v>
      </c>
      <c r="L984" s="36">
        <f t="shared" si="184"/>
        <v>74.700210569131741</v>
      </c>
      <c r="M984" s="36">
        <f t="shared" si="185"/>
        <v>74.700210569131741</v>
      </c>
      <c r="N984" s="36">
        <f t="shared" si="186"/>
        <v>3.3391538406477915E-3</v>
      </c>
      <c r="O984" s="36">
        <f t="shared" si="187"/>
        <v>5580.1214590726213</v>
      </c>
      <c r="P984" s="35">
        <f t="shared" si="190"/>
        <v>5580.1214590726213</v>
      </c>
    </row>
    <row r="985" spans="1:16" x14ac:dyDescent="0.4">
      <c r="A985" s="1">
        <v>984</v>
      </c>
      <c r="B985" s="21">
        <v>40797</v>
      </c>
      <c r="C985" s="43">
        <v>4</v>
      </c>
      <c r="D985" s="23">
        <v>18699</v>
      </c>
      <c r="E985" s="25">
        <f t="shared" si="191"/>
        <v>22145</v>
      </c>
      <c r="F985" s="25">
        <f t="shared" si="192"/>
        <v>22245</v>
      </c>
      <c r="G985" s="25">
        <f t="shared" si="181"/>
        <v>0.84059339177343229</v>
      </c>
      <c r="H985" s="25">
        <f t="shared" si="188"/>
        <v>1.0009303667898801</v>
      </c>
      <c r="I985" s="4">
        <f t="shared" si="182"/>
        <v>18681.619241876171</v>
      </c>
      <c r="J985" s="25">
        <f t="shared" si="189"/>
        <v>22286.826578730808</v>
      </c>
      <c r="K985" s="15">
        <f t="shared" si="183"/>
        <v>22307.561502031476</v>
      </c>
      <c r="L985" s="36">
        <f t="shared" si="184"/>
        <v>-3608.5615020314763</v>
      </c>
      <c r="M985" s="36">
        <f t="shared" si="185"/>
        <v>3608.5615020314763</v>
      </c>
      <c r="N985" s="36">
        <f t="shared" si="186"/>
        <v>0.19298152318474124</v>
      </c>
      <c r="O985" s="36">
        <f t="shared" si="187"/>
        <v>13021716.113943664</v>
      </c>
      <c r="P985" s="35">
        <f t="shared" si="190"/>
        <v>13021716.113943664</v>
      </c>
    </row>
    <row r="986" spans="1:16" x14ac:dyDescent="0.4">
      <c r="A986" s="1">
        <v>985</v>
      </c>
      <c r="B986" s="21">
        <v>40798</v>
      </c>
      <c r="C986" s="43">
        <v>1</v>
      </c>
      <c r="D986" s="23">
        <v>24996</v>
      </c>
      <c r="E986" s="25">
        <f t="shared" si="191"/>
        <v>22345</v>
      </c>
      <c r="F986" s="25">
        <f t="shared" si="192"/>
        <v>22736.375</v>
      </c>
      <c r="G986" s="25">
        <f t="shared" si="181"/>
        <v>1.0993836968294197</v>
      </c>
      <c r="H986" s="25">
        <f t="shared" si="188"/>
        <v>0.99907416981837271</v>
      </c>
      <c r="I986" s="4">
        <f t="shared" si="182"/>
        <v>25019.163496684298</v>
      </c>
      <c r="J986" s="25">
        <f t="shared" si="189"/>
        <v>22286.853118844851</v>
      </c>
      <c r="K986" s="15">
        <f t="shared" si="183"/>
        <v>22266.219277573931</v>
      </c>
      <c r="L986" s="36">
        <f t="shared" si="184"/>
        <v>2729.7807224260687</v>
      </c>
      <c r="M986" s="36">
        <f t="shared" si="185"/>
        <v>2729.7807224260687</v>
      </c>
      <c r="N986" s="36">
        <f t="shared" si="186"/>
        <v>0.10920870228940906</v>
      </c>
      <c r="O986" s="36">
        <f t="shared" si="187"/>
        <v>7451702.7925289897</v>
      </c>
      <c r="P986" s="35">
        <f t="shared" si="190"/>
        <v>7451702.7925289897</v>
      </c>
    </row>
    <row r="987" spans="1:16" x14ac:dyDescent="0.4">
      <c r="A987" s="1">
        <v>986</v>
      </c>
      <c r="B987" s="21">
        <v>40799</v>
      </c>
      <c r="C987" s="43">
        <v>2</v>
      </c>
      <c r="D987" s="23">
        <v>23314</v>
      </c>
      <c r="E987" s="25">
        <f t="shared" si="191"/>
        <v>23127.75</v>
      </c>
      <c r="F987" s="25">
        <f t="shared" si="192"/>
        <v>23136.25</v>
      </c>
      <c r="G987" s="25">
        <f t="shared" si="181"/>
        <v>1.0076827489329516</v>
      </c>
      <c r="H987" s="25">
        <f t="shared" si="188"/>
        <v>0.99956921328865256</v>
      </c>
      <c r="I987" s="4">
        <f t="shared" si="182"/>
        <v>23324.047689799601</v>
      </c>
      <c r="J987" s="25">
        <f t="shared" si="189"/>
        <v>22286.879658958896</v>
      </c>
      <c r="K987" s="15">
        <f t="shared" si="183"/>
        <v>22277.278767364416</v>
      </c>
      <c r="L987" s="36">
        <f t="shared" si="184"/>
        <v>1036.7212326355839</v>
      </c>
      <c r="M987" s="36">
        <f t="shared" si="185"/>
        <v>1036.7212326355839</v>
      </c>
      <c r="N987" s="36">
        <f t="shared" si="186"/>
        <v>4.4467754681117952E-2</v>
      </c>
      <c r="O987" s="36">
        <f t="shared" si="187"/>
        <v>1074790.9141974445</v>
      </c>
      <c r="P987" s="35">
        <f t="shared" si="190"/>
        <v>1074790.9141974445</v>
      </c>
    </row>
    <row r="988" spans="1:16" x14ac:dyDescent="0.4">
      <c r="A988" s="1">
        <v>987</v>
      </c>
      <c r="B988" s="21">
        <v>40800</v>
      </c>
      <c r="C988" s="43">
        <v>3</v>
      </c>
      <c r="D988" s="23">
        <v>25502</v>
      </c>
      <c r="E988" s="25">
        <f t="shared" si="191"/>
        <v>23144.75</v>
      </c>
      <c r="F988" s="25">
        <f t="shared" si="192"/>
        <v>22714.625</v>
      </c>
      <c r="G988" s="25">
        <f t="shared" si="181"/>
        <v>1.12271278966745</v>
      </c>
      <c r="H988" s="25">
        <f t="shared" si="188"/>
        <v>1.0004262501030945</v>
      </c>
      <c r="I988" s="4">
        <f t="shared" si="182"/>
        <v>25491.134401333435</v>
      </c>
      <c r="J988" s="25">
        <f t="shared" si="189"/>
        <v>22286.906199072939</v>
      </c>
      <c r="K988" s="15">
        <f t="shared" si="183"/>
        <v>22296.40599513795</v>
      </c>
      <c r="L988" s="36">
        <f t="shared" si="184"/>
        <v>3205.5940048620505</v>
      </c>
      <c r="M988" s="36">
        <f t="shared" si="185"/>
        <v>3205.5940048620505</v>
      </c>
      <c r="N988" s="36">
        <f t="shared" si="186"/>
        <v>0.12569971001733396</v>
      </c>
      <c r="O988" s="36">
        <f t="shared" si="187"/>
        <v>10275832.92400752</v>
      </c>
      <c r="P988" s="35">
        <f t="shared" si="190"/>
        <v>10275832.92400752</v>
      </c>
    </row>
    <row r="989" spans="1:16" x14ac:dyDescent="0.4">
      <c r="A989" s="1">
        <v>988</v>
      </c>
      <c r="B989" s="21">
        <v>40801</v>
      </c>
      <c r="C989" s="43">
        <v>4</v>
      </c>
      <c r="D989" s="23">
        <v>18767</v>
      </c>
      <c r="E989" s="25">
        <f t="shared" si="191"/>
        <v>22284.5</v>
      </c>
      <c r="F989" s="25">
        <f t="shared" si="192"/>
        <v>22366.875</v>
      </c>
      <c r="G989" s="25">
        <f t="shared" si="181"/>
        <v>0.83905328750663644</v>
      </c>
      <c r="H989" s="25">
        <f t="shared" si="188"/>
        <v>1.0009303667898801</v>
      </c>
      <c r="I989" s="4">
        <f t="shared" si="182"/>
        <v>18749.556035739352</v>
      </c>
      <c r="J989" s="25">
        <f t="shared" si="189"/>
        <v>22286.932739186981</v>
      </c>
      <c r="K989" s="15">
        <f t="shared" si="183"/>
        <v>22307.667761255812</v>
      </c>
      <c r="L989" s="36">
        <f t="shared" si="184"/>
        <v>-3540.6677612558124</v>
      </c>
      <c r="M989" s="36">
        <f t="shared" si="185"/>
        <v>3540.6677612558124</v>
      </c>
      <c r="N989" s="36">
        <f t="shared" si="186"/>
        <v>0.18866455806766197</v>
      </c>
      <c r="O989" s="36">
        <f t="shared" si="187"/>
        <v>12536328.195596246</v>
      </c>
      <c r="P989" s="35">
        <f t="shared" si="190"/>
        <v>12536328.195596246</v>
      </c>
    </row>
    <row r="990" spans="1:16" x14ac:dyDescent="0.4">
      <c r="A990" s="1">
        <v>989</v>
      </c>
      <c r="B990" s="21">
        <v>40802</v>
      </c>
      <c r="C990" s="43">
        <v>1</v>
      </c>
      <c r="D990" s="23">
        <v>21555</v>
      </c>
      <c r="E990" s="25">
        <f t="shared" si="191"/>
        <v>22449.25</v>
      </c>
      <c r="F990" s="25">
        <f t="shared" si="192"/>
        <v>21234.625</v>
      </c>
      <c r="G990" s="25">
        <f t="shared" si="181"/>
        <v>1.0150873867563002</v>
      </c>
      <c r="H990" s="25">
        <f t="shared" si="188"/>
        <v>0.99907416981837271</v>
      </c>
      <c r="I990" s="4">
        <f t="shared" si="182"/>
        <v>21574.974762803249</v>
      </c>
      <c r="J990" s="25">
        <f t="shared" si="189"/>
        <v>22286.959279301027</v>
      </c>
      <c r="K990" s="15">
        <f t="shared" si="183"/>
        <v>22266.325339743551</v>
      </c>
      <c r="L990" s="36">
        <f t="shared" si="184"/>
        <v>-711.32533974355101</v>
      </c>
      <c r="M990" s="36">
        <f t="shared" si="185"/>
        <v>711.32533974355101</v>
      </c>
      <c r="N990" s="36">
        <f t="shared" si="186"/>
        <v>3.3000479691187704E-2</v>
      </c>
      <c r="O990" s="36">
        <f t="shared" si="187"/>
        <v>505983.73896127829</v>
      </c>
      <c r="P990" s="35">
        <f t="shared" si="190"/>
        <v>505983.73896127829</v>
      </c>
    </row>
    <row r="991" spans="1:16" x14ac:dyDescent="0.4">
      <c r="A991" s="1">
        <v>990</v>
      </c>
      <c r="B991" s="21">
        <v>40803</v>
      </c>
      <c r="C991" s="43">
        <v>2</v>
      </c>
      <c r="D991" s="23">
        <v>23973</v>
      </c>
      <c r="E991" s="25">
        <f t="shared" si="191"/>
        <v>20020</v>
      </c>
      <c r="F991" s="25">
        <f t="shared" si="192"/>
        <v>20558.375</v>
      </c>
      <c r="G991" s="25">
        <f t="shared" si="181"/>
        <v>1.1660941100646329</v>
      </c>
      <c r="H991" s="25">
        <f t="shared" si="188"/>
        <v>0.99956921328865256</v>
      </c>
      <c r="I991" s="4">
        <f t="shared" si="182"/>
        <v>23983.331700590454</v>
      </c>
      <c r="J991" s="25">
        <f t="shared" si="189"/>
        <v>22286.985819415069</v>
      </c>
      <c r="K991" s="15">
        <f t="shared" si="183"/>
        <v>22277.384882088078</v>
      </c>
      <c r="L991" s="36">
        <f t="shared" si="184"/>
        <v>1695.6151179119224</v>
      </c>
      <c r="M991" s="36">
        <f t="shared" si="185"/>
        <v>1695.6151179119224</v>
      </c>
      <c r="N991" s="36">
        <f t="shared" si="186"/>
        <v>7.073020138956003E-2</v>
      </c>
      <c r="O991" s="36">
        <f t="shared" si="187"/>
        <v>2875110.6280914624</v>
      </c>
      <c r="P991" s="35">
        <f t="shared" si="190"/>
        <v>2875110.6280914624</v>
      </c>
    </row>
    <row r="992" spans="1:16" x14ac:dyDescent="0.4">
      <c r="A992" s="1">
        <v>991</v>
      </c>
      <c r="B992" s="21">
        <v>40804</v>
      </c>
      <c r="C992" s="43">
        <v>3</v>
      </c>
      <c r="D992" s="23">
        <v>15785</v>
      </c>
      <c r="E992" s="25">
        <f t="shared" si="191"/>
        <v>21096.75</v>
      </c>
      <c r="F992" s="25">
        <f t="shared" si="192"/>
        <v>21233.875</v>
      </c>
      <c r="G992" s="25">
        <f t="shared" si="181"/>
        <v>0.74338762943645476</v>
      </c>
      <c r="H992" s="25">
        <f t="shared" si="188"/>
        <v>1.0004262501030945</v>
      </c>
      <c r="I992" s="4">
        <f t="shared" si="182"/>
        <v>15778.274508863944</v>
      </c>
      <c r="J992" s="25">
        <f t="shared" si="189"/>
        <v>22287.012359529115</v>
      </c>
      <c r="K992" s="15">
        <f t="shared" si="183"/>
        <v>22296.512200845034</v>
      </c>
      <c r="L992" s="36">
        <f t="shared" si="184"/>
        <v>-6511.5122008450344</v>
      </c>
      <c r="M992" s="36">
        <f t="shared" si="185"/>
        <v>6511.5122008450344</v>
      </c>
      <c r="N992" s="36">
        <f t="shared" si="186"/>
        <v>0.41251265130472187</v>
      </c>
      <c r="O992" s="36">
        <f t="shared" si="187"/>
        <v>42399791.141753741</v>
      </c>
      <c r="P992" s="35">
        <f t="shared" si="190"/>
        <v>42399791.141753741</v>
      </c>
    </row>
    <row r="993" spans="1:16" x14ac:dyDescent="0.4">
      <c r="A993" s="1">
        <v>992</v>
      </c>
      <c r="B993" s="21">
        <v>40805</v>
      </c>
      <c r="C993" s="43">
        <v>4</v>
      </c>
      <c r="D993" s="23">
        <v>23074</v>
      </c>
      <c r="E993" s="25">
        <f t="shared" si="191"/>
        <v>21371</v>
      </c>
      <c r="F993" s="25">
        <f t="shared" si="192"/>
        <v>21565.125</v>
      </c>
      <c r="G993" s="25">
        <f t="shared" si="181"/>
        <v>1.0699682937149679</v>
      </c>
      <c r="H993" s="25">
        <f t="shared" si="188"/>
        <v>1.0009303667898801</v>
      </c>
      <c r="I993" s="4">
        <f t="shared" si="182"/>
        <v>23052.552670573335</v>
      </c>
      <c r="J993" s="25">
        <f t="shared" si="189"/>
        <v>22287.038899643157</v>
      </c>
      <c r="K993" s="15">
        <f t="shared" si="183"/>
        <v>22307.774020480152</v>
      </c>
      <c r="L993" s="36">
        <f t="shared" si="184"/>
        <v>766.2259795198479</v>
      </c>
      <c r="M993" s="36">
        <f t="shared" si="185"/>
        <v>766.2259795198479</v>
      </c>
      <c r="N993" s="36">
        <f t="shared" si="186"/>
        <v>3.3207332041251966E-2</v>
      </c>
      <c r="O993" s="36">
        <f t="shared" si="187"/>
        <v>587102.25169115036</v>
      </c>
      <c r="P993" s="35">
        <f t="shared" si="190"/>
        <v>587102.25169115036</v>
      </c>
    </row>
    <row r="994" spans="1:16" x14ac:dyDescent="0.4">
      <c r="A994" s="1">
        <v>993</v>
      </c>
      <c r="B994" s="21">
        <v>40806</v>
      </c>
      <c r="C994" s="43">
        <v>1</v>
      </c>
      <c r="D994" s="23">
        <v>22652</v>
      </c>
      <c r="E994" s="25">
        <f t="shared" si="191"/>
        <v>21759.25</v>
      </c>
      <c r="F994" s="25">
        <f t="shared" si="192"/>
        <v>22074.375</v>
      </c>
      <c r="G994" s="25">
        <f t="shared" si="181"/>
        <v>1.0261672187774287</v>
      </c>
      <c r="H994" s="25">
        <f t="shared" si="188"/>
        <v>0.99907416981837271</v>
      </c>
      <c r="I994" s="4">
        <f t="shared" si="182"/>
        <v>22672.991339690059</v>
      </c>
      <c r="J994" s="25">
        <f t="shared" si="189"/>
        <v>22287.065439757203</v>
      </c>
      <c r="K994" s="15">
        <f t="shared" si="183"/>
        <v>22266.431401913174</v>
      </c>
      <c r="L994" s="36">
        <f t="shared" si="184"/>
        <v>385.56859808682566</v>
      </c>
      <c r="M994" s="36">
        <f t="shared" si="185"/>
        <v>385.56859808682566</v>
      </c>
      <c r="N994" s="36">
        <f t="shared" si="186"/>
        <v>1.7021393169999368E-2</v>
      </c>
      <c r="O994" s="36">
        <f t="shared" si="187"/>
        <v>148663.1438306401</v>
      </c>
      <c r="P994" s="35">
        <f t="shared" si="190"/>
        <v>148663.1438306401</v>
      </c>
    </row>
    <row r="995" spans="1:16" x14ac:dyDescent="0.4">
      <c r="A995" s="1">
        <v>994</v>
      </c>
      <c r="B995" s="21">
        <v>40807</v>
      </c>
      <c r="C995" s="43">
        <v>2</v>
      </c>
      <c r="D995" s="23">
        <v>25526</v>
      </c>
      <c r="E995" s="25">
        <f t="shared" si="191"/>
        <v>22389.5</v>
      </c>
      <c r="F995" s="25">
        <f t="shared" si="192"/>
        <v>22652.125</v>
      </c>
      <c r="G995" s="25">
        <f t="shared" si="181"/>
        <v>1.1268699956405857</v>
      </c>
      <c r="H995" s="25">
        <f t="shared" si="188"/>
        <v>0.99956921328865256</v>
      </c>
      <c r="I995" s="4">
        <f t="shared" si="182"/>
        <v>25537.00100067876</v>
      </c>
      <c r="J995" s="25">
        <f t="shared" si="189"/>
        <v>22287.091979871246</v>
      </c>
      <c r="K995" s="15">
        <f t="shared" si="183"/>
        <v>22277.490996811739</v>
      </c>
      <c r="L995" s="36">
        <f t="shared" si="184"/>
        <v>3248.509003188261</v>
      </c>
      <c r="M995" s="36">
        <f t="shared" si="185"/>
        <v>3248.509003188261</v>
      </c>
      <c r="N995" s="36">
        <f t="shared" si="186"/>
        <v>0.12726275182904728</v>
      </c>
      <c r="O995" s="36">
        <f t="shared" si="187"/>
        <v>10552810.743795188</v>
      </c>
      <c r="P995" s="35">
        <f t="shared" si="190"/>
        <v>10552810.743795188</v>
      </c>
    </row>
    <row r="996" spans="1:16" x14ac:dyDescent="0.4">
      <c r="A996" s="1">
        <v>995</v>
      </c>
      <c r="B996" s="21">
        <v>40808</v>
      </c>
      <c r="C996" s="43">
        <v>3</v>
      </c>
      <c r="D996" s="23">
        <v>18306</v>
      </c>
      <c r="E996" s="25">
        <f t="shared" si="191"/>
        <v>22914.75</v>
      </c>
      <c r="F996" s="25">
        <f t="shared" si="192"/>
        <v>22624.375</v>
      </c>
      <c r="G996" s="25">
        <f t="shared" si="181"/>
        <v>0.80912732395922538</v>
      </c>
      <c r="H996" s="25">
        <f t="shared" si="188"/>
        <v>1.0004262501030945</v>
      </c>
      <c r="I996" s="4">
        <f t="shared" si="182"/>
        <v>18298.200390197235</v>
      </c>
      <c r="J996" s="25">
        <f t="shared" si="189"/>
        <v>22287.118519985292</v>
      </c>
      <c r="K996" s="15">
        <f t="shared" si="183"/>
        <v>22296.618406552116</v>
      </c>
      <c r="L996" s="36">
        <f t="shared" si="184"/>
        <v>-3990.6184065521156</v>
      </c>
      <c r="M996" s="36">
        <f t="shared" si="185"/>
        <v>3990.6184065521156</v>
      </c>
      <c r="N996" s="36">
        <f t="shared" si="186"/>
        <v>0.21799510578783543</v>
      </c>
      <c r="O996" s="36">
        <f t="shared" si="187"/>
        <v>15925035.266712546</v>
      </c>
      <c r="P996" s="35">
        <f t="shared" si="190"/>
        <v>15925035.266712546</v>
      </c>
    </row>
    <row r="997" spans="1:16" x14ac:dyDescent="0.4">
      <c r="A997" s="1">
        <v>996</v>
      </c>
      <c r="B997" s="21">
        <v>40809</v>
      </c>
      <c r="C997" s="43">
        <v>4</v>
      </c>
      <c r="D997" s="23">
        <v>25175</v>
      </c>
      <c r="E997" s="25">
        <f t="shared" si="191"/>
        <v>22334</v>
      </c>
      <c r="F997" s="25">
        <f t="shared" si="192"/>
        <v>21237.125</v>
      </c>
      <c r="G997" s="25">
        <f t="shared" si="181"/>
        <v>1.1854241099018816</v>
      </c>
      <c r="H997" s="25">
        <f t="shared" si="188"/>
        <v>1.0009303667898801</v>
      </c>
      <c r="I997" s="4">
        <f t="shared" si="182"/>
        <v>25151.599786845964</v>
      </c>
      <c r="J997" s="25">
        <f t="shared" si="189"/>
        <v>22287.145060099334</v>
      </c>
      <c r="K997" s="15">
        <f t="shared" si="183"/>
        <v>22307.880279704492</v>
      </c>
      <c r="L997" s="36">
        <f t="shared" si="184"/>
        <v>2867.1197202955082</v>
      </c>
      <c r="M997" s="36">
        <f t="shared" si="185"/>
        <v>2867.1197202955082</v>
      </c>
      <c r="N997" s="36">
        <f t="shared" si="186"/>
        <v>0.11388757578135086</v>
      </c>
      <c r="O997" s="36">
        <f t="shared" si="187"/>
        <v>8220375.4905073931</v>
      </c>
      <c r="P997" s="35">
        <f t="shared" si="190"/>
        <v>8220375.4905073931</v>
      </c>
    </row>
    <row r="998" spans="1:16" x14ac:dyDescent="0.4">
      <c r="A998" s="1">
        <v>997</v>
      </c>
      <c r="B998" s="21">
        <v>40810</v>
      </c>
      <c r="C998" s="43">
        <v>1</v>
      </c>
      <c r="D998" s="23">
        <v>20329</v>
      </c>
      <c r="E998" s="25">
        <f t="shared" si="191"/>
        <v>20140.25</v>
      </c>
      <c r="F998" s="25">
        <f t="shared" si="192"/>
        <v>21115.875</v>
      </c>
      <c r="G998" s="25">
        <f t="shared" si="181"/>
        <v>0.96273538273928971</v>
      </c>
      <c r="H998" s="25">
        <f t="shared" si="188"/>
        <v>0.99907416981837271</v>
      </c>
      <c r="I998" s="4">
        <f t="shared" si="182"/>
        <v>20347.838643146708</v>
      </c>
      <c r="J998" s="25">
        <f t="shared" si="189"/>
        <v>22287.17160021338</v>
      </c>
      <c r="K998" s="15">
        <f t="shared" si="183"/>
        <v>22266.537464082794</v>
      </c>
      <c r="L998" s="36">
        <f t="shared" si="184"/>
        <v>-1937.537464082794</v>
      </c>
      <c r="M998" s="36">
        <f t="shared" si="185"/>
        <v>1937.537464082794</v>
      </c>
      <c r="N998" s="36">
        <f t="shared" si="186"/>
        <v>9.5309039504294063E-2</v>
      </c>
      <c r="O998" s="36">
        <f t="shared" si="187"/>
        <v>3754051.4247243842</v>
      </c>
      <c r="P998" s="35">
        <f t="shared" si="190"/>
        <v>3754051.4247243842</v>
      </c>
    </row>
    <row r="999" spans="1:16" x14ac:dyDescent="0.4">
      <c r="A999" s="1">
        <v>998</v>
      </c>
      <c r="B999" s="21">
        <v>40811</v>
      </c>
      <c r="C999" s="43">
        <v>2</v>
      </c>
      <c r="D999" s="23">
        <v>16751</v>
      </c>
      <c r="E999" s="25">
        <f t="shared" si="191"/>
        <v>22091.5</v>
      </c>
      <c r="F999" s="25">
        <f t="shared" si="192"/>
        <v>21753.5</v>
      </c>
      <c r="G999" s="25">
        <f t="shared" si="181"/>
        <v>0.77003700553933851</v>
      </c>
      <c r="H999" s="25">
        <f t="shared" si="188"/>
        <v>0.99956921328865256</v>
      </c>
      <c r="I999" s="4">
        <f t="shared" si="182"/>
        <v>16758.219218145023</v>
      </c>
      <c r="J999" s="25">
        <f t="shared" si="189"/>
        <v>22287.198140327422</v>
      </c>
      <c r="K999" s="15">
        <f t="shared" si="183"/>
        <v>22277.5971115354</v>
      </c>
      <c r="L999" s="36">
        <f t="shared" si="184"/>
        <v>-5526.5971115354005</v>
      </c>
      <c r="M999" s="36">
        <f t="shared" si="185"/>
        <v>5526.5971115354005</v>
      </c>
      <c r="N999" s="36">
        <f t="shared" si="186"/>
        <v>0.32992639911261418</v>
      </c>
      <c r="O999" s="36">
        <f t="shared" si="187"/>
        <v>30543275.633231431</v>
      </c>
      <c r="P999" s="35">
        <f t="shared" si="190"/>
        <v>30543275.633231431</v>
      </c>
    </row>
    <row r="1000" spans="1:16" x14ac:dyDescent="0.4">
      <c r="A1000" s="1">
        <v>999</v>
      </c>
      <c r="B1000" s="21">
        <v>40812</v>
      </c>
      <c r="C1000" s="43">
        <v>3</v>
      </c>
      <c r="D1000" s="23">
        <v>26111</v>
      </c>
      <c r="E1000" s="25">
        <f t="shared" si="191"/>
        <v>21415.5</v>
      </c>
      <c r="F1000" s="25">
        <f t="shared" si="192"/>
        <v>22008.375</v>
      </c>
      <c r="G1000" s="25">
        <f t="shared" si="181"/>
        <v>1.1864119908898316</v>
      </c>
      <c r="H1000" s="25">
        <f t="shared" si="188"/>
        <v>1.0004262501030945</v>
      </c>
      <c r="I1000" s="4">
        <f t="shared" si="182"/>
        <v>26099.8749256222</v>
      </c>
      <c r="J1000" s="25">
        <f t="shared" si="189"/>
        <v>22287.224680441468</v>
      </c>
      <c r="K1000" s="15">
        <f t="shared" si="183"/>
        <v>22296.724612259197</v>
      </c>
      <c r="L1000" s="36">
        <f t="shared" si="184"/>
        <v>3814.2753877408031</v>
      </c>
      <c r="M1000" s="36">
        <f t="shared" si="185"/>
        <v>3814.2753877408031</v>
      </c>
      <c r="N1000" s="36">
        <f t="shared" si="186"/>
        <v>0.14607925348476899</v>
      </c>
      <c r="O1000" s="36">
        <f t="shared" si="187"/>
        <v>14548696.733525254</v>
      </c>
      <c r="P1000" s="35">
        <f t="shared" si="190"/>
        <v>14548696.733525254</v>
      </c>
    </row>
    <row r="1001" spans="1:16" x14ac:dyDescent="0.4">
      <c r="A1001" s="1">
        <v>1000</v>
      </c>
      <c r="B1001" s="21">
        <v>40813</v>
      </c>
      <c r="C1001" s="43">
        <v>4</v>
      </c>
      <c r="D1001" s="23">
        <v>22471</v>
      </c>
      <c r="E1001" s="25">
        <f t="shared" si="191"/>
        <v>22601.25</v>
      </c>
      <c r="F1001" s="25">
        <f t="shared" si="192"/>
        <v>22771</v>
      </c>
      <c r="G1001" s="25">
        <f t="shared" si="181"/>
        <v>0.98682534803038957</v>
      </c>
      <c r="H1001" s="25">
        <f t="shared" si="188"/>
        <v>1.0009303667898801</v>
      </c>
      <c r="I1001" s="4">
        <f t="shared" si="182"/>
        <v>22450.113160286619</v>
      </c>
      <c r="J1001" s="25">
        <f t="shared" si="189"/>
        <v>22287.25122055551</v>
      </c>
      <c r="K1001" s="15">
        <f t="shared" si="183"/>
        <v>22307.986538928832</v>
      </c>
      <c r="L1001" s="36">
        <f t="shared" si="184"/>
        <v>163.01346107116842</v>
      </c>
      <c r="M1001" s="36">
        <f t="shared" si="185"/>
        <v>163.01346107116842</v>
      </c>
      <c r="N1001" s="36">
        <f t="shared" si="186"/>
        <v>7.2543928205762278E-3</v>
      </c>
      <c r="O1001" s="36">
        <f t="shared" si="187"/>
        <v>26573.388490401343</v>
      </c>
      <c r="P1001" s="35">
        <f t="shared" si="190"/>
        <v>26573.388490401343</v>
      </c>
    </row>
    <row r="1002" spans="1:16" x14ac:dyDescent="0.4">
      <c r="A1002" s="1">
        <v>1001</v>
      </c>
      <c r="B1002" s="21">
        <v>40814</v>
      </c>
      <c r="C1002" s="43">
        <v>1</v>
      </c>
      <c r="D1002" s="23">
        <v>25072</v>
      </c>
      <c r="E1002" s="25">
        <f t="shared" si="191"/>
        <v>22940.75</v>
      </c>
      <c r="F1002" s="25">
        <f t="shared" si="192"/>
        <v>22819</v>
      </c>
      <c r="G1002" s="25">
        <f t="shared" si="181"/>
        <v>1.0987335115473946</v>
      </c>
      <c r="H1002" s="25">
        <f t="shared" si="188"/>
        <v>0.99907416981837271</v>
      </c>
      <c r="I1002" s="4">
        <f t="shared" si="182"/>
        <v>25095.233924982746</v>
      </c>
      <c r="J1002" s="25">
        <f t="shared" si="189"/>
        <v>22287.277760669556</v>
      </c>
      <c r="K1002" s="15">
        <f t="shared" si="183"/>
        <v>22266.643526252417</v>
      </c>
      <c r="L1002" s="36">
        <f t="shared" si="184"/>
        <v>2805.3564737475826</v>
      </c>
      <c r="M1002" s="36">
        <f t="shared" si="185"/>
        <v>2805.3564737475826</v>
      </c>
      <c r="N1002" s="36">
        <f t="shared" si="186"/>
        <v>0.11189200996121501</v>
      </c>
      <c r="O1002" s="36">
        <f t="shared" si="187"/>
        <v>7870024.9447974712</v>
      </c>
      <c r="P1002" s="35">
        <f t="shared" si="190"/>
        <v>7870024.9447974712</v>
      </c>
    </row>
    <row r="1003" spans="1:16" x14ac:dyDescent="0.4">
      <c r="A1003" s="1">
        <v>1002</v>
      </c>
      <c r="B1003" s="21">
        <v>40815</v>
      </c>
      <c r="C1003" s="43">
        <v>2</v>
      </c>
      <c r="D1003" s="23">
        <v>18109</v>
      </c>
      <c r="E1003" s="25">
        <f t="shared" si="191"/>
        <v>22697.25</v>
      </c>
      <c r="F1003" s="25">
        <f t="shared" si="192"/>
        <v>22482.75</v>
      </c>
      <c r="G1003" s="25">
        <f t="shared" si="181"/>
        <v>0.80546196528449587</v>
      </c>
      <c r="H1003" s="25">
        <f t="shared" si="188"/>
        <v>0.99956921328865256</v>
      </c>
      <c r="I1003" s="4">
        <f t="shared" si="182"/>
        <v>18116.80447862147</v>
      </c>
      <c r="J1003" s="25">
        <f t="shared" si="189"/>
        <v>22287.304300783599</v>
      </c>
      <c r="K1003" s="15">
        <f t="shared" si="183"/>
        <v>22277.703226259066</v>
      </c>
      <c r="L1003" s="36">
        <f t="shared" si="184"/>
        <v>-4168.7032262590656</v>
      </c>
      <c r="M1003" s="36">
        <f t="shared" si="185"/>
        <v>4168.7032262590656</v>
      </c>
      <c r="N1003" s="36">
        <f t="shared" si="186"/>
        <v>0.23020063097128862</v>
      </c>
      <c r="O1003" s="36">
        <f t="shared" si="187"/>
        <v>17378086.588622741</v>
      </c>
      <c r="P1003" s="35">
        <f t="shared" si="190"/>
        <v>17378086.588622741</v>
      </c>
    </row>
    <row r="1004" spans="1:16" x14ac:dyDescent="0.4">
      <c r="A1004" s="1">
        <v>1003</v>
      </c>
      <c r="B1004" s="21">
        <v>40816</v>
      </c>
      <c r="C1004" s="43">
        <v>3</v>
      </c>
      <c r="D1004" s="23">
        <v>25137</v>
      </c>
      <c r="E1004" s="25">
        <f t="shared" si="191"/>
        <v>22268.25</v>
      </c>
      <c r="F1004" s="25">
        <f t="shared" si="192"/>
        <v>21330.75</v>
      </c>
      <c r="G1004" s="25">
        <f t="shared" si="181"/>
        <v>1.1784395766674871</v>
      </c>
      <c r="H1004" s="25">
        <f t="shared" si="188"/>
        <v>1.0004262501030945</v>
      </c>
      <c r="I1004" s="4">
        <f t="shared" si="182"/>
        <v>25126.289916332782</v>
      </c>
      <c r="J1004" s="25">
        <f t="shared" si="189"/>
        <v>22287.330840897645</v>
      </c>
      <c r="K1004" s="15">
        <f t="shared" si="183"/>
        <v>22296.830817966278</v>
      </c>
      <c r="L1004" s="36">
        <f t="shared" si="184"/>
        <v>2840.1691820337219</v>
      </c>
      <c r="M1004" s="36">
        <f t="shared" si="185"/>
        <v>2840.1691820337219</v>
      </c>
      <c r="N1004" s="36">
        <f t="shared" si="186"/>
        <v>0.11298759525932776</v>
      </c>
      <c r="O1004" s="36">
        <f t="shared" si="187"/>
        <v>8066560.9825741006</v>
      </c>
      <c r="P1004" s="35">
        <f t="shared" si="190"/>
        <v>8066560.9825741006</v>
      </c>
    </row>
    <row r="1005" spans="1:16" x14ac:dyDescent="0.4">
      <c r="A1005" s="1">
        <v>1004</v>
      </c>
      <c r="B1005" s="21">
        <v>40817</v>
      </c>
      <c r="C1005" s="43">
        <v>4</v>
      </c>
      <c r="D1005" s="23">
        <v>20755</v>
      </c>
      <c r="E1005" s="25">
        <f t="shared" si="191"/>
        <v>20393.25</v>
      </c>
      <c r="F1005" s="25">
        <f t="shared" si="192"/>
        <v>21697</v>
      </c>
      <c r="G1005" s="25">
        <f t="shared" ref="G1005:G1068" si="193">D1005/F1005</f>
        <v>0.95658385951974922</v>
      </c>
      <c r="H1005" s="25">
        <f t="shared" si="188"/>
        <v>1.0009303667898801</v>
      </c>
      <c r="I1005" s="4">
        <f t="shared" ref="I1005:I1068" si="194">D1005/H1005</f>
        <v>20735.708185739342</v>
      </c>
      <c r="J1005" s="25">
        <f t="shared" si="189"/>
        <v>22287.357381011687</v>
      </c>
      <c r="K1005" s="15">
        <f t="shared" ref="K1005:K1068" si="195">H1005*J1005</f>
        <v>22308.092798153171</v>
      </c>
      <c r="L1005" s="36">
        <f t="shared" ref="L1005:L1068" si="196">D1005-K1005</f>
        <v>-1553.0927981531713</v>
      </c>
      <c r="M1005" s="36">
        <f t="shared" ref="M1005:M1068" si="197">ABS(L1005)</f>
        <v>1553.0927981531713</v>
      </c>
      <c r="N1005" s="36">
        <f t="shared" ref="N1005:N1068" si="198">M1005/D1005</f>
        <v>7.4829814413547163E-2</v>
      </c>
      <c r="O1005" s="36">
        <f t="shared" ref="O1005:O1068" si="199">L1005^2</f>
        <v>2412097.2396752471</v>
      </c>
      <c r="P1005" s="35">
        <f t="shared" si="190"/>
        <v>2412097.2396752471</v>
      </c>
    </row>
    <row r="1006" spans="1:16" x14ac:dyDescent="0.4">
      <c r="A1006" s="1">
        <v>1005</v>
      </c>
      <c r="B1006" s="21">
        <v>40818</v>
      </c>
      <c r="C1006" s="43">
        <v>1</v>
      </c>
      <c r="D1006" s="23">
        <v>17572</v>
      </c>
      <c r="E1006" s="25">
        <f t="shared" si="191"/>
        <v>23000.75</v>
      </c>
      <c r="F1006" s="25">
        <f t="shared" si="192"/>
        <v>22503.625</v>
      </c>
      <c r="G1006" s="25">
        <f t="shared" si="193"/>
        <v>0.78085197384865768</v>
      </c>
      <c r="H1006" s="25">
        <f t="shared" si="188"/>
        <v>0.99907416981837271</v>
      </c>
      <c r="I1006" s="4">
        <f t="shared" si="194"/>
        <v>17588.283763951691</v>
      </c>
      <c r="J1006" s="25">
        <f t="shared" si="189"/>
        <v>22287.383921125729</v>
      </c>
      <c r="K1006" s="15">
        <f t="shared" si="195"/>
        <v>22266.749588422037</v>
      </c>
      <c r="L1006" s="36">
        <f t="shared" si="196"/>
        <v>-4694.749588422037</v>
      </c>
      <c r="M1006" s="36">
        <f t="shared" si="197"/>
        <v>4694.749588422037</v>
      </c>
      <c r="N1006" s="36">
        <f t="shared" si="198"/>
        <v>0.26717218235955137</v>
      </c>
      <c r="O1006" s="36">
        <f t="shared" si="199"/>
        <v>22040673.697988886</v>
      </c>
      <c r="P1006" s="35">
        <f t="shared" si="190"/>
        <v>22040673.697988886</v>
      </c>
    </row>
    <row r="1007" spans="1:16" x14ac:dyDescent="0.4">
      <c r="A1007" s="1">
        <v>1006</v>
      </c>
      <c r="B1007" s="21">
        <v>40819</v>
      </c>
      <c r="C1007" s="43">
        <v>2</v>
      </c>
      <c r="D1007" s="23">
        <v>28539</v>
      </c>
      <c r="E1007" s="25">
        <f t="shared" si="191"/>
        <v>22006.5</v>
      </c>
      <c r="F1007" s="25">
        <f t="shared" si="192"/>
        <v>22351.375</v>
      </c>
      <c r="G1007" s="25">
        <f t="shared" si="193"/>
        <v>1.2768341992383019</v>
      </c>
      <c r="H1007" s="25">
        <f t="shared" si="188"/>
        <v>0.99956921328865256</v>
      </c>
      <c r="I1007" s="4">
        <f t="shared" si="194"/>
        <v>28551.299520425098</v>
      </c>
      <c r="J1007" s="25">
        <f t="shared" si="189"/>
        <v>22287.410461239775</v>
      </c>
      <c r="K1007" s="15">
        <f t="shared" si="195"/>
        <v>22277.809340982727</v>
      </c>
      <c r="L1007" s="36">
        <f t="shared" si="196"/>
        <v>6261.190659017273</v>
      </c>
      <c r="M1007" s="36">
        <f t="shared" si="197"/>
        <v>6261.190659017273</v>
      </c>
      <c r="N1007" s="36">
        <f t="shared" si="198"/>
        <v>0.21939068148909469</v>
      </c>
      <c r="O1007" s="36">
        <f t="shared" si="199"/>
        <v>39202508.468565151</v>
      </c>
      <c r="P1007" s="35">
        <f t="shared" si="190"/>
        <v>39202508.468565151</v>
      </c>
    </row>
    <row r="1008" spans="1:16" x14ac:dyDescent="0.4">
      <c r="A1008" s="1">
        <v>1007</v>
      </c>
      <c r="B1008" s="21">
        <v>40820</v>
      </c>
      <c r="C1008" s="43">
        <v>3</v>
      </c>
      <c r="D1008" s="23">
        <v>21160</v>
      </c>
      <c r="E1008" s="25">
        <f t="shared" si="191"/>
        <v>22696.25</v>
      </c>
      <c r="F1008" s="25">
        <f t="shared" si="192"/>
        <v>22703.625</v>
      </c>
      <c r="G1008" s="25">
        <f t="shared" si="193"/>
        <v>0.93200975615127535</v>
      </c>
      <c r="H1008" s="25">
        <f t="shared" si="188"/>
        <v>1.0004262501030945</v>
      </c>
      <c r="I1008" s="4">
        <f t="shared" si="194"/>
        <v>21150.984390722904</v>
      </c>
      <c r="J1008" s="25">
        <f t="shared" si="189"/>
        <v>22287.437001353817</v>
      </c>
      <c r="K1008" s="15">
        <f t="shared" si="195"/>
        <v>22296.937023673356</v>
      </c>
      <c r="L1008" s="36">
        <f t="shared" si="196"/>
        <v>-1136.9370236733557</v>
      </c>
      <c r="M1008" s="36">
        <f t="shared" si="197"/>
        <v>1136.9370236733557</v>
      </c>
      <c r="N1008" s="36">
        <f t="shared" si="198"/>
        <v>5.3730483160366528E-2</v>
      </c>
      <c r="O1008" s="36">
        <f t="shared" si="199"/>
        <v>1292625.7957992286</v>
      </c>
      <c r="P1008" s="35">
        <f t="shared" si="190"/>
        <v>1292625.7957992286</v>
      </c>
    </row>
    <row r="1009" spans="1:16" x14ac:dyDescent="0.4">
      <c r="A1009" s="1">
        <v>1008</v>
      </c>
      <c r="B1009" s="21">
        <v>40821</v>
      </c>
      <c r="C1009" s="43">
        <v>4</v>
      </c>
      <c r="D1009" s="23">
        <v>23514</v>
      </c>
      <c r="E1009" s="25">
        <f t="shared" si="191"/>
        <v>22711</v>
      </c>
      <c r="F1009" s="25">
        <f t="shared" si="192"/>
        <v>22200.875</v>
      </c>
      <c r="G1009" s="25">
        <f t="shared" si="193"/>
        <v>1.0591474435129247</v>
      </c>
      <c r="H1009" s="25">
        <f t="shared" si="188"/>
        <v>1.0009303667898801</v>
      </c>
      <c r="I1009" s="4">
        <f t="shared" si="194"/>
        <v>23492.143689688022</v>
      </c>
      <c r="J1009" s="25">
        <f t="shared" si="189"/>
        <v>22287.463541467863</v>
      </c>
      <c r="K1009" s="15">
        <f t="shared" si="195"/>
        <v>22308.199057377507</v>
      </c>
      <c r="L1009" s="36">
        <f t="shared" si="196"/>
        <v>1205.8009426224926</v>
      </c>
      <c r="M1009" s="36">
        <f t="shared" si="197"/>
        <v>1205.8009426224926</v>
      </c>
      <c r="N1009" s="36">
        <f t="shared" si="198"/>
        <v>5.1280128545653336E-2</v>
      </c>
      <c r="O1009" s="36">
        <f t="shared" si="199"/>
        <v>1453955.9132292916</v>
      </c>
      <c r="P1009" s="35">
        <f t="shared" si="190"/>
        <v>1453955.9132292916</v>
      </c>
    </row>
    <row r="1010" spans="1:16" x14ac:dyDescent="0.4">
      <c r="A1010" s="1">
        <v>1009</v>
      </c>
      <c r="B1010" s="21">
        <v>40822</v>
      </c>
      <c r="C1010" s="43">
        <v>1</v>
      </c>
      <c r="D1010" s="23">
        <v>17631</v>
      </c>
      <c r="E1010" s="25">
        <f t="shared" si="191"/>
        <v>21690.75</v>
      </c>
      <c r="F1010" s="25">
        <f t="shared" si="192"/>
        <v>21445.75</v>
      </c>
      <c r="G1010" s="25">
        <f t="shared" si="193"/>
        <v>0.82212093305200329</v>
      </c>
      <c r="H1010" s="25">
        <f t="shared" si="188"/>
        <v>0.99907416981837271</v>
      </c>
      <c r="I1010" s="4">
        <f t="shared" si="194"/>
        <v>17647.338438551804</v>
      </c>
      <c r="J1010" s="25">
        <f t="shared" si="189"/>
        <v>22287.490081581906</v>
      </c>
      <c r="K1010" s="15">
        <f t="shared" si="195"/>
        <v>22266.855650591657</v>
      </c>
      <c r="L1010" s="36">
        <f t="shared" si="196"/>
        <v>-4635.8556505916567</v>
      </c>
      <c r="M1010" s="36">
        <f t="shared" si="197"/>
        <v>4635.8556505916567</v>
      </c>
      <c r="N1010" s="36">
        <f t="shared" si="198"/>
        <v>0.26293776022866866</v>
      </c>
      <c r="O1010" s="36">
        <f t="shared" si="199"/>
        <v>21491157.613122594</v>
      </c>
      <c r="P1010" s="35">
        <f t="shared" si="190"/>
        <v>21491157.613122594</v>
      </c>
    </row>
    <row r="1011" spans="1:16" x14ac:dyDescent="0.4">
      <c r="A1011" s="1">
        <v>1010</v>
      </c>
      <c r="B1011" s="21">
        <v>40823</v>
      </c>
      <c r="C1011" s="43">
        <v>2</v>
      </c>
      <c r="D1011" s="23">
        <v>24458</v>
      </c>
      <c r="E1011" s="25">
        <f t="shared" si="191"/>
        <v>21200.75</v>
      </c>
      <c r="F1011" s="25">
        <f t="shared" si="192"/>
        <v>20393.375</v>
      </c>
      <c r="G1011" s="25">
        <f t="shared" si="193"/>
        <v>1.1993110507701643</v>
      </c>
      <c r="H1011" s="25">
        <f t="shared" si="188"/>
        <v>0.99956921328865256</v>
      </c>
      <c r="I1011" s="4">
        <f t="shared" si="194"/>
        <v>24468.540722189184</v>
      </c>
      <c r="J1011" s="25">
        <f t="shared" si="189"/>
        <v>22287.516621695951</v>
      </c>
      <c r="K1011" s="15">
        <f t="shared" si="195"/>
        <v>22277.915455706388</v>
      </c>
      <c r="L1011" s="36">
        <f t="shared" si="196"/>
        <v>2180.0845442936115</v>
      </c>
      <c r="M1011" s="36">
        <f t="shared" si="197"/>
        <v>2180.0845442936115</v>
      </c>
      <c r="N1011" s="36">
        <f t="shared" si="198"/>
        <v>8.913584693325749E-2</v>
      </c>
      <c r="O1011" s="36">
        <f t="shared" si="199"/>
        <v>4752768.6202678839</v>
      </c>
      <c r="P1011" s="35">
        <f t="shared" si="190"/>
        <v>4752768.6202678839</v>
      </c>
    </row>
    <row r="1012" spans="1:16" x14ac:dyDescent="0.4">
      <c r="A1012" s="1">
        <v>1011</v>
      </c>
      <c r="B1012" s="21">
        <v>40824</v>
      </c>
      <c r="C1012" s="43">
        <v>3</v>
      </c>
      <c r="D1012" s="23">
        <v>19200</v>
      </c>
      <c r="E1012" s="25">
        <f t="shared" si="191"/>
        <v>19586</v>
      </c>
      <c r="F1012" s="25">
        <f t="shared" si="192"/>
        <v>20327.25</v>
      </c>
      <c r="G1012" s="25">
        <f t="shared" si="193"/>
        <v>0.94454488433014794</v>
      </c>
      <c r="H1012" s="25">
        <f t="shared" si="188"/>
        <v>1.0004262501030945</v>
      </c>
      <c r="I1012" s="4">
        <f t="shared" si="194"/>
        <v>19191.819484965963</v>
      </c>
      <c r="J1012" s="25">
        <f t="shared" si="189"/>
        <v>22287.543161809994</v>
      </c>
      <c r="K1012" s="15">
        <f t="shared" si="195"/>
        <v>22297.043229380437</v>
      </c>
      <c r="L1012" s="36">
        <f t="shared" si="196"/>
        <v>-3097.043229380437</v>
      </c>
      <c r="M1012" s="36">
        <f t="shared" si="197"/>
        <v>3097.043229380437</v>
      </c>
      <c r="N1012" s="36">
        <f t="shared" si="198"/>
        <v>0.16130433486356444</v>
      </c>
      <c r="O1012" s="36">
        <f t="shared" si="199"/>
        <v>9591676.7646512054</v>
      </c>
      <c r="P1012" s="35">
        <f t="shared" si="190"/>
        <v>9591676.7646512054</v>
      </c>
    </row>
    <row r="1013" spans="1:16" x14ac:dyDescent="0.4">
      <c r="A1013" s="1">
        <v>1012</v>
      </c>
      <c r="B1013" s="21">
        <v>40825</v>
      </c>
      <c r="C1013" s="43">
        <v>4</v>
      </c>
      <c r="D1013" s="23">
        <v>17055</v>
      </c>
      <c r="E1013" s="25">
        <f t="shared" si="191"/>
        <v>21068.5</v>
      </c>
      <c r="F1013" s="25">
        <f t="shared" si="192"/>
        <v>20826.5</v>
      </c>
      <c r="G1013" s="25">
        <f t="shared" si="193"/>
        <v>0.81890860202146309</v>
      </c>
      <c r="H1013" s="25">
        <f t="shared" si="188"/>
        <v>1.0009303667898801</v>
      </c>
      <c r="I1013" s="4">
        <f t="shared" si="194"/>
        <v>17039.147343184028</v>
      </c>
      <c r="J1013" s="25">
        <f t="shared" si="189"/>
        <v>22287.56970192404</v>
      </c>
      <c r="K1013" s="15">
        <f t="shared" si="195"/>
        <v>22308.305316601847</v>
      </c>
      <c r="L1013" s="36">
        <f t="shared" si="196"/>
        <v>-5253.3053166018472</v>
      </c>
      <c r="M1013" s="36">
        <f t="shared" si="197"/>
        <v>5253.3053166018472</v>
      </c>
      <c r="N1013" s="36">
        <f t="shared" si="198"/>
        <v>0.30802141991215753</v>
      </c>
      <c r="O1013" s="36">
        <f t="shared" si="199"/>
        <v>27597216.749437235</v>
      </c>
      <c r="P1013" s="35">
        <f t="shared" si="190"/>
        <v>27597216.749437235</v>
      </c>
    </row>
    <row r="1014" spans="1:16" x14ac:dyDescent="0.4">
      <c r="A1014" s="1">
        <v>1013</v>
      </c>
      <c r="B1014" s="21">
        <v>40826</v>
      </c>
      <c r="C1014" s="43">
        <v>1</v>
      </c>
      <c r="D1014" s="23">
        <v>23561</v>
      </c>
      <c r="E1014" s="25">
        <f t="shared" si="191"/>
        <v>20584.5</v>
      </c>
      <c r="F1014" s="25">
        <f t="shared" si="192"/>
        <v>21280.5</v>
      </c>
      <c r="G1014" s="25">
        <f t="shared" si="193"/>
        <v>1.1071638354361975</v>
      </c>
      <c r="H1014" s="25">
        <f t="shared" si="188"/>
        <v>0.99907416981837271</v>
      </c>
      <c r="I1014" s="4">
        <f t="shared" si="194"/>
        <v>23582.833699207022</v>
      </c>
      <c r="J1014" s="25">
        <f t="shared" si="189"/>
        <v>22287.596242038082</v>
      </c>
      <c r="K1014" s="15">
        <f t="shared" si="195"/>
        <v>22266.96171276128</v>
      </c>
      <c r="L1014" s="36">
        <f t="shared" si="196"/>
        <v>1294.0382872387199</v>
      </c>
      <c r="M1014" s="36">
        <f t="shared" si="197"/>
        <v>1294.0382872387199</v>
      </c>
      <c r="N1014" s="36">
        <f t="shared" si="198"/>
        <v>5.4922893223493058E-2</v>
      </c>
      <c r="O1014" s="36">
        <f t="shared" si="199"/>
        <v>1674535.0888397198</v>
      </c>
      <c r="P1014" s="35">
        <f t="shared" si="190"/>
        <v>1674535.0888397198</v>
      </c>
    </row>
    <row r="1015" spans="1:16" x14ac:dyDescent="0.4">
      <c r="A1015" s="1">
        <v>1014</v>
      </c>
      <c r="B1015" s="21">
        <v>40827</v>
      </c>
      <c r="C1015" s="43">
        <v>2</v>
      </c>
      <c r="D1015" s="23">
        <v>22522</v>
      </c>
      <c r="E1015" s="25">
        <f t="shared" si="191"/>
        <v>21976.5</v>
      </c>
      <c r="F1015" s="25">
        <f t="shared" si="192"/>
        <v>21742</v>
      </c>
      <c r="G1015" s="25">
        <f t="shared" si="193"/>
        <v>1.0358752644650906</v>
      </c>
      <c r="H1015" s="25">
        <f t="shared" si="188"/>
        <v>0.99956921328865256</v>
      </c>
      <c r="I1015" s="4">
        <f t="shared" si="194"/>
        <v>22531.706359683736</v>
      </c>
      <c r="J1015" s="25">
        <f t="shared" si="189"/>
        <v>22287.622782152128</v>
      </c>
      <c r="K1015" s="15">
        <f t="shared" si="195"/>
        <v>22278.021570430054</v>
      </c>
      <c r="L1015" s="36">
        <f t="shared" si="196"/>
        <v>243.97842956994646</v>
      </c>
      <c r="M1015" s="36">
        <f t="shared" si="197"/>
        <v>243.97842956994646</v>
      </c>
      <c r="N1015" s="36">
        <f t="shared" si="198"/>
        <v>1.0832893596037051E-2</v>
      </c>
      <c r="O1015" s="36">
        <f t="shared" si="199"/>
        <v>59525.474095417325</v>
      </c>
      <c r="P1015" s="35">
        <f t="shared" si="190"/>
        <v>59525.474095417325</v>
      </c>
    </row>
    <row r="1016" spans="1:16" x14ac:dyDescent="0.4">
      <c r="A1016" s="1">
        <v>1015</v>
      </c>
      <c r="B1016" s="21">
        <v>40828</v>
      </c>
      <c r="C1016" s="43">
        <v>3</v>
      </c>
      <c r="D1016" s="23">
        <v>24768</v>
      </c>
      <c r="E1016" s="25">
        <f t="shared" si="191"/>
        <v>21507.5</v>
      </c>
      <c r="F1016" s="25">
        <f t="shared" si="192"/>
        <v>20970.75</v>
      </c>
      <c r="G1016" s="25">
        <f t="shared" si="193"/>
        <v>1.1810736382818927</v>
      </c>
      <c r="H1016" s="25">
        <f t="shared" si="188"/>
        <v>1.0004262501030945</v>
      </c>
      <c r="I1016" s="4">
        <f t="shared" si="194"/>
        <v>24757.447135606093</v>
      </c>
      <c r="J1016" s="25">
        <f t="shared" si="189"/>
        <v>22287.64932226617</v>
      </c>
      <c r="K1016" s="15">
        <f t="shared" si="195"/>
        <v>22297.149435087522</v>
      </c>
      <c r="L1016" s="36">
        <f t="shared" si="196"/>
        <v>2470.8505649124781</v>
      </c>
      <c r="M1016" s="36">
        <f t="shared" si="197"/>
        <v>2470.8505649124781</v>
      </c>
      <c r="N1016" s="36">
        <f t="shared" si="198"/>
        <v>9.9759793479993461E-2</v>
      </c>
      <c r="O1016" s="36">
        <f t="shared" si="199"/>
        <v>6105102.5141283125</v>
      </c>
      <c r="P1016" s="35">
        <f t="shared" si="190"/>
        <v>6105102.5141283125</v>
      </c>
    </row>
    <row r="1017" spans="1:16" x14ac:dyDescent="0.4">
      <c r="A1017" s="1">
        <v>1016</v>
      </c>
      <c r="B1017" s="21">
        <v>40829</v>
      </c>
      <c r="C1017" s="43">
        <v>4</v>
      </c>
      <c r="D1017" s="23">
        <v>15179</v>
      </c>
      <c r="E1017" s="25">
        <f t="shared" si="191"/>
        <v>20434</v>
      </c>
      <c r="F1017" s="25">
        <f t="shared" si="192"/>
        <v>20512.5</v>
      </c>
      <c r="G1017" s="25">
        <f t="shared" si="193"/>
        <v>0.73998781230956734</v>
      </c>
      <c r="H1017" s="25">
        <f t="shared" si="188"/>
        <v>1.0009303667898801</v>
      </c>
      <c r="I1017" s="4">
        <f t="shared" si="194"/>
        <v>15164.891088958684</v>
      </c>
      <c r="J1017" s="25">
        <f t="shared" si="189"/>
        <v>22287.675862380216</v>
      </c>
      <c r="K1017" s="15">
        <f t="shared" si="195"/>
        <v>22308.411575826187</v>
      </c>
      <c r="L1017" s="36">
        <f t="shared" si="196"/>
        <v>-7129.4115758261869</v>
      </c>
      <c r="M1017" s="36">
        <f t="shared" si="197"/>
        <v>7129.4115758261869</v>
      </c>
      <c r="N1017" s="36">
        <f t="shared" si="198"/>
        <v>0.4696891478902554</v>
      </c>
      <c r="O1017" s="36">
        <f t="shared" si="199"/>
        <v>50828509.417524435</v>
      </c>
      <c r="P1017" s="35">
        <f t="shared" si="190"/>
        <v>50828509.417524435</v>
      </c>
    </row>
    <row r="1018" spans="1:16" x14ac:dyDescent="0.4">
      <c r="A1018" s="1">
        <v>1017</v>
      </c>
      <c r="B1018" s="21">
        <v>40830</v>
      </c>
      <c r="C1018" s="43">
        <v>1</v>
      </c>
      <c r="D1018" s="23">
        <v>19267</v>
      </c>
      <c r="E1018" s="25">
        <f t="shared" si="191"/>
        <v>20591</v>
      </c>
      <c r="F1018" s="25">
        <f t="shared" si="192"/>
        <v>19428.875</v>
      </c>
      <c r="G1018" s="25">
        <f t="shared" si="193"/>
        <v>0.99166832871177568</v>
      </c>
      <c r="H1018" s="25">
        <f t="shared" si="188"/>
        <v>0.99907416981837271</v>
      </c>
      <c r="I1018" s="4">
        <f t="shared" si="194"/>
        <v>19284.854500344711</v>
      </c>
      <c r="J1018" s="25">
        <f t="shared" si="189"/>
        <v>22287.702402494258</v>
      </c>
      <c r="K1018" s="15">
        <f t="shared" si="195"/>
        <v>22267.067774930903</v>
      </c>
      <c r="L1018" s="36">
        <f t="shared" si="196"/>
        <v>-3000.0677749309034</v>
      </c>
      <c r="M1018" s="36">
        <f t="shared" si="197"/>
        <v>3000.0677749309034</v>
      </c>
      <c r="N1018" s="36">
        <f t="shared" si="198"/>
        <v>0.15571016634301674</v>
      </c>
      <c r="O1018" s="36">
        <f t="shared" si="199"/>
        <v>9000406.6541788615</v>
      </c>
      <c r="P1018" s="35">
        <f t="shared" si="190"/>
        <v>9000406.6541788615</v>
      </c>
    </row>
    <row r="1019" spans="1:16" x14ac:dyDescent="0.4">
      <c r="A1019" s="1">
        <v>1018</v>
      </c>
      <c r="B1019" s="21">
        <v>40831</v>
      </c>
      <c r="C1019" s="43">
        <v>2</v>
      </c>
      <c r="D1019" s="23">
        <v>23150</v>
      </c>
      <c r="E1019" s="25">
        <f t="shared" si="191"/>
        <v>18266.75</v>
      </c>
      <c r="F1019" s="25">
        <f t="shared" si="192"/>
        <v>19175.125</v>
      </c>
      <c r="G1019" s="25">
        <f t="shared" si="193"/>
        <v>1.2072933031727302</v>
      </c>
      <c r="H1019" s="25">
        <f t="shared" si="188"/>
        <v>0.99956921328865256</v>
      </c>
      <c r="I1019" s="4">
        <f t="shared" si="194"/>
        <v>23159.977010331164</v>
      </c>
      <c r="J1019" s="25">
        <f t="shared" si="189"/>
        <v>22287.728942608304</v>
      </c>
      <c r="K1019" s="15">
        <f t="shared" si="195"/>
        <v>22278.127685153715</v>
      </c>
      <c r="L1019" s="36">
        <f t="shared" si="196"/>
        <v>871.87231484628501</v>
      </c>
      <c r="M1019" s="36">
        <f t="shared" si="197"/>
        <v>871.87231484628501</v>
      </c>
      <c r="N1019" s="36">
        <f t="shared" si="198"/>
        <v>3.7661871051675379E-2</v>
      </c>
      <c r="O1019" s="36">
        <f t="shared" si="199"/>
        <v>760161.33339541953</v>
      </c>
      <c r="P1019" s="35">
        <f t="shared" si="190"/>
        <v>760161.33339541953</v>
      </c>
    </row>
    <row r="1020" spans="1:16" x14ac:dyDescent="0.4">
      <c r="A1020" s="1">
        <v>1019</v>
      </c>
      <c r="B1020" s="21">
        <v>40832</v>
      </c>
      <c r="C1020" s="43">
        <v>3</v>
      </c>
      <c r="D1020" s="23">
        <v>15471</v>
      </c>
      <c r="E1020" s="25">
        <f t="shared" si="191"/>
        <v>20083.5</v>
      </c>
      <c r="F1020" s="25">
        <f t="shared" si="192"/>
        <v>20449.125</v>
      </c>
      <c r="G1020" s="25">
        <f t="shared" si="193"/>
        <v>0.75656048852946034</v>
      </c>
      <c r="H1020" s="25">
        <f t="shared" si="188"/>
        <v>1.0004262501030945</v>
      </c>
      <c r="I1020" s="4">
        <f t="shared" si="194"/>
        <v>15464.408294370229</v>
      </c>
      <c r="J1020" s="25">
        <f t="shared" si="189"/>
        <v>22287.755482722347</v>
      </c>
      <c r="K1020" s="15">
        <f t="shared" si="195"/>
        <v>22297.255640794603</v>
      </c>
      <c r="L1020" s="36">
        <f t="shared" si="196"/>
        <v>-6826.2556407946031</v>
      </c>
      <c r="M1020" s="36">
        <f t="shared" si="197"/>
        <v>6826.2556407946031</v>
      </c>
      <c r="N1020" s="36">
        <f t="shared" si="198"/>
        <v>0.44122911516996982</v>
      </c>
      <c r="O1020" s="36">
        <f t="shared" si="199"/>
        <v>46597766.073480137</v>
      </c>
      <c r="P1020" s="35">
        <f t="shared" si="190"/>
        <v>46597766.073480137</v>
      </c>
    </row>
    <row r="1021" spans="1:16" x14ac:dyDescent="0.4">
      <c r="A1021" s="1">
        <v>1020</v>
      </c>
      <c r="B1021" s="21">
        <v>40833</v>
      </c>
      <c r="C1021" s="43">
        <v>4</v>
      </c>
      <c r="D1021" s="23">
        <v>22446</v>
      </c>
      <c r="E1021" s="25">
        <f t="shared" si="191"/>
        <v>20814.75</v>
      </c>
      <c r="F1021" s="25">
        <f t="shared" si="192"/>
        <v>21031.75</v>
      </c>
      <c r="G1021" s="25">
        <f t="shared" si="193"/>
        <v>1.0672435722181939</v>
      </c>
      <c r="H1021" s="25">
        <f t="shared" si="188"/>
        <v>1.0009303667898801</v>
      </c>
      <c r="I1021" s="4">
        <f t="shared" si="194"/>
        <v>22425.136397836919</v>
      </c>
      <c r="J1021" s="25">
        <f t="shared" si="189"/>
        <v>22287.782022836389</v>
      </c>
      <c r="K1021" s="15">
        <f t="shared" si="195"/>
        <v>22308.517835050523</v>
      </c>
      <c r="L1021" s="36">
        <f t="shared" si="196"/>
        <v>137.48216494947701</v>
      </c>
      <c r="M1021" s="36">
        <f t="shared" si="197"/>
        <v>137.48216494947701</v>
      </c>
      <c r="N1021" s="36">
        <f t="shared" si="198"/>
        <v>6.1250184865667386E-3</v>
      </c>
      <c r="O1021" s="36">
        <f t="shared" si="199"/>
        <v>18901.345679195205</v>
      </c>
      <c r="P1021" s="35">
        <f t="shared" si="190"/>
        <v>18901.345679195205</v>
      </c>
    </row>
    <row r="1022" spans="1:16" x14ac:dyDescent="0.4">
      <c r="A1022" s="1">
        <v>1021</v>
      </c>
      <c r="B1022" s="21">
        <v>40834</v>
      </c>
      <c r="C1022" s="43">
        <v>1</v>
      </c>
      <c r="D1022" s="23">
        <v>22192</v>
      </c>
      <c r="E1022" s="25">
        <f t="shared" si="191"/>
        <v>21248.75</v>
      </c>
      <c r="F1022" s="25">
        <f t="shared" si="192"/>
        <v>21514.5</v>
      </c>
      <c r="G1022" s="25">
        <f t="shared" si="193"/>
        <v>1.0314903902019568</v>
      </c>
      <c r="H1022" s="25">
        <f t="shared" si="188"/>
        <v>0.99907416981837271</v>
      </c>
      <c r="I1022" s="4">
        <f t="shared" si="194"/>
        <v>22212.56506314682</v>
      </c>
      <c r="J1022" s="25">
        <f t="shared" si="189"/>
        <v>22287.808562950435</v>
      </c>
      <c r="K1022" s="15">
        <f t="shared" si="195"/>
        <v>22267.173837100523</v>
      </c>
      <c r="L1022" s="36">
        <f t="shared" si="196"/>
        <v>-75.173837100523087</v>
      </c>
      <c r="M1022" s="36">
        <f t="shared" si="197"/>
        <v>75.173837100523087</v>
      </c>
      <c r="N1022" s="36">
        <f t="shared" si="198"/>
        <v>3.3874295737438306E-3</v>
      </c>
      <c r="O1022" s="36">
        <f t="shared" si="199"/>
        <v>5651.1057844159814</v>
      </c>
      <c r="P1022" s="35">
        <f t="shared" si="190"/>
        <v>5651.1057844159814</v>
      </c>
    </row>
    <row r="1023" spans="1:16" x14ac:dyDescent="0.4">
      <c r="A1023" s="1">
        <v>1022</v>
      </c>
      <c r="B1023" s="21">
        <v>40835</v>
      </c>
      <c r="C1023" s="43">
        <v>2</v>
      </c>
      <c r="D1023" s="23">
        <v>24886</v>
      </c>
      <c r="E1023" s="25">
        <f t="shared" si="191"/>
        <v>21780.25</v>
      </c>
      <c r="F1023" s="25">
        <f t="shared" si="192"/>
        <v>21730.125</v>
      </c>
      <c r="G1023" s="25">
        <f t="shared" si="193"/>
        <v>1.1452304116980458</v>
      </c>
      <c r="H1023" s="25">
        <f t="shared" si="188"/>
        <v>0.99956921328865256</v>
      </c>
      <c r="I1023" s="4">
        <f t="shared" si="194"/>
        <v>24896.725178362907</v>
      </c>
      <c r="J1023" s="25">
        <f t="shared" si="189"/>
        <v>22287.835103064477</v>
      </c>
      <c r="K1023" s="15">
        <f t="shared" si="195"/>
        <v>22278.233799877373</v>
      </c>
      <c r="L1023" s="36">
        <f t="shared" si="196"/>
        <v>2607.7662001226272</v>
      </c>
      <c r="M1023" s="36">
        <f t="shared" si="197"/>
        <v>2607.7662001226272</v>
      </c>
      <c r="N1023" s="36">
        <f t="shared" si="198"/>
        <v>0.10478848348961775</v>
      </c>
      <c r="O1023" s="36">
        <f t="shared" si="199"/>
        <v>6800444.5545020057</v>
      </c>
      <c r="P1023" s="35">
        <f t="shared" si="190"/>
        <v>6800444.5545020057</v>
      </c>
    </row>
    <row r="1024" spans="1:16" x14ac:dyDescent="0.4">
      <c r="A1024" s="1">
        <v>1023</v>
      </c>
      <c r="B1024" s="21">
        <v>40836</v>
      </c>
      <c r="C1024" s="43">
        <v>3</v>
      </c>
      <c r="D1024" s="23">
        <v>17597</v>
      </c>
      <c r="E1024" s="25">
        <f t="shared" si="191"/>
        <v>21680</v>
      </c>
      <c r="F1024" s="25">
        <f t="shared" si="192"/>
        <v>21568.375</v>
      </c>
      <c r="G1024" s="25">
        <f t="shared" si="193"/>
        <v>0.81587045848377548</v>
      </c>
      <c r="H1024" s="25">
        <f t="shared" si="188"/>
        <v>1.0004262501030945</v>
      </c>
      <c r="I1024" s="4">
        <f t="shared" si="194"/>
        <v>17589.502472757606</v>
      </c>
      <c r="J1024" s="25">
        <f t="shared" si="189"/>
        <v>22287.861643178523</v>
      </c>
      <c r="K1024" s="15">
        <f t="shared" si="195"/>
        <v>22297.361846501684</v>
      </c>
      <c r="L1024" s="36">
        <f t="shared" si="196"/>
        <v>-4700.3618465016843</v>
      </c>
      <c r="M1024" s="36">
        <f t="shared" si="197"/>
        <v>4700.3618465016843</v>
      </c>
      <c r="N1024" s="36">
        <f t="shared" si="198"/>
        <v>0.26711154438266094</v>
      </c>
      <c r="O1024" s="36">
        <f t="shared" si="199"/>
        <v>22093401.488048725</v>
      </c>
      <c r="P1024" s="35">
        <f t="shared" si="190"/>
        <v>22093401.488048725</v>
      </c>
    </row>
    <row r="1025" spans="1:16" x14ac:dyDescent="0.4">
      <c r="A1025" s="1">
        <v>1024</v>
      </c>
      <c r="B1025" s="21">
        <v>40837</v>
      </c>
      <c r="C1025" s="43">
        <v>4</v>
      </c>
      <c r="D1025" s="23">
        <v>22045</v>
      </c>
      <c r="E1025" s="25">
        <f t="shared" si="191"/>
        <v>21456.75</v>
      </c>
      <c r="F1025" s="25">
        <f t="shared" si="192"/>
        <v>20489.5</v>
      </c>
      <c r="G1025" s="25">
        <f t="shared" si="193"/>
        <v>1.0759169330632763</v>
      </c>
      <c r="H1025" s="25">
        <f t="shared" si="188"/>
        <v>1.0009303667898801</v>
      </c>
      <c r="I1025" s="4">
        <f t="shared" si="194"/>
        <v>22024.509128143764</v>
      </c>
      <c r="J1025" s="25">
        <f t="shared" si="189"/>
        <v>22287.888183292565</v>
      </c>
      <c r="K1025" s="15">
        <f t="shared" si="195"/>
        <v>22308.624094274863</v>
      </c>
      <c r="L1025" s="36">
        <f t="shared" si="196"/>
        <v>-263.62409427486273</v>
      </c>
      <c r="M1025" s="36">
        <f t="shared" si="197"/>
        <v>263.62409427486273</v>
      </c>
      <c r="N1025" s="36">
        <f t="shared" si="198"/>
        <v>1.1958452904280459E-2</v>
      </c>
      <c r="O1025" s="36">
        <f t="shared" si="199"/>
        <v>69497.663082241706</v>
      </c>
      <c r="P1025" s="35">
        <f t="shared" si="190"/>
        <v>69497.663082241706</v>
      </c>
    </row>
    <row r="1026" spans="1:16" x14ac:dyDescent="0.4">
      <c r="A1026" s="1">
        <v>1025</v>
      </c>
      <c r="B1026" s="21">
        <v>40838</v>
      </c>
      <c r="C1026" s="43">
        <v>1</v>
      </c>
      <c r="D1026" s="23">
        <v>21299</v>
      </c>
      <c r="E1026" s="25">
        <f t="shared" si="191"/>
        <v>19522.25</v>
      </c>
      <c r="F1026" s="25">
        <f t="shared" si="192"/>
        <v>20339</v>
      </c>
      <c r="G1026" s="25">
        <f t="shared" si="193"/>
        <v>1.0471999606666995</v>
      </c>
      <c r="H1026" s="25">
        <f t="shared" ref="H1026:H1089" si="200">VLOOKUP(C1026,$Q$38:$S$42,3,FALSE)</f>
        <v>0.99907416981837271</v>
      </c>
      <c r="I1026" s="4">
        <f t="shared" si="194"/>
        <v>21318.737530640057</v>
      </c>
      <c r="J1026" s="25">
        <f t="shared" si="189"/>
        <v>22287.914723406611</v>
      </c>
      <c r="K1026" s="15">
        <f t="shared" si="195"/>
        <v>22267.279899270146</v>
      </c>
      <c r="L1026" s="36">
        <f t="shared" si="196"/>
        <v>-968.27989927014642</v>
      </c>
      <c r="M1026" s="36">
        <f t="shared" si="197"/>
        <v>968.27989927014642</v>
      </c>
      <c r="N1026" s="36">
        <f t="shared" si="198"/>
        <v>4.5461284533083547E-2</v>
      </c>
      <c r="O1026" s="36">
        <f t="shared" si="199"/>
        <v>937565.96333060483</v>
      </c>
      <c r="P1026" s="35">
        <f t="shared" si="190"/>
        <v>937565.96333060483</v>
      </c>
    </row>
    <row r="1027" spans="1:16" x14ac:dyDescent="0.4">
      <c r="A1027" s="1">
        <v>1026</v>
      </c>
      <c r="B1027" s="21">
        <v>40839</v>
      </c>
      <c r="C1027" s="43">
        <v>2</v>
      </c>
      <c r="D1027" s="23">
        <v>17148</v>
      </c>
      <c r="E1027" s="25">
        <f t="shared" si="191"/>
        <v>21155.75</v>
      </c>
      <c r="F1027" s="25">
        <f t="shared" si="192"/>
        <v>21331.875</v>
      </c>
      <c r="G1027" s="25">
        <f t="shared" si="193"/>
        <v>0.80386745187659314</v>
      </c>
      <c r="H1027" s="25">
        <f t="shared" si="200"/>
        <v>0.99956921328865256</v>
      </c>
      <c r="I1027" s="4">
        <f t="shared" si="194"/>
        <v>17155.390314175325</v>
      </c>
      <c r="J1027" s="25">
        <f t="shared" ref="J1027:J1090" si="201">INTERCEPT($I$2:$I$3896,$A$2:$A$3896)+SLOPE($I$2:$I$3896,$A$2:$A$3896)*A1027</f>
        <v>22287.941263520654</v>
      </c>
      <c r="K1027" s="15">
        <f t="shared" si="195"/>
        <v>22278.339914601038</v>
      </c>
      <c r="L1027" s="36">
        <f t="shared" si="196"/>
        <v>-5130.3399146010379</v>
      </c>
      <c r="M1027" s="36">
        <f t="shared" si="197"/>
        <v>5130.3399146010379</v>
      </c>
      <c r="N1027" s="36">
        <f t="shared" si="198"/>
        <v>0.29918007432942839</v>
      </c>
      <c r="O1027" s="36">
        <f t="shared" si="199"/>
        <v>26320387.639348585</v>
      </c>
      <c r="P1027" s="35">
        <f t="shared" ref="P1027:P1090" si="202">(D1027-K1027)^2</f>
        <v>26320387.639348585</v>
      </c>
    </row>
    <row r="1028" spans="1:16" x14ac:dyDescent="0.4">
      <c r="A1028" s="1">
        <v>1027</v>
      </c>
      <c r="B1028" s="21">
        <v>40840</v>
      </c>
      <c r="C1028" s="43">
        <v>3</v>
      </c>
      <c r="D1028" s="23">
        <v>24131</v>
      </c>
      <c r="E1028" s="25">
        <f t="shared" si="191"/>
        <v>21508</v>
      </c>
      <c r="F1028" s="25">
        <f t="shared" si="192"/>
        <v>21648.375</v>
      </c>
      <c r="G1028" s="25">
        <f t="shared" si="193"/>
        <v>1.1146795082771801</v>
      </c>
      <c r="H1028" s="25">
        <f t="shared" si="200"/>
        <v>1.0004262501030945</v>
      </c>
      <c r="I1028" s="4">
        <f t="shared" si="194"/>
        <v>24120.718541235085</v>
      </c>
      <c r="J1028" s="25">
        <f t="shared" si="201"/>
        <v>22287.9678036347</v>
      </c>
      <c r="K1028" s="15">
        <f t="shared" si="195"/>
        <v>22297.468052208766</v>
      </c>
      <c r="L1028" s="36">
        <f t="shared" si="196"/>
        <v>1833.5319477912344</v>
      </c>
      <c r="M1028" s="36">
        <f t="shared" si="197"/>
        <v>1833.5319477912344</v>
      </c>
      <c r="N1028" s="36">
        <f t="shared" si="198"/>
        <v>7.5982427076840345E-2</v>
      </c>
      <c r="O1028" s="36">
        <f t="shared" si="199"/>
        <v>3361839.4035711181</v>
      </c>
      <c r="P1028" s="35">
        <f t="shared" si="202"/>
        <v>3361839.4035711181</v>
      </c>
    </row>
    <row r="1029" spans="1:16" x14ac:dyDescent="0.4">
      <c r="A1029" s="1">
        <v>1028</v>
      </c>
      <c r="B1029" s="21">
        <v>40841</v>
      </c>
      <c r="C1029" s="43">
        <v>4</v>
      </c>
      <c r="D1029" s="23">
        <v>23454</v>
      </c>
      <c r="E1029" s="25">
        <f t="shared" ref="E1029:E1092" si="203">AVERAGE(D1027:D1030)</f>
        <v>21788.75</v>
      </c>
      <c r="F1029" s="25">
        <f t="shared" ref="F1029:F1092" si="204">AVERAGE(E1029:E1030)</f>
        <v>22516.875</v>
      </c>
      <c r="G1029" s="25">
        <f t="shared" si="193"/>
        <v>1.041618785910567</v>
      </c>
      <c r="H1029" s="25">
        <f t="shared" si="200"/>
        <v>1.0009303667898801</v>
      </c>
      <c r="I1029" s="4">
        <f t="shared" si="194"/>
        <v>23432.199459808748</v>
      </c>
      <c r="J1029" s="25">
        <f t="shared" si="201"/>
        <v>22287.994343748742</v>
      </c>
      <c r="K1029" s="15">
        <f t="shared" si="195"/>
        <v>22308.730353499202</v>
      </c>
      <c r="L1029" s="36">
        <f t="shared" si="196"/>
        <v>1145.2696465007975</v>
      </c>
      <c r="M1029" s="36">
        <f t="shared" si="197"/>
        <v>1145.2696465007975</v>
      </c>
      <c r="N1029" s="36">
        <f t="shared" si="198"/>
        <v>4.8830461605730263E-2</v>
      </c>
      <c r="O1029" s="36">
        <f t="shared" si="199"/>
        <v>1311642.5631960616</v>
      </c>
      <c r="P1029" s="35">
        <f t="shared" si="202"/>
        <v>1311642.5631960616</v>
      </c>
    </row>
    <row r="1030" spans="1:16" x14ac:dyDescent="0.4">
      <c r="A1030" s="1">
        <v>1029</v>
      </c>
      <c r="B1030" s="21">
        <v>40842</v>
      </c>
      <c r="C1030" s="43">
        <v>1</v>
      </c>
      <c r="D1030" s="23">
        <v>22422</v>
      </c>
      <c r="E1030" s="25">
        <f t="shared" si="203"/>
        <v>23245</v>
      </c>
      <c r="F1030" s="25">
        <f t="shared" si="204"/>
        <v>22787.125</v>
      </c>
      <c r="G1030" s="25">
        <f t="shared" si="193"/>
        <v>0.98397669736748272</v>
      </c>
      <c r="H1030" s="25">
        <f t="shared" si="200"/>
        <v>0.99907416981837271</v>
      </c>
      <c r="I1030" s="4">
        <f t="shared" si="194"/>
        <v>22442.778201418441</v>
      </c>
      <c r="J1030" s="25">
        <f t="shared" si="201"/>
        <v>22288.020883862788</v>
      </c>
      <c r="K1030" s="15">
        <f t="shared" si="195"/>
        <v>22267.38596143977</v>
      </c>
      <c r="L1030" s="36">
        <f t="shared" si="196"/>
        <v>154.61403856023026</v>
      </c>
      <c r="M1030" s="36">
        <f t="shared" si="197"/>
        <v>154.61403856023026</v>
      </c>
      <c r="N1030" s="36">
        <f t="shared" si="198"/>
        <v>6.8956399322197062E-3</v>
      </c>
      <c r="O1030" s="36">
        <f t="shared" si="199"/>
        <v>23905.500919904367</v>
      </c>
      <c r="P1030" s="35">
        <f t="shared" si="202"/>
        <v>23905.500919904367</v>
      </c>
    </row>
    <row r="1031" spans="1:16" x14ac:dyDescent="0.4">
      <c r="A1031" s="1">
        <v>1030</v>
      </c>
      <c r="B1031" s="21">
        <v>40843</v>
      </c>
      <c r="C1031" s="43">
        <v>2</v>
      </c>
      <c r="D1031" s="23">
        <v>22973</v>
      </c>
      <c r="E1031" s="25">
        <f t="shared" si="203"/>
        <v>22329.25</v>
      </c>
      <c r="F1031" s="25">
        <f t="shared" si="204"/>
        <v>21948</v>
      </c>
      <c r="G1031" s="25">
        <f t="shared" si="193"/>
        <v>1.0467012939675597</v>
      </c>
      <c r="H1031" s="25">
        <f t="shared" si="200"/>
        <v>0.99956921328865256</v>
      </c>
      <c r="I1031" s="4">
        <f t="shared" si="194"/>
        <v>22982.900728221935</v>
      </c>
      <c r="J1031" s="25">
        <f t="shared" si="201"/>
        <v>22288.04742397683</v>
      </c>
      <c r="K1031" s="15">
        <f t="shared" si="195"/>
        <v>22278.446029324699</v>
      </c>
      <c r="L1031" s="36">
        <f t="shared" si="196"/>
        <v>694.55397067530066</v>
      </c>
      <c r="M1031" s="36">
        <f t="shared" si="197"/>
        <v>694.55397067530066</v>
      </c>
      <c r="N1031" s="36">
        <f t="shared" si="198"/>
        <v>3.0233490213524603E-2</v>
      </c>
      <c r="O1031" s="36">
        <f t="shared" si="199"/>
        <v>482405.2181808264</v>
      </c>
      <c r="P1031" s="35">
        <f t="shared" si="202"/>
        <v>482405.2181808264</v>
      </c>
    </row>
    <row r="1032" spans="1:16" x14ac:dyDescent="0.4">
      <c r="A1032" s="1">
        <v>1031</v>
      </c>
      <c r="B1032" s="21">
        <v>40844</v>
      </c>
      <c r="C1032" s="43">
        <v>3</v>
      </c>
      <c r="D1032" s="23">
        <v>20468</v>
      </c>
      <c r="E1032" s="25">
        <f t="shared" si="203"/>
        <v>21566.75</v>
      </c>
      <c r="F1032" s="25">
        <f t="shared" si="204"/>
        <v>20977.5</v>
      </c>
      <c r="G1032" s="25">
        <f t="shared" si="193"/>
        <v>0.9757120724585866</v>
      </c>
      <c r="H1032" s="25">
        <f t="shared" si="200"/>
        <v>1.0004262501030945</v>
      </c>
      <c r="I1032" s="4">
        <f t="shared" si="194"/>
        <v>20459.279230118922</v>
      </c>
      <c r="J1032" s="25">
        <f t="shared" si="201"/>
        <v>22288.073964090876</v>
      </c>
      <c r="K1032" s="15">
        <f t="shared" si="195"/>
        <v>22297.574257915847</v>
      </c>
      <c r="L1032" s="36">
        <f t="shared" si="196"/>
        <v>-1829.5742579158468</v>
      </c>
      <c r="M1032" s="36">
        <f t="shared" si="197"/>
        <v>1829.5742579158468</v>
      </c>
      <c r="N1032" s="36">
        <f t="shared" si="198"/>
        <v>8.9387055790299333E-2</v>
      </c>
      <c r="O1032" s="36">
        <f t="shared" si="199"/>
        <v>3347341.9652283215</v>
      </c>
      <c r="P1032" s="35">
        <f t="shared" si="202"/>
        <v>3347341.9652283215</v>
      </c>
    </row>
    <row r="1033" spans="1:16" x14ac:dyDescent="0.4">
      <c r="A1033" s="1">
        <v>1032</v>
      </c>
      <c r="B1033" s="21">
        <v>40845</v>
      </c>
      <c r="C1033" s="43">
        <v>4</v>
      </c>
      <c r="D1033" s="23">
        <v>20404</v>
      </c>
      <c r="E1033" s="25">
        <f t="shared" si="203"/>
        <v>20388.25</v>
      </c>
      <c r="F1033" s="25">
        <f t="shared" si="204"/>
        <v>20543.25</v>
      </c>
      <c r="G1033" s="25">
        <f t="shared" si="193"/>
        <v>0.99322161780633544</v>
      </c>
      <c r="H1033" s="25">
        <f t="shared" si="200"/>
        <v>1.0009303667898801</v>
      </c>
      <c r="I1033" s="4">
        <f t="shared" si="194"/>
        <v>20385.034440945583</v>
      </c>
      <c r="J1033" s="25">
        <f t="shared" si="201"/>
        <v>22288.100504204918</v>
      </c>
      <c r="K1033" s="15">
        <f t="shared" si="195"/>
        <v>22308.836612723542</v>
      </c>
      <c r="L1033" s="36">
        <f t="shared" si="196"/>
        <v>-1904.8366127235422</v>
      </c>
      <c r="M1033" s="36">
        <f t="shared" si="197"/>
        <v>1904.8366127235422</v>
      </c>
      <c r="N1033" s="36">
        <f t="shared" si="198"/>
        <v>9.3356038655339257E-2</v>
      </c>
      <c r="O1033" s="36">
        <f t="shared" si="199"/>
        <v>3628402.5211720979</v>
      </c>
      <c r="P1033" s="35">
        <f t="shared" si="202"/>
        <v>3628402.5211720979</v>
      </c>
    </row>
    <row r="1034" spans="1:16" x14ac:dyDescent="0.4">
      <c r="A1034" s="1">
        <v>1033</v>
      </c>
      <c r="B1034" s="21">
        <v>40846</v>
      </c>
      <c r="C1034" s="43">
        <v>1</v>
      </c>
      <c r="D1034" s="23">
        <v>17708</v>
      </c>
      <c r="E1034" s="25">
        <f t="shared" si="203"/>
        <v>20698.25</v>
      </c>
      <c r="F1034" s="25">
        <f t="shared" si="204"/>
        <v>20915</v>
      </c>
      <c r="G1034" s="25">
        <f t="shared" si="193"/>
        <v>0.84666507291417648</v>
      </c>
      <c r="H1034" s="25">
        <f t="shared" si="200"/>
        <v>0.99907416981837271</v>
      </c>
      <c r="I1034" s="4">
        <f t="shared" si="194"/>
        <v>17724.409793538387</v>
      </c>
      <c r="J1034" s="25">
        <f t="shared" si="201"/>
        <v>22288.127044318964</v>
      </c>
      <c r="K1034" s="15">
        <f t="shared" si="195"/>
        <v>22267.492023609389</v>
      </c>
      <c r="L1034" s="36">
        <f t="shared" si="196"/>
        <v>-4559.4920236093894</v>
      </c>
      <c r="M1034" s="36">
        <f t="shared" si="197"/>
        <v>4559.4920236093894</v>
      </c>
      <c r="N1034" s="36">
        <f t="shared" si="198"/>
        <v>0.25748204334816971</v>
      </c>
      <c r="O1034" s="36">
        <f t="shared" si="199"/>
        <v>20788967.513357647</v>
      </c>
      <c r="P1034" s="35">
        <f t="shared" si="202"/>
        <v>20788967.513357647</v>
      </c>
    </row>
    <row r="1035" spans="1:16" x14ac:dyDescent="0.4">
      <c r="A1035" s="1">
        <v>1034</v>
      </c>
      <c r="B1035" s="21">
        <v>40847</v>
      </c>
      <c r="C1035" s="43">
        <v>2</v>
      </c>
      <c r="D1035" s="23">
        <v>24213</v>
      </c>
      <c r="E1035" s="25">
        <f t="shared" si="203"/>
        <v>21131.75</v>
      </c>
      <c r="F1035" s="25">
        <f t="shared" si="204"/>
        <v>20846.625</v>
      </c>
      <c r="G1035" s="25">
        <f t="shared" si="193"/>
        <v>1.1614829738626755</v>
      </c>
      <c r="H1035" s="25">
        <f t="shared" si="200"/>
        <v>0.99956921328865256</v>
      </c>
      <c r="I1035" s="4">
        <f t="shared" si="194"/>
        <v>24223.435133958897</v>
      </c>
      <c r="J1035" s="25">
        <f t="shared" si="201"/>
        <v>22288.153584433006</v>
      </c>
      <c r="K1035" s="15">
        <f t="shared" si="195"/>
        <v>22278.552144048361</v>
      </c>
      <c r="L1035" s="36">
        <f t="shared" si="196"/>
        <v>1934.4478559516392</v>
      </c>
      <c r="M1035" s="36">
        <f t="shared" si="197"/>
        <v>1934.4478559516392</v>
      </c>
      <c r="N1035" s="36">
        <f t="shared" si="198"/>
        <v>7.9892944118929471E-2</v>
      </c>
      <c r="O1035" s="36">
        <f t="shared" si="199"/>
        <v>3742088.5073958938</v>
      </c>
      <c r="P1035" s="35">
        <f t="shared" si="202"/>
        <v>3742088.5073958938</v>
      </c>
    </row>
    <row r="1036" spans="1:16" x14ac:dyDescent="0.4">
      <c r="A1036" s="1">
        <v>1035</v>
      </c>
      <c r="B1036" s="21">
        <v>40848</v>
      </c>
      <c r="C1036" s="43">
        <v>3</v>
      </c>
      <c r="D1036" s="23">
        <v>22202</v>
      </c>
      <c r="E1036" s="25">
        <f t="shared" si="203"/>
        <v>20561.5</v>
      </c>
      <c r="F1036" s="25">
        <f t="shared" si="204"/>
        <v>20502.875</v>
      </c>
      <c r="G1036" s="25">
        <f t="shared" si="193"/>
        <v>1.0828725239752961</v>
      </c>
      <c r="H1036" s="25">
        <f t="shared" si="200"/>
        <v>1.0004262501030945</v>
      </c>
      <c r="I1036" s="4">
        <f t="shared" si="194"/>
        <v>22192.54042735491</v>
      </c>
      <c r="J1036" s="25">
        <f t="shared" si="201"/>
        <v>22288.180124547049</v>
      </c>
      <c r="K1036" s="15">
        <f t="shared" si="195"/>
        <v>22297.680463622924</v>
      </c>
      <c r="L1036" s="36">
        <f t="shared" si="196"/>
        <v>-95.680463622924435</v>
      </c>
      <c r="M1036" s="36">
        <f t="shared" si="197"/>
        <v>95.680463622924435</v>
      </c>
      <c r="N1036" s="36">
        <f t="shared" si="198"/>
        <v>4.3095425467491412E-3</v>
      </c>
      <c r="O1036" s="36">
        <f t="shared" si="199"/>
        <v>9154.7511190977657</v>
      </c>
      <c r="P1036" s="35">
        <f t="shared" si="202"/>
        <v>9154.7511190977657</v>
      </c>
    </row>
    <row r="1037" spans="1:16" x14ac:dyDescent="0.4">
      <c r="A1037" s="1">
        <v>1036</v>
      </c>
      <c r="B1037" s="21">
        <v>40849</v>
      </c>
      <c r="C1037" s="43">
        <v>4</v>
      </c>
      <c r="D1037" s="23">
        <v>18123</v>
      </c>
      <c r="E1037" s="25">
        <f t="shared" si="203"/>
        <v>20444.25</v>
      </c>
      <c r="F1037" s="25">
        <f t="shared" si="204"/>
        <v>20168.375</v>
      </c>
      <c r="G1037" s="25">
        <f t="shared" si="193"/>
        <v>0.8985850372179216</v>
      </c>
      <c r="H1037" s="25">
        <f t="shared" si="200"/>
        <v>1.0009303667898801</v>
      </c>
      <c r="I1037" s="4">
        <f t="shared" si="194"/>
        <v>18106.154635035131</v>
      </c>
      <c r="J1037" s="25">
        <f t="shared" si="201"/>
        <v>22288.206664661095</v>
      </c>
      <c r="K1037" s="15">
        <f t="shared" si="195"/>
        <v>22308.942871947882</v>
      </c>
      <c r="L1037" s="36">
        <f t="shared" si="196"/>
        <v>-4185.9428719478819</v>
      </c>
      <c r="M1037" s="36">
        <f t="shared" si="197"/>
        <v>4185.9428719478819</v>
      </c>
      <c r="N1037" s="36">
        <f t="shared" si="198"/>
        <v>0.23097405903812182</v>
      </c>
      <c r="O1037" s="36">
        <f t="shared" si="199"/>
        <v>17522117.727211282</v>
      </c>
      <c r="P1037" s="35">
        <f t="shared" si="202"/>
        <v>17522117.727211282</v>
      </c>
    </row>
    <row r="1038" spans="1:16" x14ac:dyDescent="0.4">
      <c r="A1038" s="1">
        <v>1037</v>
      </c>
      <c r="B1038" s="21">
        <v>40850</v>
      </c>
      <c r="C1038" s="43">
        <v>1</v>
      </c>
      <c r="D1038" s="23">
        <v>17239</v>
      </c>
      <c r="E1038" s="25">
        <f t="shared" si="203"/>
        <v>19892.5</v>
      </c>
      <c r="F1038" s="25">
        <f t="shared" si="204"/>
        <v>19541.875</v>
      </c>
      <c r="G1038" s="25">
        <f t="shared" si="193"/>
        <v>0.88215690664278634</v>
      </c>
      <c r="H1038" s="25">
        <f t="shared" si="200"/>
        <v>0.99907416981837271</v>
      </c>
      <c r="I1038" s="4">
        <f t="shared" si="194"/>
        <v>17254.975176801912</v>
      </c>
      <c r="J1038" s="25">
        <f t="shared" si="201"/>
        <v>22288.233204775137</v>
      </c>
      <c r="K1038" s="15">
        <f t="shared" si="195"/>
        <v>22267.598085779009</v>
      </c>
      <c r="L1038" s="36">
        <f t="shared" si="196"/>
        <v>-5028.5980857790091</v>
      </c>
      <c r="M1038" s="36">
        <f t="shared" si="197"/>
        <v>5028.5980857790091</v>
      </c>
      <c r="N1038" s="36">
        <f t="shared" si="198"/>
        <v>0.2916989434293758</v>
      </c>
      <c r="O1038" s="36">
        <f t="shared" si="199"/>
        <v>25286798.708300315</v>
      </c>
      <c r="P1038" s="35">
        <f t="shared" si="202"/>
        <v>25286798.708300315</v>
      </c>
    </row>
    <row r="1039" spans="1:16" x14ac:dyDescent="0.4">
      <c r="A1039" s="1">
        <v>1038</v>
      </c>
      <c r="B1039" s="21">
        <v>40851</v>
      </c>
      <c r="C1039" s="43">
        <v>2</v>
      </c>
      <c r="D1039" s="23">
        <v>22006</v>
      </c>
      <c r="E1039" s="25">
        <f t="shared" si="203"/>
        <v>19191.25</v>
      </c>
      <c r="F1039" s="25">
        <f t="shared" si="204"/>
        <v>19105.125</v>
      </c>
      <c r="G1039" s="25">
        <f t="shared" si="193"/>
        <v>1.1518375305055581</v>
      </c>
      <c r="H1039" s="25">
        <f t="shared" si="200"/>
        <v>0.99956921328865256</v>
      </c>
      <c r="I1039" s="4">
        <f t="shared" si="194"/>
        <v>22015.483977941582</v>
      </c>
      <c r="J1039" s="25">
        <f t="shared" si="201"/>
        <v>22288.259744889183</v>
      </c>
      <c r="K1039" s="15">
        <f t="shared" si="195"/>
        <v>22278.658258772026</v>
      </c>
      <c r="L1039" s="36">
        <f t="shared" si="196"/>
        <v>-272.65825877202587</v>
      </c>
      <c r="M1039" s="36">
        <f t="shared" si="197"/>
        <v>272.65825877202587</v>
      </c>
      <c r="N1039" s="36">
        <f t="shared" si="198"/>
        <v>1.2390178077434604E-2</v>
      </c>
      <c r="O1039" s="36">
        <f t="shared" si="199"/>
        <v>74342.526076593029</v>
      </c>
      <c r="P1039" s="35">
        <f t="shared" si="202"/>
        <v>74342.526076593029</v>
      </c>
    </row>
    <row r="1040" spans="1:16" x14ac:dyDescent="0.4">
      <c r="A1040" s="1">
        <v>1039</v>
      </c>
      <c r="B1040" s="21">
        <v>40852</v>
      </c>
      <c r="C1040" s="43">
        <v>3</v>
      </c>
      <c r="D1040" s="23">
        <v>19397</v>
      </c>
      <c r="E1040" s="25">
        <f t="shared" si="203"/>
        <v>19019</v>
      </c>
      <c r="F1040" s="25">
        <f t="shared" si="204"/>
        <v>19587.375</v>
      </c>
      <c r="G1040" s="25">
        <f t="shared" si="193"/>
        <v>0.99028072929629418</v>
      </c>
      <c r="H1040" s="25">
        <f t="shared" si="200"/>
        <v>1.0004262501030945</v>
      </c>
      <c r="I1040" s="4">
        <f t="shared" si="194"/>
        <v>19388.735549473164</v>
      </c>
      <c r="J1040" s="25">
        <f t="shared" si="201"/>
        <v>22288.286285003225</v>
      </c>
      <c r="K1040" s="15">
        <f t="shared" si="195"/>
        <v>22297.786669330006</v>
      </c>
      <c r="L1040" s="36">
        <f t="shared" si="196"/>
        <v>-2900.7866693300057</v>
      </c>
      <c r="M1040" s="36">
        <f t="shared" si="197"/>
        <v>2900.7866693300057</v>
      </c>
      <c r="N1040" s="36">
        <f t="shared" si="198"/>
        <v>0.14954821206011268</v>
      </c>
      <c r="O1040" s="36">
        <f t="shared" si="199"/>
        <v>8414563.3009626679</v>
      </c>
      <c r="P1040" s="35">
        <f t="shared" si="202"/>
        <v>8414563.3009626679</v>
      </c>
    </row>
    <row r="1041" spans="1:16" x14ac:dyDescent="0.4">
      <c r="A1041" s="1">
        <v>1040</v>
      </c>
      <c r="B1041" s="21">
        <v>40853</v>
      </c>
      <c r="C1041" s="43">
        <v>4</v>
      </c>
      <c r="D1041" s="23">
        <v>17434</v>
      </c>
      <c r="E1041" s="25">
        <f t="shared" si="203"/>
        <v>20155.75</v>
      </c>
      <c r="F1041" s="25">
        <f t="shared" si="204"/>
        <v>20229.25</v>
      </c>
      <c r="G1041" s="25">
        <f t="shared" si="193"/>
        <v>0.861821372517518</v>
      </c>
      <c r="H1041" s="25">
        <f t="shared" si="200"/>
        <v>1.0009303667898801</v>
      </c>
      <c r="I1041" s="4">
        <f t="shared" si="194"/>
        <v>17417.79506192145</v>
      </c>
      <c r="J1041" s="25">
        <f t="shared" si="201"/>
        <v>22288.312825117271</v>
      </c>
      <c r="K1041" s="15">
        <f t="shared" si="195"/>
        <v>22309.049131172218</v>
      </c>
      <c r="L1041" s="36">
        <f t="shared" si="196"/>
        <v>-4875.049131172218</v>
      </c>
      <c r="M1041" s="36">
        <f t="shared" si="197"/>
        <v>4875.049131172218</v>
      </c>
      <c r="N1041" s="36">
        <f t="shared" si="198"/>
        <v>0.27962883624941026</v>
      </c>
      <c r="O1041" s="36">
        <f t="shared" si="199"/>
        <v>23766104.031342998</v>
      </c>
      <c r="P1041" s="35">
        <f t="shared" si="202"/>
        <v>23766104.031342998</v>
      </c>
    </row>
    <row r="1042" spans="1:16" x14ac:dyDescent="0.4">
      <c r="A1042" s="1">
        <v>1041</v>
      </c>
      <c r="B1042" s="21">
        <v>40854</v>
      </c>
      <c r="C1042" s="43">
        <v>1</v>
      </c>
      <c r="D1042" s="23">
        <v>21786</v>
      </c>
      <c r="E1042" s="25">
        <f t="shared" si="203"/>
        <v>20302.75</v>
      </c>
      <c r="F1042" s="25">
        <f t="shared" si="204"/>
        <v>20689.75</v>
      </c>
      <c r="G1042" s="25">
        <f t="shared" si="193"/>
        <v>1.0529851738179534</v>
      </c>
      <c r="H1042" s="25">
        <f t="shared" si="200"/>
        <v>0.99907416981837271</v>
      </c>
      <c r="I1042" s="4">
        <f t="shared" si="194"/>
        <v>21806.188827763006</v>
      </c>
      <c r="J1042" s="25">
        <f t="shared" si="201"/>
        <v>22288.339365231313</v>
      </c>
      <c r="K1042" s="15">
        <f t="shared" si="195"/>
        <v>22267.704147948632</v>
      </c>
      <c r="L1042" s="36">
        <f t="shared" si="196"/>
        <v>-481.70414794863245</v>
      </c>
      <c r="M1042" s="36">
        <f t="shared" si="197"/>
        <v>481.70414794863245</v>
      </c>
      <c r="N1042" s="36">
        <f t="shared" si="198"/>
        <v>2.2110720093116334E-2</v>
      </c>
      <c r="O1042" s="36">
        <f t="shared" si="199"/>
        <v>232038.88615091797</v>
      </c>
      <c r="P1042" s="35">
        <f t="shared" si="202"/>
        <v>232038.88615091797</v>
      </c>
    </row>
    <row r="1043" spans="1:16" x14ac:dyDescent="0.4">
      <c r="A1043" s="1">
        <v>1042</v>
      </c>
      <c r="B1043" s="21">
        <v>40855</v>
      </c>
      <c r="C1043" s="43">
        <v>2</v>
      </c>
      <c r="D1043" s="23">
        <v>22594</v>
      </c>
      <c r="E1043" s="25">
        <f t="shared" si="203"/>
        <v>21076.75</v>
      </c>
      <c r="F1043" s="25">
        <f t="shared" si="204"/>
        <v>21075.25</v>
      </c>
      <c r="G1043" s="25">
        <f t="shared" si="193"/>
        <v>1.0720632020972467</v>
      </c>
      <c r="H1043" s="25">
        <f t="shared" si="200"/>
        <v>0.99956921328865256</v>
      </c>
      <c r="I1043" s="4">
        <f t="shared" si="194"/>
        <v>22603.737389694266</v>
      </c>
      <c r="J1043" s="25">
        <f t="shared" si="201"/>
        <v>22288.365905345359</v>
      </c>
      <c r="K1043" s="15">
        <f t="shared" si="195"/>
        <v>22278.764373495687</v>
      </c>
      <c r="L1043" s="36">
        <f t="shared" si="196"/>
        <v>315.23562650431268</v>
      </c>
      <c r="M1043" s="36">
        <f t="shared" si="197"/>
        <v>315.23562650431268</v>
      </c>
      <c r="N1043" s="36">
        <f t="shared" si="198"/>
        <v>1.3952183168288602E-2</v>
      </c>
      <c r="O1043" s="36">
        <f t="shared" si="199"/>
        <v>99373.500217566514</v>
      </c>
      <c r="P1043" s="35">
        <f t="shared" si="202"/>
        <v>99373.500217566514</v>
      </c>
    </row>
    <row r="1044" spans="1:16" x14ac:dyDescent="0.4">
      <c r="A1044" s="1">
        <v>1043</v>
      </c>
      <c r="B1044" s="21">
        <v>40856</v>
      </c>
      <c r="C1044" s="43">
        <v>3</v>
      </c>
      <c r="D1044" s="23">
        <v>22493</v>
      </c>
      <c r="E1044" s="25">
        <f t="shared" si="203"/>
        <v>21073.75</v>
      </c>
      <c r="F1044" s="25">
        <f t="shared" si="204"/>
        <v>21093.25</v>
      </c>
      <c r="G1044" s="25">
        <f t="shared" si="193"/>
        <v>1.0663600914984652</v>
      </c>
      <c r="H1044" s="25">
        <f t="shared" si="200"/>
        <v>1.0004262501030945</v>
      </c>
      <c r="I1044" s="4">
        <f t="shared" si="194"/>
        <v>22483.416441423928</v>
      </c>
      <c r="J1044" s="25">
        <f t="shared" si="201"/>
        <v>22288.392445459402</v>
      </c>
      <c r="K1044" s="15">
        <f t="shared" si="195"/>
        <v>22297.892875037091</v>
      </c>
      <c r="L1044" s="36">
        <f t="shared" si="196"/>
        <v>195.10712496290944</v>
      </c>
      <c r="M1044" s="36">
        <f t="shared" si="197"/>
        <v>195.10712496290944</v>
      </c>
      <c r="N1044" s="36">
        <f t="shared" si="198"/>
        <v>8.6741263932294237E-3</v>
      </c>
      <c r="O1044" s="36">
        <f t="shared" si="199"/>
        <v>38066.790211292362</v>
      </c>
      <c r="P1044" s="35">
        <f t="shared" si="202"/>
        <v>38066.790211292362</v>
      </c>
    </row>
    <row r="1045" spans="1:16" x14ac:dyDescent="0.4">
      <c r="A1045" s="1">
        <v>1044</v>
      </c>
      <c r="B1045" s="21">
        <v>40857</v>
      </c>
      <c r="C1045" s="43">
        <v>4</v>
      </c>
      <c r="D1045" s="23">
        <v>17422</v>
      </c>
      <c r="E1045" s="25">
        <f t="shared" si="203"/>
        <v>21112.75</v>
      </c>
      <c r="F1045" s="25">
        <f t="shared" si="204"/>
        <v>20711.125</v>
      </c>
      <c r="G1045" s="25">
        <f t="shared" si="193"/>
        <v>0.84119042302144376</v>
      </c>
      <c r="H1045" s="25">
        <f t="shared" si="200"/>
        <v>1.0009303667898801</v>
      </c>
      <c r="I1045" s="4">
        <f t="shared" si="194"/>
        <v>17405.806215945595</v>
      </c>
      <c r="J1045" s="25">
        <f t="shared" si="201"/>
        <v>22288.418985573448</v>
      </c>
      <c r="K1045" s="15">
        <f t="shared" si="195"/>
        <v>22309.155390396558</v>
      </c>
      <c r="L1045" s="36">
        <f t="shared" si="196"/>
        <v>-4887.1553903965578</v>
      </c>
      <c r="M1045" s="36">
        <f t="shared" si="197"/>
        <v>4887.1553903965578</v>
      </c>
      <c r="N1045" s="36">
        <f t="shared" si="198"/>
        <v>0.28051632363658352</v>
      </c>
      <c r="O1045" s="36">
        <f t="shared" si="199"/>
        <v>23884287.80988213</v>
      </c>
      <c r="P1045" s="35">
        <f t="shared" si="202"/>
        <v>23884287.80988213</v>
      </c>
    </row>
    <row r="1046" spans="1:16" x14ac:dyDescent="0.4">
      <c r="A1046" s="1">
        <v>1045</v>
      </c>
      <c r="B1046" s="21">
        <v>40858</v>
      </c>
      <c r="C1046" s="43">
        <v>1</v>
      </c>
      <c r="D1046" s="23">
        <v>21942</v>
      </c>
      <c r="E1046" s="25">
        <f t="shared" si="203"/>
        <v>20309.5</v>
      </c>
      <c r="F1046" s="25">
        <f t="shared" si="204"/>
        <v>19688</v>
      </c>
      <c r="G1046" s="25">
        <f t="shared" si="193"/>
        <v>1.1144859813084111</v>
      </c>
      <c r="H1046" s="25">
        <f t="shared" si="200"/>
        <v>0.99907416981837271</v>
      </c>
      <c r="I1046" s="4">
        <f t="shared" si="194"/>
        <v>21962.333391112454</v>
      </c>
      <c r="J1046" s="25">
        <f t="shared" si="201"/>
        <v>22288.44552568749</v>
      </c>
      <c r="K1046" s="15">
        <f t="shared" si="195"/>
        <v>22267.810210118252</v>
      </c>
      <c r="L1046" s="36">
        <f t="shared" si="196"/>
        <v>-325.81021011825214</v>
      </c>
      <c r="M1046" s="36">
        <f t="shared" si="197"/>
        <v>325.81021011825214</v>
      </c>
      <c r="N1046" s="36">
        <f t="shared" si="198"/>
        <v>1.484870158227382E-2</v>
      </c>
      <c r="O1046" s="36">
        <f t="shared" si="199"/>
        <v>106152.29301729961</v>
      </c>
      <c r="P1046" s="35">
        <f t="shared" si="202"/>
        <v>106152.29301729961</v>
      </c>
    </row>
    <row r="1047" spans="1:16" x14ac:dyDescent="0.4">
      <c r="A1047" s="1">
        <v>1046</v>
      </c>
      <c r="B1047" s="21">
        <v>40859</v>
      </c>
      <c r="C1047" s="43">
        <v>2</v>
      </c>
      <c r="D1047" s="23">
        <v>19381</v>
      </c>
      <c r="E1047" s="25">
        <f t="shared" si="203"/>
        <v>19066.5</v>
      </c>
      <c r="F1047" s="25">
        <f t="shared" si="204"/>
        <v>19591.25</v>
      </c>
      <c r="G1047" s="25">
        <f t="shared" si="193"/>
        <v>0.98926816818732854</v>
      </c>
      <c r="H1047" s="25">
        <f t="shared" si="200"/>
        <v>0.99956921328865256</v>
      </c>
      <c r="I1047" s="4">
        <f t="shared" si="194"/>
        <v>19389.352675474223</v>
      </c>
      <c r="J1047" s="25">
        <f t="shared" si="201"/>
        <v>22288.472065801536</v>
      </c>
      <c r="K1047" s="15">
        <f t="shared" si="195"/>
        <v>22278.870488219349</v>
      </c>
      <c r="L1047" s="36">
        <f t="shared" si="196"/>
        <v>-2897.8704882193488</v>
      </c>
      <c r="M1047" s="36">
        <f t="shared" si="197"/>
        <v>2897.8704882193488</v>
      </c>
      <c r="N1047" s="36">
        <f t="shared" si="198"/>
        <v>0.149521205728257</v>
      </c>
      <c r="O1047" s="36">
        <f t="shared" si="199"/>
        <v>8397653.3664926477</v>
      </c>
      <c r="P1047" s="35">
        <f t="shared" si="202"/>
        <v>8397653.3664926477</v>
      </c>
    </row>
    <row r="1048" spans="1:16" x14ac:dyDescent="0.4">
      <c r="A1048" s="1">
        <v>1047</v>
      </c>
      <c r="B1048" s="21">
        <v>40860</v>
      </c>
      <c r="C1048" s="43">
        <v>3</v>
      </c>
      <c r="D1048" s="23">
        <v>17521</v>
      </c>
      <c r="E1048" s="25">
        <f t="shared" si="203"/>
        <v>20116</v>
      </c>
      <c r="F1048" s="25">
        <f t="shared" si="204"/>
        <v>20147.375</v>
      </c>
      <c r="G1048" s="25">
        <f t="shared" si="193"/>
        <v>0.86964182678884971</v>
      </c>
      <c r="H1048" s="25">
        <f t="shared" si="200"/>
        <v>1.0004262501030945</v>
      </c>
      <c r="I1048" s="4">
        <f t="shared" si="194"/>
        <v>17513.534853962949</v>
      </c>
      <c r="J1048" s="25">
        <f t="shared" si="201"/>
        <v>22288.498605915578</v>
      </c>
      <c r="K1048" s="15">
        <f t="shared" si="195"/>
        <v>22297.999080744172</v>
      </c>
      <c r="L1048" s="36">
        <f t="shared" si="196"/>
        <v>-4776.9990807441718</v>
      </c>
      <c r="M1048" s="36">
        <f t="shared" si="197"/>
        <v>4776.9990807441718</v>
      </c>
      <c r="N1048" s="36">
        <f t="shared" si="198"/>
        <v>0.27264420299892539</v>
      </c>
      <c r="O1048" s="36">
        <f t="shared" si="199"/>
        <v>22819720.217430662</v>
      </c>
      <c r="P1048" s="35">
        <f t="shared" si="202"/>
        <v>22819720.217430662</v>
      </c>
    </row>
    <row r="1049" spans="1:16" x14ac:dyDescent="0.4">
      <c r="A1049" s="1">
        <v>1048</v>
      </c>
      <c r="B1049" s="21">
        <v>40861</v>
      </c>
      <c r="C1049" s="43">
        <v>4</v>
      </c>
      <c r="D1049" s="23">
        <v>21620</v>
      </c>
      <c r="E1049" s="25">
        <f t="shared" si="203"/>
        <v>20178.75</v>
      </c>
      <c r="F1049" s="25">
        <f t="shared" si="204"/>
        <v>20585.75</v>
      </c>
      <c r="G1049" s="25">
        <f t="shared" si="193"/>
        <v>1.0502410648142526</v>
      </c>
      <c r="H1049" s="25">
        <f t="shared" si="200"/>
        <v>1.0009303667898801</v>
      </c>
      <c r="I1049" s="4">
        <f t="shared" si="194"/>
        <v>21599.904166498894</v>
      </c>
      <c r="J1049" s="25">
        <f t="shared" si="201"/>
        <v>22288.525146029624</v>
      </c>
      <c r="K1049" s="15">
        <f t="shared" si="195"/>
        <v>22309.261649620898</v>
      </c>
      <c r="L1049" s="36">
        <f t="shared" si="196"/>
        <v>-689.26164962089751</v>
      </c>
      <c r="M1049" s="36">
        <f t="shared" si="197"/>
        <v>689.26164962089751</v>
      </c>
      <c r="N1049" s="36">
        <f t="shared" si="198"/>
        <v>3.188074235064281E-2</v>
      </c>
      <c r="O1049" s="36">
        <f t="shared" si="199"/>
        <v>475081.62163812091</v>
      </c>
      <c r="P1049" s="35">
        <f t="shared" si="202"/>
        <v>475081.62163812091</v>
      </c>
    </row>
    <row r="1050" spans="1:16" x14ac:dyDescent="0.4">
      <c r="A1050" s="1">
        <v>1049</v>
      </c>
      <c r="B1050" s="21">
        <v>40862</v>
      </c>
      <c r="C1050" s="43">
        <v>1</v>
      </c>
      <c r="D1050" s="23">
        <v>22193</v>
      </c>
      <c r="E1050" s="25">
        <f t="shared" si="203"/>
        <v>20992.75</v>
      </c>
      <c r="F1050" s="25">
        <f t="shared" si="204"/>
        <v>21112.625</v>
      </c>
      <c r="G1050" s="25">
        <f t="shared" si="193"/>
        <v>1.0511719883245214</v>
      </c>
      <c r="H1050" s="25">
        <f t="shared" si="200"/>
        <v>0.99907416981837271</v>
      </c>
      <c r="I1050" s="4">
        <f t="shared" si="194"/>
        <v>22213.565989834959</v>
      </c>
      <c r="J1050" s="25">
        <f t="shared" si="201"/>
        <v>22288.551686143666</v>
      </c>
      <c r="K1050" s="15">
        <f t="shared" si="195"/>
        <v>22267.916272287875</v>
      </c>
      <c r="L1050" s="36">
        <f t="shared" si="196"/>
        <v>-74.916272287875472</v>
      </c>
      <c r="M1050" s="36">
        <f t="shared" si="197"/>
        <v>74.916272287875472</v>
      </c>
      <c r="N1050" s="36">
        <f t="shared" si="198"/>
        <v>3.375671260662167E-3</v>
      </c>
      <c r="O1050" s="36">
        <f t="shared" si="199"/>
        <v>5612.4478535110984</v>
      </c>
      <c r="P1050" s="35">
        <f t="shared" si="202"/>
        <v>5612.4478535110984</v>
      </c>
    </row>
    <row r="1051" spans="1:16" x14ac:dyDescent="0.4">
      <c r="A1051" s="1">
        <v>1050</v>
      </c>
      <c r="B1051" s="21">
        <v>40863</v>
      </c>
      <c r="C1051" s="43">
        <v>2</v>
      </c>
      <c r="D1051" s="23">
        <v>22637</v>
      </c>
      <c r="E1051" s="25">
        <f t="shared" si="203"/>
        <v>21232.5</v>
      </c>
      <c r="F1051" s="25">
        <f t="shared" si="204"/>
        <v>21390</v>
      </c>
      <c r="G1051" s="25">
        <f t="shared" si="193"/>
        <v>1.0582982702197288</v>
      </c>
      <c r="H1051" s="25">
        <f t="shared" si="200"/>
        <v>0.99956921328865256</v>
      </c>
      <c r="I1051" s="4">
        <f t="shared" si="194"/>
        <v>22646.755921506116</v>
      </c>
      <c r="J1051" s="25">
        <f t="shared" si="201"/>
        <v>22288.578226257712</v>
      </c>
      <c r="K1051" s="15">
        <f t="shared" si="195"/>
        <v>22278.976602943014</v>
      </c>
      <c r="L1051" s="36">
        <f t="shared" si="196"/>
        <v>358.02339705698614</v>
      </c>
      <c r="M1051" s="36">
        <f t="shared" si="197"/>
        <v>358.02339705698614</v>
      </c>
      <c r="N1051" s="36">
        <f t="shared" si="198"/>
        <v>1.5815850026813894E-2</v>
      </c>
      <c r="O1051" s="36">
        <f t="shared" si="199"/>
        <v>128180.75284022435</v>
      </c>
      <c r="P1051" s="35">
        <f t="shared" si="202"/>
        <v>128180.75284022435</v>
      </c>
    </row>
    <row r="1052" spans="1:16" x14ac:dyDescent="0.4">
      <c r="A1052" s="1">
        <v>1051</v>
      </c>
      <c r="B1052" s="21">
        <v>40864</v>
      </c>
      <c r="C1052" s="43">
        <v>3</v>
      </c>
      <c r="D1052" s="23">
        <v>18480</v>
      </c>
      <c r="E1052" s="25">
        <f t="shared" si="203"/>
        <v>21547.5</v>
      </c>
      <c r="F1052" s="25">
        <f t="shared" si="204"/>
        <v>21308.125</v>
      </c>
      <c r="G1052" s="25">
        <f t="shared" si="193"/>
        <v>0.86727480714516181</v>
      </c>
      <c r="H1052" s="25">
        <f t="shared" si="200"/>
        <v>1.0004262501030945</v>
      </c>
      <c r="I1052" s="4">
        <f t="shared" si="194"/>
        <v>18472.126254279738</v>
      </c>
      <c r="J1052" s="25">
        <f t="shared" si="201"/>
        <v>22288.604766371755</v>
      </c>
      <c r="K1052" s="15">
        <f t="shared" si="195"/>
        <v>22298.105286451253</v>
      </c>
      <c r="L1052" s="36">
        <f t="shared" si="196"/>
        <v>-3818.1052864512531</v>
      </c>
      <c r="M1052" s="36">
        <f t="shared" si="197"/>
        <v>3818.1052864512531</v>
      </c>
      <c r="N1052" s="36">
        <f t="shared" si="198"/>
        <v>0.20660742892052236</v>
      </c>
      <c r="O1052" s="36">
        <f t="shared" si="199"/>
        <v>14577927.978427006</v>
      </c>
      <c r="P1052" s="35">
        <f t="shared" si="202"/>
        <v>14577927.978427006</v>
      </c>
    </row>
    <row r="1053" spans="1:16" x14ac:dyDescent="0.4">
      <c r="A1053" s="1">
        <v>1052</v>
      </c>
      <c r="B1053" s="21">
        <v>40865</v>
      </c>
      <c r="C1053" s="43">
        <v>4</v>
      </c>
      <c r="D1053" s="23">
        <v>22880</v>
      </c>
      <c r="E1053" s="25">
        <f t="shared" si="203"/>
        <v>21068.75</v>
      </c>
      <c r="F1053" s="25">
        <f t="shared" si="204"/>
        <v>20495.75</v>
      </c>
      <c r="G1053" s="25">
        <f t="shared" si="193"/>
        <v>1.1163289950355562</v>
      </c>
      <c r="H1053" s="25">
        <f t="shared" si="200"/>
        <v>1.0009303667898801</v>
      </c>
      <c r="I1053" s="4">
        <f t="shared" si="194"/>
        <v>22858.73299396368</v>
      </c>
      <c r="J1053" s="25">
        <f t="shared" si="201"/>
        <v>22288.631306485797</v>
      </c>
      <c r="K1053" s="15">
        <f t="shared" si="195"/>
        <v>22309.367908845234</v>
      </c>
      <c r="L1053" s="36">
        <f t="shared" si="196"/>
        <v>570.63209115476639</v>
      </c>
      <c r="M1053" s="36">
        <f t="shared" si="197"/>
        <v>570.63209115476639</v>
      </c>
      <c r="N1053" s="36">
        <f t="shared" si="198"/>
        <v>2.4940213774246784E-2</v>
      </c>
      <c r="O1053" s="36">
        <f t="shared" si="199"/>
        <v>325620.98345566163</v>
      </c>
      <c r="P1053" s="35">
        <f t="shared" si="202"/>
        <v>325620.98345566163</v>
      </c>
    </row>
    <row r="1054" spans="1:16" x14ac:dyDescent="0.4">
      <c r="A1054" s="1">
        <v>1053</v>
      </c>
      <c r="B1054" s="21">
        <v>40866</v>
      </c>
      <c r="C1054" s="43">
        <v>1</v>
      </c>
      <c r="D1054" s="23">
        <v>20278</v>
      </c>
      <c r="E1054" s="25">
        <f t="shared" si="203"/>
        <v>19922.75</v>
      </c>
      <c r="F1054" s="25">
        <f t="shared" si="204"/>
        <v>20429.375</v>
      </c>
      <c r="G1054" s="25">
        <f t="shared" si="193"/>
        <v>0.99259032642946732</v>
      </c>
      <c r="H1054" s="25">
        <f t="shared" si="200"/>
        <v>0.99907416981837271</v>
      </c>
      <c r="I1054" s="4">
        <f t="shared" si="194"/>
        <v>20296.791382051695</v>
      </c>
      <c r="J1054" s="25">
        <f t="shared" si="201"/>
        <v>22288.657846599843</v>
      </c>
      <c r="K1054" s="15">
        <f t="shared" si="195"/>
        <v>22268.022334457495</v>
      </c>
      <c r="L1054" s="36">
        <f t="shared" si="196"/>
        <v>-1990.0223344574952</v>
      </c>
      <c r="M1054" s="36">
        <f t="shared" si="197"/>
        <v>1990.0223344574952</v>
      </c>
      <c r="N1054" s="36">
        <f t="shared" si="198"/>
        <v>9.8137012252564118E-2</v>
      </c>
      <c r="O1054" s="36">
        <f t="shared" si="199"/>
        <v>3960188.8916396587</v>
      </c>
      <c r="P1054" s="35">
        <f t="shared" si="202"/>
        <v>3960188.8916396587</v>
      </c>
    </row>
    <row r="1055" spans="1:16" x14ac:dyDescent="0.4">
      <c r="A1055" s="1">
        <v>1054</v>
      </c>
      <c r="B1055" s="21">
        <v>40867</v>
      </c>
      <c r="C1055" s="43">
        <v>2</v>
      </c>
      <c r="D1055" s="23">
        <v>18053</v>
      </c>
      <c r="E1055" s="25">
        <f t="shared" si="203"/>
        <v>20936</v>
      </c>
      <c r="F1055" s="25">
        <f t="shared" si="204"/>
        <v>21001.25</v>
      </c>
      <c r="G1055" s="25">
        <f t="shared" si="193"/>
        <v>0.85961549907743584</v>
      </c>
      <c r="H1055" s="25">
        <f t="shared" si="200"/>
        <v>0.99956921328865256</v>
      </c>
      <c r="I1055" s="4">
        <f t="shared" si="194"/>
        <v>18060.780344168834</v>
      </c>
      <c r="J1055" s="25">
        <f t="shared" si="201"/>
        <v>22288.684386713885</v>
      </c>
      <c r="K1055" s="15">
        <f t="shared" si="195"/>
        <v>22279.082717666672</v>
      </c>
      <c r="L1055" s="36">
        <f t="shared" si="196"/>
        <v>-4226.0827176666717</v>
      </c>
      <c r="M1055" s="36">
        <f t="shared" si="197"/>
        <v>4226.0827176666717</v>
      </c>
      <c r="N1055" s="36">
        <f t="shared" si="198"/>
        <v>0.23409309907863909</v>
      </c>
      <c r="O1055" s="36">
        <f t="shared" si="199"/>
        <v>17859775.136560921</v>
      </c>
      <c r="P1055" s="35">
        <f t="shared" si="202"/>
        <v>17859775.136560921</v>
      </c>
    </row>
    <row r="1056" spans="1:16" x14ac:dyDescent="0.4">
      <c r="A1056" s="1">
        <v>1055</v>
      </c>
      <c r="B1056" s="21">
        <v>40868</v>
      </c>
      <c r="C1056" s="43">
        <v>3</v>
      </c>
      <c r="D1056" s="23">
        <v>22533</v>
      </c>
      <c r="E1056" s="25">
        <f t="shared" si="203"/>
        <v>21066.5</v>
      </c>
      <c r="F1056" s="25">
        <f t="shared" si="204"/>
        <v>21423.625</v>
      </c>
      <c r="G1056" s="25">
        <f t="shared" si="193"/>
        <v>1.0517827865265565</v>
      </c>
      <c r="H1056" s="25">
        <f t="shared" si="200"/>
        <v>1.0004262501030945</v>
      </c>
      <c r="I1056" s="4">
        <f t="shared" si="194"/>
        <v>22523.399398684272</v>
      </c>
      <c r="J1056" s="25">
        <f t="shared" si="201"/>
        <v>22288.710926827931</v>
      </c>
      <c r="K1056" s="15">
        <f t="shared" si="195"/>
        <v>22298.211492158334</v>
      </c>
      <c r="L1056" s="36">
        <f t="shared" si="196"/>
        <v>234.78850784166571</v>
      </c>
      <c r="M1056" s="36">
        <f t="shared" si="197"/>
        <v>234.78850784166571</v>
      </c>
      <c r="N1056" s="36">
        <f t="shared" si="198"/>
        <v>1.0419762474666742E-2</v>
      </c>
      <c r="O1056" s="36">
        <f t="shared" si="199"/>
        <v>55125.643414515922</v>
      </c>
      <c r="P1056" s="35">
        <f t="shared" si="202"/>
        <v>55125.643414515922</v>
      </c>
    </row>
    <row r="1057" spans="1:16" x14ac:dyDescent="0.4">
      <c r="A1057" s="1">
        <v>1056</v>
      </c>
      <c r="B1057" s="21">
        <v>40869</v>
      </c>
      <c r="C1057" s="43">
        <v>4</v>
      </c>
      <c r="D1057" s="23">
        <v>23402</v>
      </c>
      <c r="E1057" s="25">
        <f t="shared" si="203"/>
        <v>21780.75</v>
      </c>
      <c r="F1057" s="25">
        <f t="shared" si="204"/>
        <v>21826.625</v>
      </c>
      <c r="G1057" s="25">
        <f t="shared" si="193"/>
        <v>1.0721767565988787</v>
      </c>
      <c r="H1057" s="25">
        <f t="shared" si="200"/>
        <v>1.0009303667898801</v>
      </c>
      <c r="I1057" s="4">
        <f t="shared" si="194"/>
        <v>23380.247793913375</v>
      </c>
      <c r="J1057" s="25">
        <f t="shared" si="201"/>
        <v>22288.737466941973</v>
      </c>
      <c r="K1057" s="15">
        <f t="shared" si="195"/>
        <v>22309.474168069573</v>
      </c>
      <c r="L1057" s="36">
        <f t="shared" si="196"/>
        <v>1092.5258319304266</v>
      </c>
      <c r="M1057" s="36">
        <f t="shared" si="197"/>
        <v>1092.5258319304266</v>
      </c>
      <c r="N1057" s="36">
        <f t="shared" si="198"/>
        <v>4.6685147933100871E-2</v>
      </c>
      <c r="O1057" s="36">
        <f t="shared" si="199"/>
        <v>1193612.6934352708</v>
      </c>
      <c r="P1057" s="35">
        <f t="shared" si="202"/>
        <v>1193612.6934352708</v>
      </c>
    </row>
    <row r="1058" spans="1:16" x14ac:dyDescent="0.4">
      <c r="A1058" s="1">
        <v>1057</v>
      </c>
      <c r="B1058" s="21">
        <v>40870</v>
      </c>
      <c r="C1058" s="43">
        <v>1</v>
      </c>
      <c r="D1058" s="23">
        <v>23135</v>
      </c>
      <c r="E1058" s="25">
        <f t="shared" si="203"/>
        <v>21872.5</v>
      </c>
      <c r="F1058" s="25">
        <f t="shared" si="204"/>
        <v>21933.875</v>
      </c>
      <c r="G1058" s="25">
        <f t="shared" si="193"/>
        <v>1.054761185609018</v>
      </c>
      <c r="H1058" s="25">
        <f t="shared" si="200"/>
        <v>0.99907416981837271</v>
      </c>
      <c r="I1058" s="4">
        <f t="shared" si="194"/>
        <v>23156.43893006046</v>
      </c>
      <c r="J1058" s="25">
        <f t="shared" si="201"/>
        <v>22288.764007056019</v>
      </c>
      <c r="K1058" s="15">
        <f t="shared" si="195"/>
        <v>22268.128396627118</v>
      </c>
      <c r="L1058" s="36">
        <f t="shared" si="196"/>
        <v>866.87160337288151</v>
      </c>
      <c r="M1058" s="36">
        <f t="shared" si="197"/>
        <v>866.87160337288151</v>
      </c>
      <c r="N1058" s="36">
        <f t="shared" si="198"/>
        <v>3.7470136303128655E-2</v>
      </c>
      <c r="O1058" s="36">
        <f t="shared" si="199"/>
        <v>751466.37673427036</v>
      </c>
      <c r="P1058" s="35">
        <f t="shared" si="202"/>
        <v>751466.37673427036</v>
      </c>
    </row>
    <row r="1059" spans="1:16" x14ac:dyDescent="0.4">
      <c r="A1059" s="1">
        <v>1058</v>
      </c>
      <c r="B1059" s="21">
        <v>40871</v>
      </c>
      <c r="C1059" s="43">
        <v>2</v>
      </c>
      <c r="D1059" s="23">
        <v>18420</v>
      </c>
      <c r="E1059" s="25">
        <f t="shared" si="203"/>
        <v>21995.25</v>
      </c>
      <c r="F1059" s="25">
        <f t="shared" si="204"/>
        <v>21624.125</v>
      </c>
      <c r="G1059" s="25">
        <f t="shared" si="193"/>
        <v>0.85182637447758003</v>
      </c>
      <c r="H1059" s="25">
        <f t="shared" si="200"/>
        <v>0.99956921328865256</v>
      </c>
      <c r="I1059" s="4">
        <f t="shared" si="194"/>
        <v>18427.938511028078</v>
      </c>
      <c r="J1059" s="25">
        <f t="shared" si="201"/>
        <v>22288.790547170061</v>
      </c>
      <c r="K1059" s="15">
        <f t="shared" si="195"/>
        <v>22279.188832390333</v>
      </c>
      <c r="L1059" s="36">
        <f t="shared" si="196"/>
        <v>-3859.1888323903331</v>
      </c>
      <c r="M1059" s="36">
        <f t="shared" si="197"/>
        <v>3859.1888323903331</v>
      </c>
      <c r="N1059" s="36">
        <f t="shared" si="198"/>
        <v>0.2095107943751538</v>
      </c>
      <c r="O1059" s="36">
        <f t="shared" si="199"/>
        <v>14893338.444046263</v>
      </c>
      <c r="P1059" s="35">
        <f t="shared" si="202"/>
        <v>14893338.444046263</v>
      </c>
    </row>
    <row r="1060" spans="1:16" x14ac:dyDescent="0.4">
      <c r="A1060" s="1">
        <v>1059</v>
      </c>
      <c r="B1060" s="21">
        <v>40872</v>
      </c>
      <c r="C1060" s="43">
        <v>3</v>
      </c>
      <c r="D1060" s="23">
        <v>23024</v>
      </c>
      <c r="E1060" s="25">
        <f t="shared" si="203"/>
        <v>21253</v>
      </c>
      <c r="F1060" s="25">
        <f t="shared" si="204"/>
        <v>20661.625</v>
      </c>
      <c r="G1060" s="25">
        <f t="shared" si="193"/>
        <v>1.1143363602814396</v>
      </c>
      <c r="H1060" s="25">
        <f t="shared" si="200"/>
        <v>1.0004262501030945</v>
      </c>
      <c r="I1060" s="4">
        <f t="shared" si="194"/>
        <v>23014.190199055018</v>
      </c>
      <c r="J1060" s="25">
        <f t="shared" si="201"/>
        <v>22288.817087284107</v>
      </c>
      <c r="K1060" s="15">
        <f t="shared" si="195"/>
        <v>22298.317697865416</v>
      </c>
      <c r="L1060" s="36">
        <f t="shared" si="196"/>
        <v>725.68230213458446</v>
      </c>
      <c r="M1060" s="36">
        <f t="shared" si="197"/>
        <v>725.68230213458446</v>
      </c>
      <c r="N1060" s="36">
        <f t="shared" si="198"/>
        <v>3.1518515554837756E-2</v>
      </c>
      <c r="O1060" s="36">
        <f t="shared" si="199"/>
        <v>526614.80363135028</v>
      </c>
      <c r="P1060" s="35">
        <f t="shared" si="202"/>
        <v>526614.80363135028</v>
      </c>
    </row>
    <row r="1061" spans="1:16" x14ac:dyDescent="0.4">
      <c r="A1061" s="1">
        <v>1060</v>
      </c>
      <c r="B1061" s="21">
        <v>40873</v>
      </c>
      <c r="C1061" s="43">
        <v>4</v>
      </c>
      <c r="D1061" s="23">
        <v>20433</v>
      </c>
      <c r="E1061" s="25">
        <f t="shared" si="203"/>
        <v>20070.25</v>
      </c>
      <c r="F1061" s="25">
        <f t="shared" si="204"/>
        <v>20627.25</v>
      </c>
      <c r="G1061" s="25">
        <f t="shared" si="193"/>
        <v>0.99058284550776277</v>
      </c>
      <c r="H1061" s="25">
        <f t="shared" si="200"/>
        <v>1.0009303667898801</v>
      </c>
      <c r="I1061" s="4">
        <f t="shared" si="194"/>
        <v>20414.007485387232</v>
      </c>
      <c r="J1061" s="25">
        <f t="shared" si="201"/>
        <v>22288.84362739815</v>
      </c>
      <c r="K1061" s="15">
        <f t="shared" si="195"/>
        <v>22309.580427293913</v>
      </c>
      <c r="L1061" s="36">
        <f t="shared" si="196"/>
        <v>-1876.5804272939131</v>
      </c>
      <c r="M1061" s="36">
        <f t="shared" si="197"/>
        <v>1876.5804272939131</v>
      </c>
      <c r="N1061" s="36">
        <f t="shared" si="198"/>
        <v>9.1840670840988264E-2</v>
      </c>
      <c r="O1061" s="36">
        <f t="shared" si="199"/>
        <v>3521554.1001026053</v>
      </c>
      <c r="P1061" s="35">
        <f t="shared" si="202"/>
        <v>3521554.1001026053</v>
      </c>
    </row>
    <row r="1062" spans="1:16" x14ac:dyDescent="0.4">
      <c r="A1062" s="1">
        <v>1061</v>
      </c>
      <c r="B1062" s="21">
        <v>40874</v>
      </c>
      <c r="C1062" s="43">
        <v>1</v>
      </c>
      <c r="D1062" s="23">
        <v>18404</v>
      </c>
      <c r="E1062" s="25">
        <f t="shared" si="203"/>
        <v>21184.25</v>
      </c>
      <c r="F1062" s="25">
        <f t="shared" si="204"/>
        <v>21305.25</v>
      </c>
      <c r="G1062" s="25">
        <f t="shared" si="193"/>
        <v>0.86382464416047688</v>
      </c>
      <c r="H1062" s="25">
        <f t="shared" si="200"/>
        <v>0.99907416981837271</v>
      </c>
      <c r="I1062" s="4">
        <f t="shared" si="194"/>
        <v>18421.05476848207</v>
      </c>
      <c r="J1062" s="25">
        <f t="shared" si="201"/>
        <v>22288.870167512196</v>
      </c>
      <c r="K1062" s="15">
        <f t="shared" si="195"/>
        <v>22268.234458796742</v>
      </c>
      <c r="L1062" s="36">
        <f t="shared" si="196"/>
        <v>-3864.2344587967418</v>
      </c>
      <c r="M1062" s="36">
        <f t="shared" si="197"/>
        <v>3864.2344587967418</v>
      </c>
      <c r="N1062" s="36">
        <f t="shared" si="198"/>
        <v>0.20996709730475668</v>
      </c>
      <c r="O1062" s="36">
        <f t="shared" si="199"/>
        <v>14932307.952552149</v>
      </c>
      <c r="P1062" s="35">
        <f t="shared" si="202"/>
        <v>14932307.952552149</v>
      </c>
    </row>
    <row r="1063" spans="1:16" x14ac:dyDescent="0.4">
      <c r="A1063" s="1">
        <v>1062</v>
      </c>
      <c r="B1063" s="21">
        <v>40875</v>
      </c>
      <c r="C1063" s="43">
        <v>2</v>
      </c>
      <c r="D1063" s="23">
        <v>22876</v>
      </c>
      <c r="E1063" s="25">
        <f t="shared" si="203"/>
        <v>21426.25</v>
      </c>
      <c r="F1063" s="25">
        <f t="shared" si="204"/>
        <v>21853</v>
      </c>
      <c r="G1063" s="25">
        <f t="shared" si="193"/>
        <v>1.0468127945819796</v>
      </c>
      <c r="H1063" s="25">
        <f t="shared" si="200"/>
        <v>0.99956921328865256</v>
      </c>
      <c r="I1063" s="4">
        <f t="shared" si="194"/>
        <v>22885.858923902189</v>
      </c>
      <c r="J1063" s="25">
        <f t="shared" si="201"/>
        <v>22288.896707626238</v>
      </c>
      <c r="K1063" s="15">
        <f t="shared" si="195"/>
        <v>22279.294947113998</v>
      </c>
      <c r="L1063" s="36">
        <f t="shared" si="196"/>
        <v>596.70505288600179</v>
      </c>
      <c r="M1063" s="36">
        <f t="shared" si="197"/>
        <v>596.70505288600179</v>
      </c>
      <c r="N1063" s="36">
        <f t="shared" si="198"/>
        <v>2.6084326494404696E-2</v>
      </c>
      <c r="O1063" s="36">
        <f t="shared" si="199"/>
        <v>356056.9201396862</v>
      </c>
      <c r="P1063" s="35">
        <f t="shared" si="202"/>
        <v>356056.9201396862</v>
      </c>
    </row>
    <row r="1064" spans="1:16" x14ac:dyDescent="0.4">
      <c r="A1064" s="1">
        <v>1063</v>
      </c>
      <c r="B1064" s="21">
        <v>40876</v>
      </c>
      <c r="C1064" s="43">
        <v>3</v>
      </c>
      <c r="D1064" s="23">
        <v>23992</v>
      </c>
      <c r="E1064" s="25">
        <f t="shared" si="203"/>
        <v>22279.75</v>
      </c>
      <c r="F1064" s="25">
        <f t="shared" si="204"/>
        <v>22379.25</v>
      </c>
      <c r="G1064" s="25">
        <f t="shared" si="193"/>
        <v>1.0720645240568831</v>
      </c>
      <c r="H1064" s="25">
        <f t="shared" si="200"/>
        <v>1.0004262501030945</v>
      </c>
      <c r="I1064" s="4">
        <f t="shared" si="194"/>
        <v>23981.777764755385</v>
      </c>
      <c r="J1064" s="25">
        <f t="shared" si="201"/>
        <v>22288.923247740284</v>
      </c>
      <c r="K1064" s="15">
        <f t="shared" si="195"/>
        <v>22298.423903572497</v>
      </c>
      <c r="L1064" s="36">
        <f t="shared" si="196"/>
        <v>1693.5760964275032</v>
      </c>
      <c r="M1064" s="36">
        <f t="shared" si="197"/>
        <v>1693.5760964275032</v>
      </c>
      <c r="N1064" s="36">
        <f t="shared" si="198"/>
        <v>7.0589200417951956E-2</v>
      </c>
      <c r="O1064" s="36">
        <f t="shared" si="199"/>
        <v>2868199.9943906195</v>
      </c>
      <c r="P1064" s="35">
        <f t="shared" si="202"/>
        <v>2868199.9943906195</v>
      </c>
    </row>
    <row r="1065" spans="1:16" x14ac:dyDescent="0.4">
      <c r="A1065" s="1">
        <v>1064</v>
      </c>
      <c r="B1065" s="21">
        <v>40877</v>
      </c>
      <c r="C1065" s="43">
        <v>4</v>
      </c>
      <c r="D1065" s="23">
        <v>23847</v>
      </c>
      <c r="E1065" s="25">
        <f t="shared" si="203"/>
        <v>22478.75</v>
      </c>
      <c r="F1065" s="25">
        <f t="shared" si="204"/>
        <v>22626.75</v>
      </c>
      <c r="G1065" s="25">
        <f t="shared" si="193"/>
        <v>1.0539295303125724</v>
      </c>
      <c r="H1065" s="25">
        <f t="shared" si="200"/>
        <v>1.0009303667898801</v>
      </c>
      <c r="I1065" s="4">
        <f t="shared" si="194"/>
        <v>23824.834165518001</v>
      </c>
      <c r="J1065" s="25">
        <f t="shared" si="201"/>
        <v>22288.949787854326</v>
      </c>
      <c r="K1065" s="15">
        <f t="shared" si="195"/>
        <v>22309.686686518253</v>
      </c>
      <c r="L1065" s="36">
        <f t="shared" si="196"/>
        <v>1537.3133134817472</v>
      </c>
      <c r="M1065" s="36">
        <f t="shared" si="197"/>
        <v>1537.3133134817472</v>
      </c>
      <c r="N1065" s="36">
        <f t="shared" si="198"/>
        <v>6.4465690169905943E-2</v>
      </c>
      <c r="O1065" s="36">
        <f t="shared" si="199"/>
        <v>2363332.2238082285</v>
      </c>
      <c r="P1065" s="35">
        <f t="shared" si="202"/>
        <v>2363332.2238082285</v>
      </c>
    </row>
    <row r="1066" spans="1:16" x14ac:dyDescent="0.4">
      <c r="A1066" s="1">
        <v>1065</v>
      </c>
      <c r="B1066" s="21">
        <v>40878</v>
      </c>
      <c r="C1066" s="43">
        <v>1</v>
      </c>
      <c r="D1066" s="23">
        <v>19200</v>
      </c>
      <c r="E1066" s="25">
        <f t="shared" si="203"/>
        <v>22774.75</v>
      </c>
      <c r="F1066" s="25">
        <f t="shared" si="204"/>
        <v>22440.25</v>
      </c>
      <c r="G1066" s="25">
        <f t="shared" si="193"/>
        <v>0.85560544111585213</v>
      </c>
      <c r="H1066" s="25">
        <f t="shared" si="200"/>
        <v>0.99907416981837271</v>
      </c>
      <c r="I1066" s="4">
        <f t="shared" si="194"/>
        <v>19217.792412239498</v>
      </c>
      <c r="J1066" s="25">
        <f t="shared" si="201"/>
        <v>22288.976327968372</v>
      </c>
      <c r="K1066" s="15">
        <f t="shared" si="195"/>
        <v>22268.340520966362</v>
      </c>
      <c r="L1066" s="36">
        <f t="shared" si="196"/>
        <v>-3068.3405209663615</v>
      </c>
      <c r="M1066" s="36">
        <f t="shared" si="197"/>
        <v>3068.3405209663615</v>
      </c>
      <c r="N1066" s="36">
        <f t="shared" si="198"/>
        <v>0.15980940213366465</v>
      </c>
      <c r="O1066" s="36">
        <f t="shared" si="199"/>
        <v>9414713.5526041221</v>
      </c>
      <c r="P1066" s="35">
        <f t="shared" si="202"/>
        <v>9414713.5526041221</v>
      </c>
    </row>
    <row r="1067" spans="1:16" x14ac:dyDescent="0.4">
      <c r="A1067" s="1">
        <v>1066</v>
      </c>
      <c r="B1067" s="21">
        <v>40879</v>
      </c>
      <c r="C1067" s="43">
        <v>2</v>
      </c>
      <c r="D1067" s="23">
        <v>24060</v>
      </c>
      <c r="E1067" s="25">
        <f t="shared" si="203"/>
        <v>22105.75</v>
      </c>
      <c r="F1067" s="25">
        <f t="shared" si="204"/>
        <v>21557.75</v>
      </c>
      <c r="G1067" s="25">
        <f t="shared" si="193"/>
        <v>1.1160719462838191</v>
      </c>
      <c r="H1067" s="25">
        <f t="shared" si="200"/>
        <v>0.99956921328865256</v>
      </c>
      <c r="I1067" s="4">
        <f t="shared" si="194"/>
        <v>24070.369195186515</v>
      </c>
      <c r="J1067" s="25">
        <f t="shared" si="201"/>
        <v>22289.002868082414</v>
      </c>
      <c r="K1067" s="15">
        <f t="shared" si="195"/>
        <v>22279.40106183766</v>
      </c>
      <c r="L1067" s="36">
        <f t="shared" si="196"/>
        <v>1780.5989381623403</v>
      </c>
      <c r="M1067" s="36">
        <f t="shared" si="197"/>
        <v>1780.5989381623403</v>
      </c>
      <c r="N1067" s="36">
        <f t="shared" si="198"/>
        <v>7.4006605908659207E-2</v>
      </c>
      <c r="O1067" s="36">
        <f t="shared" si="199"/>
        <v>3170532.578584854</v>
      </c>
      <c r="P1067" s="35">
        <f t="shared" si="202"/>
        <v>3170532.578584854</v>
      </c>
    </row>
    <row r="1068" spans="1:16" x14ac:dyDescent="0.4">
      <c r="A1068" s="1">
        <v>1067</v>
      </c>
      <c r="B1068" s="21">
        <v>40880</v>
      </c>
      <c r="C1068" s="43">
        <v>3</v>
      </c>
      <c r="D1068" s="23">
        <v>21316</v>
      </c>
      <c r="E1068" s="25">
        <f t="shared" si="203"/>
        <v>21009.75</v>
      </c>
      <c r="F1068" s="25">
        <f t="shared" si="204"/>
        <v>21466.375</v>
      </c>
      <c r="G1068" s="25">
        <f t="shared" si="193"/>
        <v>0.99299485823759248</v>
      </c>
      <c r="H1068" s="25">
        <f t="shared" si="200"/>
        <v>1.0004262501030945</v>
      </c>
      <c r="I1068" s="4">
        <f t="shared" si="194"/>
        <v>21306.917924038255</v>
      </c>
      <c r="J1068" s="25">
        <f t="shared" si="201"/>
        <v>22289.029408196457</v>
      </c>
      <c r="K1068" s="15">
        <f t="shared" si="195"/>
        <v>22298.530109279578</v>
      </c>
      <c r="L1068" s="36">
        <f t="shared" si="196"/>
        <v>-982.53010927957803</v>
      </c>
      <c r="M1068" s="36">
        <f t="shared" si="197"/>
        <v>982.53010927957803</v>
      </c>
      <c r="N1068" s="36">
        <f t="shared" si="198"/>
        <v>4.6093549881759149E-2</v>
      </c>
      <c r="O1068" s="36">
        <f t="shared" si="199"/>
        <v>965365.41564093949</v>
      </c>
      <c r="P1068" s="35">
        <f t="shared" si="202"/>
        <v>965365.41564093949</v>
      </c>
    </row>
    <row r="1069" spans="1:16" x14ac:dyDescent="0.4">
      <c r="A1069" s="1">
        <v>1068</v>
      </c>
      <c r="B1069" s="21">
        <v>40881</v>
      </c>
      <c r="C1069" s="43">
        <v>4</v>
      </c>
      <c r="D1069" s="23">
        <v>19463</v>
      </c>
      <c r="E1069" s="25">
        <f t="shared" si="203"/>
        <v>21923</v>
      </c>
      <c r="F1069" s="25">
        <f t="shared" si="204"/>
        <v>21880.875</v>
      </c>
      <c r="G1069" s="25">
        <f t="shared" ref="G1069:G1132" si="205">D1069/F1069</f>
        <v>0.88949824904168595</v>
      </c>
      <c r="H1069" s="25">
        <f t="shared" si="200"/>
        <v>1.0009303667898801</v>
      </c>
      <c r="I1069" s="4">
        <f t="shared" ref="I1069:I1132" si="206">D1069/H1069</f>
        <v>19444.909102338945</v>
      </c>
      <c r="J1069" s="25">
        <f t="shared" si="201"/>
        <v>22289.055948310503</v>
      </c>
      <c r="K1069" s="15">
        <f t="shared" ref="K1069:K1132" si="207">H1069*J1069</f>
        <v>22309.792945742589</v>
      </c>
      <c r="L1069" s="36">
        <f t="shared" ref="L1069:L1132" si="208">D1069-K1069</f>
        <v>-2846.7929457425889</v>
      </c>
      <c r="M1069" s="36">
        <f t="shared" ref="M1069:M1132" si="209">ABS(L1069)</f>
        <v>2846.7929457425889</v>
      </c>
      <c r="N1069" s="36">
        <f t="shared" ref="N1069:N1132" si="210">M1069/D1069</f>
        <v>0.14626691392604371</v>
      </c>
      <c r="O1069" s="36">
        <f t="shared" ref="O1069:O1132" si="211">L1069^2</f>
        <v>8104230.0759297665</v>
      </c>
      <c r="P1069" s="35">
        <f t="shared" si="202"/>
        <v>8104230.0759297665</v>
      </c>
    </row>
    <row r="1070" spans="1:16" x14ac:dyDescent="0.4">
      <c r="A1070" s="1">
        <v>1069</v>
      </c>
      <c r="B1070" s="21">
        <v>40882</v>
      </c>
      <c r="C1070" s="43">
        <v>1</v>
      </c>
      <c r="D1070" s="23">
        <v>22853</v>
      </c>
      <c r="E1070" s="25">
        <f t="shared" si="203"/>
        <v>21838.75</v>
      </c>
      <c r="F1070" s="25">
        <f t="shared" si="204"/>
        <v>21746.5</v>
      </c>
      <c r="G1070" s="25">
        <f t="shared" si="205"/>
        <v>1.0508817510863817</v>
      </c>
      <c r="H1070" s="25">
        <f t="shared" si="200"/>
        <v>0.99907416981837271</v>
      </c>
      <c r="I1070" s="4">
        <f t="shared" si="206"/>
        <v>22874.17760400569</v>
      </c>
      <c r="J1070" s="25">
        <f t="shared" si="201"/>
        <v>22289.082488424545</v>
      </c>
      <c r="K1070" s="15">
        <f t="shared" si="207"/>
        <v>22268.446583135981</v>
      </c>
      <c r="L1070" s="36">
        <f t="shared" si="208"/>
        <v>584.5534168640188</v>
      </c>
      <c r="M1070" s="36">
        <f t="shared" si="209"/>
        <v>584.5534168640188</v>
      </c>
      <c r="N1070" s="36">
        <f t="shared" si="210"/>
        <v>2.5578848154028739E-2</v>
      </c>
      <c r="O1070" s="36">
        <f t="shared" si="211"/>
        <v>341702.69716739934</v>
      </c>
      <c r="P1070" s="35">
        <f t="shared" si="202"/>
        <v>341702.69716739934</v>
      </c>
    </row>
    <row r="1071" spans="1:16" x14ac:dyDescent="0.4">
      <c r="A1071" s="1">
        <v>1070</v>
      </c>
      <c r="B1071" s="21">
        <v>40883</v>
      </c>
      <c r="C1071" s="43">
        <v>2</v>
      </c>
      <c r="D1071" s="23">
        <v>23723</v>
      </c>
      <c r="E1071" s="25">
        <f t="shared" si="203"/>
        <v>21654.25</v>
      </c>
      <c r="F1071" s="25">
        <f t="shared" si="204"/>
        <v>21416.5</v>
      </c>
      <c r="G1071" s="25">
        <f t="shared" si="205"/>
        <v>1.1076973361660403</v>
      </c>
      <c r="H1071" s="25">
        <f t="shared" si="200"/>
        <v>0.99956921328865256</v>
      </c>
      <c r="I1071" s="4">
        <f t="shared" si="206"/>
        <v>23733.223957498321</v>
      </c>
      <c r="J1071" s="25">
        <f t="shared" si="201"/>
        <v>22289.109028538591</v>
      </c>
      <c r="K1071" s="15">
        <f t="shared" si="207"/>
        <v>22279.507176561321</v>
      </c>
      <c r="L1071" s="36">
        <f t="shared" si="208"/>
        <v>1443.4928234386789</v>
      </c>
      <c r="M1071" s="36">
        <f t="shared" si="209"/>
        <v>1443.4928234386789</v>
      </c>
      <c r="N1071" s="36">
        <f t="shared" si="210"/>
        <v>6.084781956070813E-2</v>
      </c>
      <c r="O1071" s="36">
        <f t="shared" si="211"/>
        <v>2083671.5313189691</v>
      </c>
      <c r="P1071" s="35">
        <f t="shared" si="202"/>
        <v>2083671.5313189691</v>
      </c>
    </row>
    <row r="1072" spans="1:16" x14ac:dyDescent="0.4">
      <c r="A1072" s="1">
        <v>1071</v>
      </c>
      <c r="B1072" s="21">
        <v>40884</v>
      </c>
      <c r="C1072" s="43">
        <v>3</v>
      </c>
      <c r="D1072" s="23">
        <v>20578</v>
      </c>
      <c r="E1072" s="25">
        <f t="shared" si="203"/>
        <v>21178.75</v>
      </c>
      <c r="F1072" s="25">
        <f t="shared" si="204"/>
        <v>20807.5</v>
      </c>
      <c r="G1072" s="25">
        <f t="shared" si="205"/>
        <v>0.98897032320076894</v>
      </c>
      <c r="H1072" s="25">
        <f t="shared" si="200"/>
        <v>1.0004262501030945</v>
      </c>
      <c r="I1072" s="4">
        <f t="shared" si="206"/>
        <v>20569.232362584873</v>
      </c>
      <c r="J1072" s="25">
        <f t="shared" si="201"/>
        <v>22289.135568652633</v>
      </c>
      <c r="K1072" s="15">
        <f t="shared" si="207"/>
        <v>22298.636314986659</v>
      </c>
      <c r="L1072" s="36">
        <f t="shared" si="208"/>
        <v>-1720.6363149866593</v>
      </c>
      <c r="M1072" s="36">
        <f t="shared" si="209"/>
        <v>1720.6363149866593</v>
      </c>
      <c r="N1072" s="36">
        <f t="shared" si="210"/>
        <v>8.3615332636148273E-2</v>
      </c>
      <c r="O1072" s="36">
        <f t="shared" si="211"/>
        <v>2960589.3284508702</v>
      </c>
      <c r="P1072" s="35">
        <f t="shared" si="202"/>
        <v>2960589.3284508702</v>
      </c>
    </row>
    <row r="1073" spans="1:16" x14ac:dyDescent="0.4">
      <c r="A1073" s="1">
        <v>1072</v>
      </c>
      <c r="B1073" s="21">
        <v>40885</v>
      </c>
      <c r="C1073" s="43">
        <v>4</v>
      </c>
      <c r="D1073" s="23">
        <v>17561</v>
      </c>
      <c r="E1073" s="25">
        <f t="shared" si="203"/>
        <v>20436.25</v>
      </c>
      <c r="F1073" s="25">
        <f t="shared" si="204"/>
        <v>20057.125</v>
      </c>
      <c r="G1073" s="25">
        <f t="shared" si="205"/>
        <v>0.87554921256162088</v>
      </c>
      <c r="H1073" s="25">
        <f t="shared" si="200"/>
        <v>1.0009303667898801</v>
      </c>
      <c r="I1073" s="4">
        <f t="shared" si="206"/>
        <v>17544.677015165915</v>
      </c>
      <c r="J1073" s="25">
        <f t="shared" si="201"/>
        <v>22289.162108766679</v>
      </c>
      <c r="K1073" s="15">
        <f t="shared" si="207"/>
        <v>22309.899204966929</v>
      </c>
      <c r="L1073" s="36">
        <f t="shared" si="208"/>
        <v>-4748.8992049669287</v>
      </c>
      <c r="M1073" s="36">
        <f t="shared" si="209"/>
        <v>4748.8992049669287</v>
      </c>
      <c r="N1073" s="36">
        <f t="shared" si="210"/>
        <v>0.27042305136193434</v>
      </c>
      <c r="O1073" s="36">
        <f t="shared" si="211"/>
        <v>22552043.658935528</v>
      </c>
      <c r="P1073" s="35">
        <f t="shared" si="202"/>
        <v>22552043.658935528</v>
      </c>
    </row>
    <row r="1074" spans="1:16" x14ac:dyDescent="0.4">
      <c r="A1074" s="1">
        <v>1073</v>
      </c>
      <c r="B1074" s="21">
        <v>40886</v>
      </c>
      <c r="C1074" s="43">
        <v>1</v>
      </c>
      <c r="D1074" s="23">
        <v>19883</v>
      </c>
      <c r="E1074" s="25">
        <f t="shared" si="203"/>
        <v>19678</v>
      </c>
      <c r="F1074" s="25">
        <f t="shared" si="204"/>
        <v>19609.875</v>
      </c>
      <c r="G1074" s="25">
        <f t="shared" si="205"/>
        <v>1.0139279317180756</v>
      </c>
      <c r="H1074" s="25">
        <f t="shared" si="200"/>
        <v>0.99907416981837271</v>
      </c>
      <c r="I1074" s="4">
        <f t="shared" si="206"/>
        <v>19901.425340237394</v>
      </c>
      <c r="J1074" s="25">
        <f t="shared" si="201"/>
        <v>22289.188648880721</v>
      </c>
      <c r="K1074" s="15">
        <f t="shared" si="207"/>
        <v>22268.552645305605</v>
      </c>
      <c r="L1074" s="36">
        <f t="shared" si="208"/>
        <v>-2385.5526453056045</v>
      </c>
      <c r="M1074" s="36">
        <f t="shared" si="209"/>
        <v>2385.5526453056045</v>
      </c>
      <c r="N1074" s="36">
        <f t="shared" si="210"/>
        <v>0.11997951241289567</v>
      </c>
      <c r="O1074" s="36">
        <f t="shared" si="211"/>
        <v>5690861.4235245679</v>
      </c>
      <c r="P1074" s="35">
        <f t="shared" si="202"/>
        <v>5690861.4235245679</v>
      </c>
    </row>
    <row r="1075" spans="1:16" x14ac:dyDescent="0.4">
      <c r="A1075" s="1">
        <v>1074</v>
      </c>
      <c r="B1075" s="21">
        <v>40887</v>
      </c>
      <c r="C1075" s="43">
        <v>2</v>
      </c>
      <c r="D1075" s="23">
        <v>20690</v>
      </c>
      <c r="E1075" s="25">
        <f t="shared" si="203"/>
        <v>19541.75</v>
      </c>
      <c r="F1075" s="25">
        <f t="shared" si="204"/>
        <v>20485</v>
      </c>
      <c r="G1075" s="25">
        <f t="shared" si="205"/>
        <v>1.0100073224310471</v>
      </c>
      <c r="H1075" s="25">
        <f t="shared" si="200"/>
        <v>0.99956921328865256</v>
      </c>
      <c r="I1075" s="4">
        <f t="shared" si="206"/>
        <v>20698.916818304613</v>
      </c>
      <c r="J1075" s="25">
        <f t="shared" si="201"/>
        <v>22289.215188994767</v>
      </c>
      <c r="K1075" s="15">
        <f t="shared" si="207"/>
        <v>22279.613291284986</v>
      </c>
      <c r="L1075" s="36">
        <f t="shared" si="208"/>
        <v>-1589.6132912849862</v>
      </c>
      <c r="M1075" s="36">
        <f t="shared" si="209"/>
        <v>1589.6132912849862</v>
      </c>
      <c r="N1075" s="36">
        <f t="shared" si="210"/>
        <v>7.6830028578298029E-2</v>
      </c>
      <c r="O1075" s="36">
        <f t="shared" si="211"/>
        <v>2526870.4158298862</v>
      </c>
      <c r="P1075" s="35">
        <f t="shared" si="202"/>
        <v>2526870.4158298862</v>
      </c>
    </row>
    <row r="1076" spans="1:16" x14ac:dyDescent="0.4">
      <c r="A1076" s="1">
        <v>1075</v>
      </c>
      <c r="B1076" s="21">
        <v>40888</v>
      </c>
      <c r="C1076" s="43">
        <v>3</v>
      </c>
      <c r="D1076" s="23">
        <v>20033</v>
      </c>
      <c r="E1076" s="25">
        <f t="shared" si="203"/>
        <v>21428.25</v>
      </c>
      <c r="F1076" s="25">
        <f t="shared" si="204"/>
        <v>22221.875</v>
      </c>
      <c r="G1076" s="25">
        <f t="shared" si="205"/>
        <v>0.90149908592321759</v>
      </c>
      <c r="H1076" s="25">
        <f t="shared" si="200"/>
        <v>1.0004262501030945</v>
      </c>
      <c r="I1076" s="4">
        <f t="shared" si="206"/>
        <v>20024.464569912663</v>
      </c>
      <c r="J1076" s="25">
        <f t="shared" si="201"/>
        <v>22289.24172910881</v>
      </c>
      <c r="K1076" s="15">
        <f t="shared" si="207"/>
        <v>22298.742520693741</v>
      </c>
      <c r="L1076" s="36">
        <f t="shared" si="208"/>
        <v>-2265.7425206937405</v>
      </c>
      <c r="M1076" s="36">
        <f t="shared" si="209"/>
        <v>2265.7425206937405</v>
      </c>
      <c r="N1076" s="36">
        <f t="shared" si="210"/>
        <v>0.11310051019286879</v>
      </c>
      <c r="O1076" s="36">
        <f t="shared" si="211"/>
        <v>5133589.1700796252</v>
      </c>
      <c r="P1076" s="35">
        <f t="shared" si="202"/>
        <v>5133589.1700796252</v>
      </c>
    </row>
    <row r="1077" spans="1:16" x14ac:dyDescent="0.4">
      <c r="A1077" s="1">
        <v>1076</v>
      </c>
      <c r="B1077" s="21">
        <v>40889</v>
      </c>
      <c r="C1077" s="43">
        <v>4</v>
      </c>
      <c r="D1077" s="23">
        <v>25107</v>
      </c>
      <c r="E1077" s="25">
        <f t="shared" si="203"/>
        <v>23015.5</v>
      </c>
      <c r="F1077" s="25">
        <f t="shared" si="204"/>
        <v>23687.25</v>
      </c>
      <c r="G1077" s="25">
        <f t="shared" si="205"/>
        <v>1.0599373080454675</v>
      </c>
      <c r="H1077" s="25">
        <f t="shared" si="200"/>
        <v>1.0009303667898801</v>
      </c>
      <c r="I1077" s="4">
        <f t="shared" si="206"/>
        <v>25083.662992982783</v>
      </c>
      <c r="J1077" s="25">
        <f t="shared" si="201"/>
        <v>22289.268269222855</v>
      </c>
      <c r="K1077" s="15">
        <f t="shared" si="207"/>
        <v>22310.005464191268</v>
      </c>
      <c r="L1077" s="36">
        <f t="shared" si="208"/>
        <v>2796.9945358087316</v>
      </c>
      <c r="M1077" s="36">
        <f t="shared" si="209"/>
        <v>2796.9945358087316</v>
      </c>
      <c r="N1077" s="36">
        <f t="shared" si="210"/>
        <v>0.11140297669210704</v>
      </c>
      <c r="O1077" s="36">
        <f t="shared" si="211"/>
        <v>7823178.4333439022</v>
      </c>
      <c r="P1077" s="35">
        <f t="shared" si="202"/>
        <v>7823178.4333439022</v>
      </c>
    </row>
    <row r="1078" spans="1:16" x14ac:dyDescent="0.4">
      <c r="A1078" s="1">
        <v>1077</v>
      </c>
      <c r="B1078" s="21">
        <v>40890</v>
      </c>
      <c r="C1078" s="43">
        <v>1</v>
      </c>
      <c r="D1078" s="23">
        <v>26232</v>
      </c>
      <c r="E1078" s="25">
        <f t="shared" si="203"/>
        <v>24359</v>
      </c>
      <c r="F1078" s="25">
        <f t="shared" si="204"/>
        <v>24455.125</v>
      </c>
      <c r="G1078" s="25">
        <f t="shared" si="205"/>
        <v>1.0726585940574829</v>
      </c>
      <c r="H1078" s="25">
        <f t="shared" si="200"/>
        <v>0.99907416981837271</v>
      </c>
      <c r="I1078" s="4">
        <f t="shared" si="206"/>
        <v>26256.308883222217</v>
      </c>
      <c r="J1078" s="25">
        <f t="shared" si="201"/>
        <v>22289.294809336898</v>
      </c>
      <c r="K1078" s="15">
        <f t="shared" si="207"/>
        <v>22268.658707475224</v>
      </c>
      <c r="L1078" s="36">
        <f t="shared" si="208"/>
        <v>3963.3412925247758</v>
      </c>
      <c r="M1078" s="36">
        <f t="shared" si="209"/>
        <v>3963.3412925247758</v>
      </c>
      <c r="N1078" s="36">
        <f t="shared" si="210"/>
        <v>0.15108803341433272</v>
      </c>
      <c r="O1078" s="36">
        <f t="shared" si="211"/>
        <v>15708074.201031961</v>
      </c>
      <c r="P1078" s="35">
        <f t="shared" si="202"/>
        <v>15708074.201031961</v>
      </c>
    </row>
    <row r="1079" spans="1:16" x14ac:dyDescent="0.4">
      <c r="A1079" s="1">
        <v>1078</v>
      </c>
      <c r="B1079" s="21">
        <v>40891</v>
      </c>
      <c r="C1079" s="43">
        <v>2</v>
      </c>
      <c r="D1079" s="23">
        <v>26064</v>
      </c>
      <c r="E1079" s="25">
        <f t="shared" si="203"/>
        <v>24551.25</v>
      </c>
      <c r="F1079" s="25">
        <f t="shared" si="204"/>
        <v>24645.875</v>
      </c>
      <c r="G1079" s="25">
        <f t="shared" si="205"/>
        <v>1.0575400548773375</v>
      </c>
      <c r="H1079" s="25">
        <f t="shared" si="200"/>
        <v>0.99956921328865256</v>
      </c>
      <c r="I1079" s="4">
        <f t="shared" si="206"/>
        <v>26075.23286381302</v>
      </c>
      <c r="J1079" s="25">
        <f t="shared" si="201"/>
        <v>22289.321349450944</v>
      </c>
      <c r="K1079" s="15">
        <f t="shared" si="207"/>
        <v>22279.719406008648</v>
      </c>
      <c r="L1079" s="36">
        <f t="shared" si="208"/>
        <v>3784.2805939913524</v>
      </c>
      <c r="M1079" s="36">
        <f t="shared" si="209"/>
        <v>3784.2805939913524</v>
      </c>
      <c r="N1079" s="36">
        <f t="shared" si="210"/>
        <v>0.14519185827161418</v>
      </c>
      <c r="O1079" s="36">
        <f t="shared" si="211"/>
        <v>14320779.614059543</v>
      </c>
      <c r="P1079" s="35">
        <f t="shared" si="202"/>
        <v>14320779.614059543</v>
      </c>
    </row>
    <row r="1080" spans="1:16" x14ac:dyDescent="0.4">
      <c r="A1080" s="1">
        <v>1079</v>
      </c>
      <c r="B1080" s="21">
        <v>40892</v>
      </c>
      <c r="C1080" s="43">
        <v>3</v>
      </c>
      <c r="D1080" s="23">
        <v>20802</v>
      </c>
      <c r="E1080" s="25">
        <f t="shared" si="203"/>
        <v>24740.5</v>
      </c>
      <c r="F1080" s="25">
        <f t="shared" si="204"/>
        <v>24317.75</v>
      </c>
      <c r="G1080" s="25">
        <f t="shared" si="205"/>
        <v>0.8554245355758654</v>
      </c>
      <c r="H1080" s="25">
        <f t="shared" si="200"/>
        <v>1.0004262501030945</v>
      </c>
      <c r="I1080" s="4">
        <f t="shared" si="206"/>
        <v>20793.136923242811</v>
      </c>
      <c r="J1080" s="25">
        <f t="shared" si="201"/>
        <v>22289.347889564986</v>
      </c>
      <c r="K1080" s="15">
        <f t="shared" si="207"/>
        <v>22298.848726400822</v>
      </c>
      <c r="L1080" s="36">
        <f t="shared" si="208"/>
        <v>-1496.8487264008218</v>
      </c>
      <c r="M1080" s="36">
        <f t="shared" si="209"/>
        <v>1496.8487264008218</v>
      </c>
      <c r="N1080" s="36">
        <f t="shared" si="210"/>
        <v>7.1956962138295444E-2</v>
      </c>
      <c r="O1080" s="36">
        <f t="shared" si="211"/>
        <v>2240556.1097277622</v>
      </c>
      <c r="P1080" s="35">
        <f t="shared" si="202"/>
        <v>2240556.1097277622</v>
      </c>
    </row>
    <row r="1081" spans="1:16" x14ac:dyDescent="0.4">
      <c r="A1081" s="1">
        <v>1080</v>
      </c>
      <c r="B1081" s="21">
        <v>40893</v>
      </c>
      <c r="C1081" s="43">
        <v>4</v>
      </c>
      <c r="D1081" s="23">
        <v>25864</v>
      </c>
      <c r="E1081" s="25">
        <f t="shared" si="203"/>
        <v>23895</v>
      </c>
      <c r="F1081" s="25">
        <f t="shared" si="204"/>
        <v>23307.75</v>
      </c>
      <c r="G1081" s="25">
        <f t="shared" si="205"/>
        <v>1.109673820939387</v>
      </c>
      <c r="H1081" s="25">
        <f t="shared" si="200"/>
        <v>1.0009303667898801</v>
      </c>
      <c r="I1081" s="4">
        <f t="shared" si="206"/>
        <v>25839.959359959641</v>
      </c>
      <c r="J1081" s="25">
        <f t="shared" si="201"/>
        <v>22289.374429679032</v>
      </c>
      <c r="K1081" s="15">
        <f t="shared" si="207"/>
        <v>22310.111723415608</v>
      </c>
      <c r="L1081" s="36">
        <f t="shared" si="208"/>
        <v>3553.8882765843919</v>
      </c>
      <c r="M1081" s="36">
        <f t="shared" si="209"/>
        <v>3553.8882765843919</v>
      </c>
      <c r="N1081" s="36">
        <f t="shared" si="210"/>
        <v>0.13740675365699009</v>
      </c>
      <c r="O1081" s="36">
        <f t="shared" si="211"/>
        <v>12630121.882443979</v>
      </c>
      <c r="P1081" s="35">
        <f t="shared" si="202"/>
        <v>12630121.882443979</v>
      </c>
    </row>
    <row r="1082" spans="1:16" x14ac:dyDescent="0.4">
      <c r="A1082" s="1">
        <v>1081</v>
      </c>
      <c r="B1082" s="21">
        <v>40894</v>
      </c>
      <c r="C1082" s="43">
        <v>1</v>
      </c>
      <c r="D1082" s="23">
        <v>22850</v>
      </c>
      <c r="E1082" s="25">
        <f t="shared" si="203"/>
        <v>22720.5</v>
      </c>
      <c r="F1082" s="25">
        <f t="shared" si="204"/>
        <v>23356</v>
      </c>
      <c r="G1082" s="25">
        <f t="shared" si="205"/>
        <v>0.97833533139236173</v>
      </c>
      <c r="H1082" s="25">
        <f t="shared" si="200"/>
        <v>0.99907416981837271</v>
      </c>
      <c r="I1082" s="4">
        <f t="shared" si="206"/>
        <v>22871.174823941277</v>
      </c>
      <c r="J1082" s="25">
        <f t="shared" si="201"/>
        <v>22289.400969793074</v>
      </c>
      <c r="K1082" s="15">
        <f t="shared" si="207"/>
        <v>22268.764769644848</v>
      </c>
      <c r="L1082" s="36">
        <f t="shared" si="208"/>
        <v>581.23523035515245</v>
      </c>
      <c r="M1082" s="36">
        <f t="shared" si="209"/>
        <v>581.23523035515245</v>
      </c>
      <c r="N1082" s="36">
        <f t="shared" si="210"/>
        <v>2.5436990387534025E-2</v>
      </c>
      <c r="O1082" s="36">
        <f t="shared" si="211"/>
        <v>337834.39300600713</v>
      </c>
      <c r="P1082" s="35">
        <f t="shared" si="202"/>
        <v>337834.39300600713</v>
      </c>
    </row>
    <row r="1083" spans="1:16" x14ac:dyDescent="0.4">
      <c r="A1083" s="1">
        <v>1082</v>
      </c>
      <c r="B1083" s="21">
        <v>40895</v>
      </c>
      <c r="C1083" s="43">
        <v>2</v>
      </c>
      <c r="D1083" s="23">
        <v>21366</v>
      </c>
      <c r="E1083" s="25">
        <f t="shared" si="203"/>
        <v>23991.5</v>
      </c>
      <c r="F1083" s="25">
        <f t="shared" si="204"/>
        <v>24089.125</v>
      </c>
      <c r="G1083" s="25">
        <f t="shared" si="205"/>
        <v>0.88695625100538111</v>
      </c>
      <c r="H1083" s="25">
        <f t="shared" si="200"/>
        <v>0.99956921328865256</v>
      </c>
      <c r="I1083" s="4">
        <f t="shared" si="206"/>
        <v>21375.208155625729</v>
      </c>
      <c r="J1083" s="25">
        <f t="shared" si="201"/>
        <v>22289.427509907116</v>
      </c>
      <c r="K1083" s="15">
        <f t="shared" si="207"/>
        <v>22279.825520732305</v>
      </c>
      <c r="L1083" s="36">
        <f t="shared" si="208"/>
        <v>-913.82552073230545</v>
      </c>
      <c r="M1083" s="36">
        <f t="shared" si="209"/>
        <v>913.82552073230545</v>
      </c>
      <c r="N1083" s="36">
        <f t="shared" si="210"/>
        <v>4.2770079599939413E-2</v>
      </c>
      <c r="O1083" s="36">
        <f t="shared" si="211"/>
        <v>835077.08234166924</v>
      </c>
      <c r="P1083" s="35">
        <f t="shared" si="202"/>
        <v>835077.08234166924</v>
      </c>
    </row>
    <row r="1084" spans="1:16" x14ac:dyDescent="0.4">
      <c r="A1084" s="1">
        <v>1083</v>
      </c>
      <c r="B1084" s="21">
        <v>40896</v>
      </c>
      <c r="C1084" s="43">
        <v>3</v>
      </c>
      <c r="D1084" s="23">
        <v>25886</v>
      </c>
      <c r="E1084" s="25">
        <f t="shared" si="203"/>
        <v>24186.75</v>
      </c>
      <c r="F1084" s="25">
        <f t="shared" si="204"/>
        <v>24718</v>
      </c>
      <c r="G1084" s="25">
        <f t="shared" si="205"/>
        <v>1.0472530139978962</v>
      </c>
      <c r="H1084" s="25">
        <f t="shared" si="200"/>
        <v>1.0004262501030945</v>
      </c>
      <c r="I1084" s="4">
        <f t="shared" si="206"/>
        <v>25874.970791032756</v>
      </c>
      <c r="J1084" s="25">
        <f t="shared" si="201"/>
        <v>22289.454050021162</v>
      </c>
      <c r="K1084" s="15">
        <f t="shared" si="207"/>
        <v>22298.954932107903</v>
      </c>
      <c r="L1084" s="36">
        <f t="shared" si="208"/>
        <v>3587.045067892097</v>
      </c>
      <c r="M1084" s="36">
        <f t="shared" si="209"/>
        <v>3587.045067892097</v>
      </c>
      <c r="N1084" s="36">
        <f t="shared" si="210"/>
        <v>0.13857085173035993</v>
      </c>
      <c r="O1084" s="36">
        <f t="shared" si="211"/>
        <v>12866892.319089018</v>
      </c>
      <c r="P1084" s="35">
        <f t="shared" si="202"/>
        <v>12866892.319089018</v>
      </c>
    </row>
    <row r="1085" spans="1:16" x14ac:dyDescent="0.4">
      <c r="A1085" s="1">
        <v>1084</v>
      </c>
      <c r="B1085" s="21">
        <v>40897</v>
      </c>
      <c r="C1085" s="43">
        <v>4</v>
      </c>
      <c r="D1085" s="23">
        <v>26645</v>
      </c>
      <c r="E1085" s="25">
        <f t="shared" si="203"/>
        <v>25249.25</v>
      </c>
      <c r="F1085" s="25">
        <f t="shared" si="204"/>
        <v>25265.375</v>
      </c>
      <c r="G1085" s="25">
        <f t="shared" si="205"/>
        <v>1.0546053640604978</v>
      </c>
      <c r="H1085" s="25">
        <f t="shared" si="200"/>
        <v>1.0009303667898801</v>
      </c>
      <c r="I1085" s="4">
        <f t="shared" si="206"/>
        <v>26620.233418888209</v>
      </c>
      <c r="J1085" s="25">
        <f t="shared" si="201"/>
        <v>22289.480590135205</v>
      </c>
      <c r="K1085" s="15">
        <f t="shared" si="207"/>
        <v>22310.217982639944</v>
      </c>
      <c r="L1085" s="36">
        <f t="shared" si="208"/>
        <v>4334.7820173600558</v>
      </c>
      <c r="M1085" s="36">
        <f t="shared" si="209"/>
        <v>4334.7820173600558</v>
      </c>
      <c r="N1085" s="36">
        <f t="shared" si="210"/>
        <v>0.16268650843910887</v>
      </c>
      <c r="O1085" s="36">
        <f t="shared" si="211"/>
        <v>18790335.138028115</v>
      </c>
      <c r="P1085" s="35">
        <f t="shared" si="202"/>
        <v>18790335.138028115</v>
      </c>
    </row>
    <row r="1086" spans="1:16" x14ac:dyDescent="0.4">
      <c r="A1086" s="1">
        <v>1085</v>
      </c>
      <c r="B1086" s="21">
        <v>40898</v>
      </c>
      <c r="C1086" s="43">
        <v>1</v>
      </c>
      <c r="D1086" s="23">
        <v>27100</v>
      </c>
      <c r="E1086" s="25">
        <f t="shared" si="203"/>
        <v>25281.5</v>
      </c>
      <c r="F1086" s="25">
        <f t="shared" si="204"/>
        <v>25285.625</v>
      </c>
      <c r="G1086" s="25">
        <f t="shared" si="205"/>
        <v>1.0717551968756951</v>
      </c>
      <c r="H1086" s="25">
        <f t="shared" si="200"/>
        <v>0.99907416981837271</v>
      </c>
      <c r="I1086" s="4">
        <f t="shared" si="206"/>
        <v>27125.113248525544</v>
      </c>
      <c r="J1086" s="25">
        <f t="shared" si="201"/>
        <v>22289.507130249251</v>
      </c>
      <c r="K1086" s="15">
        <f t="shared" si="207"/>
        <v>22268.870831814471</v>
      </c>
      <c r="L1086" s="36">
        <f t="shared" si="208"/>
        <v>4831.1291681855291</v>
      </c>
      <c r="M1086" s="36">
        <f t="shared" si="209"/>
        <v>4831.1291681855291</v>
      </c>
      <c r="N1086" s="36">
        <f t="shared" si="210"/>
        <v>0.17827044901053613</v>
      </c>
      <c r="O1086" s="36">
        <f t="shared" si="211"/>
        <v>23339809.039693002</v>
      </c>
      <c r="P1086" s="35">
        <f t="shared" si="202"/>
        <v>23339809.039693002</v>
      </c>
    </row>
    <row r="1087" spans="1:16" x14ac:dyDescent="0.4">
      <c r="A1087" s="1">
        <v>1086</v>
      </c>
      <c r="B1087" s="21">
        <v>40899</v>
      </c>
      <c r="C1087" s="43">
        <v>2</v>
      </c>
      <c r="D1087" s="23">
        <v>21495</v>
      </c>
      <c r="E1087" s="25">
        <f t="shared" si="203"/>
        <v>25289.75</v>
      </c>
      <c r="F1087" s="25">
        <f t="shared" si="204"/>
        <v>24798.625</v>
      </c>
      <c r="G1087" s="25">
        <f t="shared" si="205"/>
        <v>0.86678192843353208</v>
      </c>
      <c r="H1087" s="25">
        <f t="shared" si="200"/>
        <v>0.99956921328865256</v>
      </c>
      <c r="I1087" s="4">
        <f t="shared" si="206"/>
        <v>21504.263751061269</v>
      </c>
      <c r="J1087" s="25">
        <f t="shared" si="201"/>
        <v>22289.533670363293</v>
      </c>
      <c r="K1087" s="15">
        <f t="shared" si="207"/>
        <v>22279.931635455971</v>
      </c>
      <c r="L1087" s="36">
        <f t="shared" si="208"/>
        <v>-784.93163545597054</v>
      </c>
      <c r="M1087" s="36">
        <f t="shared" si="209"/>
        <v>784.93163545597054</v>
      </c>
      <c r="N1087" s="36">
        <f t="shared" si="210"/>
        <v>3.6516940472480601E-2</v>
      </c>
      <c r="O1087" s="36">
        <f t="shared" si="211"/>
        <v>616117.67233958468</v>
      </c>
      <c r="P1087" s="35">
        <f t="shared" si="202"/>
        <v>616117.67233958468</v>
      </c>
    </row>
    <row r="1088" spans="1:16" x14ac:dyDescent="0.4">
      <c r="A1088" s="1">
        <v>1087</v>
      </c>
      <c r="B1088" s="21">
        <v>40900</v>
      </c>
      <c r="C1088" s="43">
        <v>3</v>
      </c>
      <c r="D1088" s="23">
        <v>25919</v>
      </c>
      <c r="E1088" s="25">
        <f t="shared" si="203"/>
        <v>24307.5</v>
      </c>
      <c r="F1088" s="25">
        <f t="shared" si="204"/>
        <v>23482.75</v>
      </c>
      <c r="G1088" s="25">
        <f t="shared" si="205"/>
        <v>1.1037463670140848</v>
      </c>
      <c r="H1088" s="25">
        <f t="shared" si="200"/>
        <v>1.0004262501030945</v>
      </c>
      <c r="I1088" s="4">
        <f t="shared" si="206"/>
        <v>25907.956730772541</v>
      </c>
      <c r="J1088" s="25">
        <f t="shared" si="201"/>
        <v>22289.560210477339</v>
      </c>
      <c r="K1088" s="15">
        <f t="shared" si="207"/>
        <v>22299.061137814984</v>
      </c>
      <c r="L1088" s="36">
        <f t="shared" si="208"/>
        <v>3619.9388621850158</v>
      </c>
      <c r="M1088" s="36">
        <f t="shared" si="209"/>
        <v>3619.9388621850158</v>
      </c>
      <c r="N1088" s="36">
        <f t="shared" si="210"/>
        <v>0.13966352336837901</v>
      </c>
      <c r="O1088" s="36">
        <f t="shared" si="211"/>
        <v>13103957.365957346</v>
      </c>
      <c r="P1088" s="35">
        <f t="shared" si="202"/>
        <v>13103957.365957346</v>
      </c>
    </row>
    <row r="1089" spans="1:16" x14ac:dyDescent="0.4">
      <c r="A1089" s="1">
        <v>1088</v>
      </c>
      <c r="B1089" s="21">
        <v>40901</v>
      </c>
      <c r="C1089" s="43">
        <v>4</v>
      </c>
      <c r="D1089" s="23">
        <v>22716</v>
      </c>
      <c r="E1089" s="25">
        <f t="shared" si="203"/>
        <v>22658</v>
      </c>
      <c r="F1089" s="25">
        <f t="shared" si="204"/>
        <v>22330.625</v>
      </c>
      <c r="G1089" s="25">
        <f t="shared" si="205"/>
        <v>1.0172576898317893</v>
      </c>
      <c r="H1089" s="25">
        <f t="shared" si="200"/>
        <v>1.0009303667898801</v>
      </c>
      <c r="I1089" s="4">
        <f t="shared" si="206"/>
        <v>22694.88543229366</v>
      </c>
      <c r="J1089" s="25">
        <f t="shared" si="201"/>
        <v>22289.586750591381</v>
      </c>
      <c r="K1089" s="15">
        <f t="shared" si="207"/>
        <v>22310.324241864284</v>
      </c>
      <c r="L1089" s="36">
        <f t="shared" si="208"/>
        <v>405.67575813571602</v>
      </c>
      <c r="M1089" s="36">
        <f t="shared" si="209"/>
        <v>405.67575813571602</v>
      </c>
      <c r="N1089" s="36">
        <f t="shared" si="210"/>
        <v>1.7858591219216235E-2</v>
      </c>
      <c r="O1089" s="36">
        <f t="shared" si="211"/>
        <v>164572.82073898797</v>
      </c>
      <c r="P1089" s="35">
        <f t="shared" si="202"/>
        <v>164572.82073898797</v>
      </c>
    </row>
    <row r="1090" spans="1:16" x14ac:dyDescent="0.4">
      <c r="A1090" s="1">
        <v>1089</v>
      </c>
      <c r="B1090" s="21">
        <v>40902</v>
      </c>
      <c r="C1090" s="43">
        <v>1</v>
      </c>
      <c r="D1090" s="23">
        <v>20502</v>
      </c>
      <c r="E1090" s="25">
        <f t="shared" si="203"/>
        <v>22003.25</v>
      </c>
      <c r="F1090" s="25">
        <f t="shared" si="204"/>
        <v>21563</v>
      </c>
      <c r="G1090" s="25">
        <f t="shared" si="205"/>
        <v>0.950795343876084</v>
      </c>
      <c r="H1090" s="25">
        <f t="shared" ref="H1090:H1153" si="212">VLOOKUP(C1090,$Q$38:$S$42,3,FALSE)</f>
        <v>0.99907416981837271</v>
      </c>
      <c r="I1090" s="4">
        <f t="shared" si="206"/>
        <v>20520.998960194491</v>
      </c>
      <c r="J1090" s="25">
        <f t="shared" si="201"/>
        <v>22289.613290705427</v>
      </c>
      <c r="K1090" s="15">
        <f t="shared" si="207"/>
        <v>22268.976893984091</v>
      </c>
      <c r="L1090" s="36">
        <f t="shared" si="208"/>
        <v>-1766.9768939840906</v>
      </c>
      <c r="M1090" s="36">
        <f t="shared" si="209"/>
        <v>1766.9768939840906</v>
      </c>
      <c r="N1090" s="36">
        <f t="shared" si="210"/>
        <v>8.6185586478591869E-2</v>
      </c>
      <c r="O1090" s="36">
        <f t="shared" si="211"/>
        <v>3122207.3438736638</v>
      </c>
      <c r="P1090" s="35">
        <f t="shared" si="202"/>
        <v>3122207.3438736638</v>
      </c>
    </row>
    <row r="1091" spans="1:16" x14ac:dyDescent="0.4">
      <c r="A1091" s="1">
        <v>1090</v>
      </c>
      <c r="B1091" s="21">
        <v>40903</v>
      </c>
      <c r="C1091" s="43">
        <v>2</v>
      </c>
      <c r="D1091" s="23">
        <v>18876</v>
      </c>
      <c r="E1091" s="25">
        <f t="shared" si="203"/>
        <v>21122.75</v>
      </c>
      <c r="F1091" s="25">
        <f t="shared" si="204"/>
        <v>21286.375</v>
      </c>
      <c r="G1091" s="25">
        <f t="shared" si="205"/>
        <v>0.88676442090304242</v>
      </c>
      <c r="H1091" s="25">
        <f t="shared" si="212"/>
        <v>0.99956921328865256</v>
      </c>
      <c r="I1091" s="4">
        <f t="shared" si="206"/>
        <v>18884.135034428124</v>
      </c>
      <c r="J1091" s="25">
        <f t="shared" ref="J1091:J1154" si="213">INTERCEPT($I$2:$I$3896,$A$2:$A$3896)+SLOPE($I$2:$I$3896,$A$2:$A$3896)*A1091</f>
        <v>22289.639830819469</v>
      </c>
      <c r="K1091" s="15">
        <f t="shared" si="207"/>
        <v>22280.037750179632</v>
      </c>
      <c r="L1091" s="36">
        <f t="shared" si="208"/>
        <v>-3404.037750179632</v>
      </c>
      <c r="M1091" s="36">
        <f t="shared" si="209"/>
        <v>3404.037750179632</v>
      </c>
      <c r="N1091" s="36">
        <f t="shared" si="210"/>
        <v>0.18033681660201484</v>
      </c>
      <c r="O1091" s="36">
        <f t="shared" si="211"/>
        <v>11587473.004648011</v>
      </c>
      <c r="P1091" s="35">
        <f t="shared" ref="P1091:P1154" si="214">(D1091-K1091)^2</f>
        <v>11587473.004648011</v>
      </c>
    </row>
    <row r="1092" spans="1:16" x14ac:dyDescent="0.4">
      <c r="A1092" s="1">
        <v>1091</v>
      </c>
      <c r="B1092" s="21">
        <v>40904</v>
      </c>
      <c r="C1092" s="43">
        <v>3</v>
      </c>
      <c r="D1092" s="23">
        <v>22397</v>
      </c>
      <c r="E1092" s="25">
        <f t="shared" si="203"/>
        <v>21450</v>
      </c>
      <c r="F1092" s="25">
        <f t="shared" si="204"/>
        <v>21282.75</v>
      </c>
      <c r="G1092" s="25">
        <f t="shared" si="205"/>
        <v>1.0523546064300902</v>
      </c>
      <c r="H1092" s="25">
        <f t="shared" si="212"/>
        <v>1.0004262501030945</v>
      </c>
      <c r="I1092" s="4">
        <f t="shared" si="206"/>
        <v>22387.457343999096</v>
      </c>
      <c r="J1092" s="25">
        <f t="shared" si="213"/>
        <v>22289.666370933515</v>
      </c>
      <c r="K1092" s="15">
        <f t="shared" si="207"/>
        <v>22299.167343522069</v>
      </c>
      <c r="L1092" s="36">
        <f t="shared" si="208"/>
        <v>97.832656477930868</v>
      </c>
      <c r="M1092" s="36">
        <f t="shared" si="209"/>
        <v>97.832656477930868</v>
      </c>
      <c r="N1092" s="36">
        <f t="shared" si="210"/>
        <v>4.3681143223615162E-3</v>
      </c>
      <c r="O1092" s="36">
        <f t="shared" si="211"/>
        <v>9571.2286735288289</v>
      </c>
      <c r="P1092" s="35">
        <f t="shared" si="214"/>
        <v>9571.2286735288289</v>
      </c>
    </row>
    <row r="1093" spans="1:16" x14ac:dyDescent="0.4">
      <c r="A1093" s="1">
        <v>1092</v>
      </c>
      <c r="B1093" s="21">
        <v>40905</v>
      </c>
      <c r="C1093" s="43">
        <v>4</v>
      </c>
      <c r="D1093" s="23">
        <v>24025</v>
      </c>
      <c r="E1093" s="25">
        <f t="shared" ref="E1093:E1156" si="215">AVERAGE(D1091:D1094)</f>
        <v>21115.5</v>
      </c>
      <c r="F1093" s="25">
        <f t="shared" ref="F1093:F1156" si="216">AVERAGE(E1093:E1094)</f>
        <v>21689</v>
      </c>
      <c r="G1093" s="25">
        <f t="shared" si="205"/>
        <v>1.1077043662686155</v>
      </c>
      <c r="H1093" s="25">
        <f t="shared" si="212"/>
        <v>1.0009303667898801</v>
      </c>
      <c r="I1093" s="4">
        <f t="shared" si="206"/>
        <v>24002.668714159852</v>
      </c>
      <c r="J1093" s="25">
        <f t="shared" si="213"/>
        <v>22289.692911047558</v>
      </c>
      <c r="K1093" s="15">
        <f t="shared" si="207"/>
        <v>22310.430501088624</v>
      </c>
      <c r="L1093" s="36">
        <f t="shared" si="208"/>
        <v>1714.5694989113763</v>
      </c>
      <c r="M1093" s="36">
        <f t="shared" si="209"/>
        <v>1714.5694989113763</v>
      </c>
      <c r="N1093" s="36">
        <f t="shared" si="210"/>
        <v>7.1366056146155099E-2</v>
      </c>
      <c r="O1093" s="36">
        <f t="shared" si="211"/>
        <v>2939748.5665972079</v>
      </c>
      <c r="P1093" s="35">
        <f t="shared" si="214"/>
        <v>2939748.5665972079</v>
      </c>
    </row>
    <row r="1094" spans="1:16" x14ac:dyDescent="0.4">
      <c r="A1094" s="1">
        <v>1093</v>
      </c>
      <c r="B1094" s="21">
        <v>40906</v>
      </c>
      <c r="C1094" s="43">
        <v>1</v>
      </c>
      <c r="D1094" s="23">
        <v>19164</v>
      </c>
      <c r="E1094" s="25">
        <f t="shared" si="215"/>
        <v>22262.5</v>
      </c>
      <c r="F1094" s="25">
        <f t="shared" si="216"/>
        <v>22145.5</v>
      </c>
      <c r="G1094" s="25">
        <f t="shared" si="205"/>
        <v>0.86536768192183511</v>
      </c>
      <c r="H1094" s="25">
        <f t="shared" si="212"/>
        <v>0.99907416981837271</v>
      </c>
      <c r="I1094" s="4">
        <f t="shared" si="206"/>
        <v>19181.75905146655</v>
      </c>
      <c r="J1094" s="25">
        <f t="shared" si="213"/>
        <v>22289.719451161604</v>
      </c>
      <c r="K1094" s="15">
        <f t="shared" si="207"/>
        <v>22269.082956153714</v>
      </c>
      <c r="L1094" s="36">
        <f t="shared" si="208"/>
        <v>-3105.0829561537139</v>
      </c>
      <c r="M1094" s="36">
        <f t="shared" si="209"/>
        <v>3105.0829561537139</v>
      </c>
      <c r="N1094" s="36">
        <f t="shared" si="210"/>
        <v>0.16202687101616123</v>
      </c>
      <c r="O1094" s="36">
        <f t="shared" si="211"/>
        <v>9641540.1645962875</v>
      </c>
      <c r="P1094" s="35">
        <f t="shared" si="214"/>
        <v>9641540.1645962875</v>
      </c>
    </row>
    <row r="1095" spans="1:16" x14ac:dyDescent="0.4">
      <c r="A1095" s="1">
        <v>1094</v>
      </c>
      <c r="B1095" s="21">
        <v>40907</v>
      </c>
      <c r="C1095" s="43">
        <v>2</v>
      </c>
      <c r="D1095" s="23">
        <v>23464</v>
      </c>
      <c r="E1095" s="25">
        <f t="shared" si="215"/>
        <v>22028.5</v>
      </c>
      <c r="F1095" s="25">
        <f t="shared" si="216"/>
        <v>21110</v>
      </c>
      <c r="G1095" s="25">
        <f t="shared" si="205"/>
        <v>1.1115111321648508</v>
      </c>
      <c r="H1095" s="25">
        <f t="shared" si="212"/>
        <v>0.99956921328865256</v>
      </c>
      <c r="I1095" s="4">
        <f t="shared" si="206"/>
        <v>23474.112335654878</v>
      </c>
      <c r="J1095" s="25">
        <f t="shared" si="213"/>
        <v>22289.745991275646</v>
      </c>
      <c r="K1095" s="15">
        <f t="shared" si="207"/>
        <v>22280.143864903293</v>
      </c>
      <c r="L1095" s="36">
        <f t="shared" si="208"/>
        <v>1183.8561350967066</v>
      </c>
      <c r="M1095" s="36">
        <f t="shared" si="209"/>
        <v>1183.8561350967066</v>
      </c>
      <c r="N1095" s="36">
        <f t="shared" si="210"/>
        <v>5.0454148273811221E-2</v>
      </c>
      <c r="O1095" s="36">
        <f t="shared" si="211"/>
        <v>1401515.3486061115</v>
      </c>
      <c r="P1095" s="35">
        <f t="shared" si="214"/>
        <v>1401515.3486061115</v>
      </c>
    </row>
    <row r="1096" spans="1:16" x14ac:dyDescent="0.4">
      <c r="A1096" s="1">
        <v>1095</v>
      </c>
      <c r="B1096" s="21">
        <v>40908</v>
      </c>
      <c r="C1096" s="43">
        <v>3</v>
      </c>
      <c r="D1096" s="23">
        <v>21461</v>
      </c>
      <c r="E1096" s="25">
        <f t="shared" si="215"/>
        <v>20191.5</v>
      </c>
      <c r="F1096" s="25">
        <f t="shared" si="216"/>
        <v>19737</v>
      </c>
      <c r="G1096" s="25">
        <f t="shared" si="205"/>
        <v>1.0873486345442569</v>
      </c>
      <c r="H1096" s="25">
        <f t="shared" si="212"/>
        <v>1.0004262501030945</v>
      </c>
      <c r="I1096" s="4">
        <f t="shared" si="206"/>
        <v>21451.856144107005</v>
      </c>
      <c r="J1096" s="25">
        <f t="shared" si="213"/>
        <v>22289.772531389692</v>
      </c>
      <c r="K1096" s="15">
        <f t="shared" si="207"/>
        <v>22299.27354922915</v>
      </c>
      <c r="L1096" s="36">
        <f t="shared" si="208"/>
        <v>-838.27354922915038</v>
      </c>
      <c r="M1096" s="36">
        <f t="shared" si="209"/>
        <v>838.27354922915038</v>
      </c>
      <c r="N1096" s="36">
        <f t="shared" si="210"/>
        <v>3.906032101156285E-2</v>
      </c>
      <c r="O1096" s="36">
        <f t="shared" si="211"/>
        <v>702702.54333723686</v>
      </c>
      <c r="P1096" s="35">
        <f t="shared" si="214"/>
        <v>702702.54333723686</v>
      </c>
    </row>
    <row r="1097" spans="1:16" x14ac:dyDescent="0.4">
      <c r="A1097" s="1">
        <v>1096</v>
      </c>
      <c r="B1097" s="21">
        <v>40909</v>
      </c>
      <c r="C1097" s="43">
        <v>4</v>
      </c>
      <c r="D1097" s="23">
        <v>16677</v>
      </c>
      <c r="E1097" s="25">
        <f t="shared" si="215"/>
        <v>19282.5</v>
      </c>
      <c r="F1097" s="25">
        <f t="shared" si="216"/>
        <v>18881.625</v>
      </c>
      <c r="G1097" s="25">
        <f t="shared" si="205"/>
        <v>0.88323965760362255</v>
      </c>
      <c r="H1097" s="25">
        <f t="shared" si="212"/>
        <v>1.0009303667898801</v>
      </c>
      <c r="I1097" s="4">
        <f t="shared" si="206"/>
        <v>16661.498694944592</v>
      </c>
      <c r="J1097" s="25">
        <f t="shared" si="213"/>
        <v>22289.799071503734</v>
      </c>
      <c r="K1097" s="15">
        <f t="shared" si="207"/>
        <v>22310.536760312963</v>
      </c>
      <c r="L1097" s="36">
        <f t="shared" si="208"/>
        <v>-5633.5367603129635</v>
      </c>
      <c r="M1097" s="36">
        <f t="shared" si="209"/>
        <v>5633.5367603129635</v>
      </c>
      <c r="N1097" s="36">
        <f t="shared" si="210"/>
        <v>0.33780276790267816</v>
      </c>
      <c r="O1097" s="36">
        <f t="shared" si="211"/>
        <v>31736736.429797478</v>
      </c>
      <c r="P1097" s="35">
        <f t="shared" si="214"/>
        <v>31736736.429797478</v>
      </c>
    </row>
    <row r="1098" spans="1:16" x14ac:dyDescent="0.4">
      <c r="A1098" s="1">
        <v>1097</v>
      </c>
      <c r="B1098" s="21">
        <v>40910</v>
      </c>
      <c r="C1098" s="43">
        <v>1</v>
      </c>
      <c r="D1098" s="23">
        <v>15528</v>
      </c>
      <c r="E1098" s="25">
        <f t="shared" si="215"/>
        <v>18480.75</v>
      </c>
      <c r="F1098" s="25">
        <f t="shared" si="216"/>
        <v>18451.875</v>
      </c>
      <c r="G1098" s="25">
        <f t="shared" si="205"/>
        <v>0.84154049385225083</v>
      </c>
      <c r="H1098" s="25">
        <f t="shared" si="212"/>
        <v>0.99907416981837271</v>
      </c>
      <c r="I1098" s="4">
        <f t="shared" si="206"/>
        <v>15542.389613398695</v>
      </c>
      <c r="J1098" s="25">
        <f t="shared" si="213"/>
        <v>22289.82561161778</v>
      </c>
      <c r="K1098" s="15">
        <f t="shared" si="207"/>
        <v>22269.189018323334</v>
      </c>
      <c r="L1098" s="36">
        <f t="shared" si="208"/>
        <v>-6741.1890183233336</v>
      </c>
      <c r="M1098" s="36">
        <f t="shared" si="209"/>
        <v>6741.1890183233336</v>
      </c>
      <c r="N1098" s="36">
        <f t="shared" si="210"/>
        <v>0.43413118356023528</v>
      </c>
      <c r="O1098" s="36">
        <f t="shared" si="211"/>
        <v>45443629.380763113</v>
      </c>
      <c r="P1098" s="35">
        <f t="shared" si="214"/>
        <v>45443629.380763113</v>
      </c>
    </row>
    <row r="1099" spans="1:16" x14ac:dyDescent="0.4">
      <c r="A1099" s="1">
        <v>1098</v>
      </c>
      <c r="B1099" s="21">
        <v>40911</v>
      </c>
      <c r="C1099" s="43">
        <v>2</v>
      </c>
      <c r="D1099" s="23">
        <v>20257</v>
      </c>
      <c r="E1099" s="25">
        <f t="shared" si="215"/>
        <v>18423</v>
      </c>
      <c r="F1099" s="25">
        <f t="shared" si="216"/>
        <v>18477.625</v>
      </c>
      <c r="G1099" s="25">
        <f t="shared" si="205"/>
        <v>1.096298902050453</v>
      </c>
      <c r="H1099" s="25">
        <f t="shared" si="212"/>
        <v>0.99956921328865256</v>
      </c>
      <c r="I1099" s="4">
        <f t="shared" si="206"/>
        <v>20265.730207269044</v>
      </c>
      <c r="J1099" s="25">
        <f t="shared" si="213"/>
        <v>22289.852151731822</v>
      </c>
      <c r="K1099" s="15">
        <f t="shared" si="207"/>
        <v>22280.249979626959</v>
      </c>
      <c r="L1099" s="36">
        <f t="shared" si="208"/>
        <v>-2023.2499796269585</v>
      </c>
      <c r="M1099" s="36">
        <f t="shared" si="209"/>
        <v>2023.2499796269585</v>
      </c>
      <c r="N1099" s="36">
        <f t="shared" si="210"/>
        <v>9.98790531483911E-2</v>
      </c>
      <c r="O1099" s="36">
        <f t="shared" si="211"/>
        <v>4093540.480060488</v>
      </c>
      <c r="P1099" s="35">
        <f t="shared" si="214"/>
        <v>4093540.480060488</v>
      </c>
    </row>
    <row r="1100" spans="1:16" x14ac:dyDescent="0.4">
      <c r="A1100" s="1">
        <v>1099</v>
      </c>
      <c r="B1100" s="21">
        <v>40912</v>
      </c>
      <c r="C1100" s="43">
        <v>3</v>
      </c>
      <c r="D1100" s="23">
        <v>21230</v>
      </c>
      <c r="E1100" s="25">
        <f t="shared" si="215"/>
        <v>18532.25</v>
      </c>
      <c r="F1100" s="25">
        <f t="shared" si="216"/>
        <v>19167.5</v>
      </c>
      <c r="G1100" s="25">
        <f t="shared" si="205"/>
        <v>1.1076040172166428</v>
      </c>
      <c r="H1100" s="25">
        <f t="shared" si="212"/>
        <v>1.0004262501030945</v>
      </c>
      <c r="I1100" s="4">
        <f t="shared" si="206"/>
        <v>21220.95456592851</v>
      </c>
      <c r="J1100" s="25">
        <f t="shared" si="213"/>
        <v>22289.878691845865</v>
      </c>
      <c r="K1100" s="15">
        <f t="shared" si="207"/>
        <v>22299.379754936228</v>
      </c>
      <c r="L1100" s="36">
        <f t="shared" si="208"/>
        <v>-1069.379754936228</v>
      </c>
      <c r="M1100" s="36">
        <f t="shared" si="209"/>
        <v>1069.379754936228</v>
      </c>
      <c r="N1100" s="36">
        <f t="shared" si="210"/>
        <v>5.0371161325305135E-2</v>
      </c>
      <c r="O1100" s="36">
        <f t="shared" si="211"/>
        <v>1143573.0602674671</v>
      </c>
      <c r="P1100" s="35">
        <f t="shared" si="214"/>
        <v>1143573.0602674671</v>
      </c>
    </row>
    <row r="1101" spans="1:16" x14ac:dyDescent="0.4">
      <c r="A1101" s="1">
        <v>1100</v>
      </c>
      <c r="B1101" s="21">
        <v>40913</v>
      </c>
      <c r="C1101" s="43">
        <v>4</v>
      </c>
      <c r="D1101" s="23">
        <v>17114</v>
      </c>
      <c r="E1101" s="25">
        <f t="shared" si="215"/>
        <v>19802.75</v>
      </c>
      <c r="F1101" s="25">
        <f t="shared" si="216"/>
        <v>19455.25</v>
      </c>
      <c r="G1101" s="25">
        <f t="shared" si="205"/>
        <v>0.87965973194895974</v>
      </c>
      <c r="H1101" s="25">
        <f t="shared" si="212"/>
        <v>1.0009303667898801</v>
      </c>
      <c r="I1101" s="4">
        <f t="shared" si="206"/>
        <v>17098.092502565316</v>
      </c>
      <c r="J1101" s="25">
        <f t="shared" si="213"/>
        <v>22289.90523195991</v>
      </c>
      <c r="K1101" s="15">
        <f t="shared" si="207"/>
        <v>22310.6430195373</v>
      </c>
      <c r="L1101" s="36">
        <f t="shared" si="208"/>
        <v>-5196.6430195372996</v>
      </c>
      <c r="M1101" s="36">
        <f t="shared" si="209"/>
        <v>5196.6430195372996</v>
      </c>
      <c r="N1101" s="36">
        <f t="shared" si="210"/>
        <v>0.3036486513694811</v>
      </c>
      <c r="O1101" s="36">
        <f t="shared" si="211"/>
        <v>27005098.672505744</v>
      </c>
      <c r="P1101" s="35">
        <f t="shared" si="214"/>
        <v>27005098.672505744</v>
      </c>
    </row>
    <row r="1102" spans="1:16" x14ac:dyDescent="0.4">
      <c r="A1102" s="1">
        <v>1101</v>
      </c>
      <c r="B1102" s="21">
        <v>40914</v>
      </c>
      <c r="C1102" s="43">
        <v>1</v>
      </c>
      <c r="D1102" s="23">
        <v>20610</v>
      </c>
      <c r="E1102" s="25">
        <f t="shared" si="215"/>
        <v>19107.75</v>
      </c>
      <c r="F1102" s="25">
        <f t="shared" si="216"/>
        <v>18651.25</v>
      </c>
      <c r="G1102" s="25">
        <f t="shared" si="205"/>
        <v>1.1050197707928422</v>
      </c>
      <c r="H1102" s="25">
        <f t="shared" si="212"/>
        <v>0.99907416981837271</v>
      </c>
      <c r="I1102" s="4">
        <f t="shared" si="206"/>
        <v>20629.099042513339</v>
      </c>
      <c r="J1102" s="25">
        <f t="shared" si="213"/>
        <v>22289.931772073953</v>
      </c>
      <c r="K1102" s="15">
        <f t="shared" si="207"/>
        <v>22269.295080492953</v>
      </c>
      <c r="L1102" s="36">
        <f t="shared" si="208"/>
        <v>-1659.2950804929533</v>
      </c>
      <c r="M1102" s="36">
        <f t="shared" si="209"/>
        <v>1659.2950804929533</v>
      </c>
      <c r="N1102" s="36">
        <f t="shared" si="210"/>
        <v>8.0509222731341742E-2</v>
      </c>
      <c r="O1102" s="36">
        <f t="shared" si="211"/>
        <v>2753260.1641481165</v>
      </c>
      <c r="P1102" s="35">
        <f t="shared" si="214"/>
        <v>2753260.1641481165</v>
      </c>
    </row>
    <row r="1103" spans="1:16" x14ac:dyDescent="0.4">
      <c r="A1103" s="1">
        <v>1102</v>
      </c>
      <c r="B1103" s="21">
        <v>40915</v>
      </c>
      <c r="C1103" s="43">
        <v>2</v>
      </c>
      <c r="D1103" s="23">
        <v>17477</v>
      </c>
      <c r="E1103" s="25">
        <f t="shared" si="215"/>
        <v>18194.75</v>
      </c>
      <c r="F1103" s="25">
        <f t="shared" si="216"/>
        <v>18761.5</v>
      </c>
      <c r="G1103" s="25">
        <f t="shared" si="205"/>
        <v>0.93153532500066627</v>
      </c>
      <c r="H1103" s="25">
        <f t="shared" si="212"/>
        <v>0.99956921328865256</v>
      </c>
      <c r="I1103" s="4">
        <f t="shared" si="206"/>
        <v>17484.532104084567</v>
      </c>
      <c r="J1103" s="25">
        <f t="shared" si="213"/>
        <v>22289.958312187999</v>
      </c>
      <c r="K1103" s="15">
        <f t="shared" si="207"/>
        <v>22280.35609435062</v>
      </c>
      <c r="L1103" s="36">
        <f t="shared" si="208"/>
        <v>-4803.35609435062</v>
      </c>
      <c r="M1103" s="36">
        <f t="shared" si="209"/>
        <v>4803.35609435062</v>
      </c>
      <c r="N1103" s="36">
        <f t="shared" si="210"/>
        <v>0.27483870769300339</v>
      </c>
      <c r="O1103" s="36">
        <f t="shared" si="211"/>
        <v>23072229.76913524</v>
      </c>
      <c r="P1103" s="35">
        <f t="shared" si="214"/>
        <v>23072229.76913524</v>
      </c>
    </row>
    <row r="1104" spans="1:16" x14ac:dyDescent="0.4">
      <c r="A1104" s="1">
        <v>1103</v>
      </c>
      <c r="B1104" s="21">
        <v>40916</v>
      </c>
      <c r="C1104" s="43">
        <v>3</v>
      </c>
      <c r="D1104" s="23">
        <v>17578</v>
      </c>
      <c r="E1104" s="25">
        <f t="shared" si="215"/>
        <v>19328.25</v>
      </c>
      <c r="F1104" s="25">
        <f t="shared" si="216"/>
        <v>19522.75</v>
      </c>
      <c r="G1104" s="25">
        <f t="shared" si="205"/>
        <v>0.90038544774685947</v>
      </c>
      <c r="H1104" s="25">
        <f t="shared" si="212"/>
        <v>1.0004262501030945</v>
      </c>
      <c r="I1104" s="4">
        <f t="shared" si="206"/>
        <v>17570.51056805894</v>
      </c>
      <c r="J1104" s="25">
        <f t="shared" si="213"/>
        <v>22289.984852302041</v>
      </c>
      <c r="K1104" s="15">
        <f t="shared" si="207"/>
        <v>22299.485960643309</v>
      </c>
      <c r="L1104" s="36">
        <f t="shared" si="208"/>
        <v>-4721.4859606433092</v>
      </c>
      <c r="M1104" s="36">
        <f t="shared" si="209"/>
        <v>4721.4859606433092</v>
      </c>
      <c r="N1104" s="36">
        <f t="shared" si="210"/>
        <v>0.26860200026415459</v>
      </c>
      <c r="O1104" s="36">
        <f t="shared" si="211"/>
        <v>22292429.676551871</v>
      </c>
      <c r="P1104" s="35">
        <f t="shared" si="214"/>
        <v>22292429.676551871</v>
      </c>
    </row>
    <row r="1105" spans="1:16" x14ac:dyDescent="0.4">
      <c r="A1105" s="1">
        <v>1104</v>
      </c>
      <c r="B1105" s="21">
        <v>40917</v>
      </c>
      <c r="C1105" s="43">
        <v>4</v>
      </c>
      <c r="D1105" s="23">
        <v>21648</v>
      </c>
      <c r="E1105" s="25">
        <f t="shared" si="215"/>
        <v>19717.25</v>
      </c>
      <c r="F1105" s="25">
        <f t="shared" si="216"/>
        <v>20322.375</v>
      </c>
      <c r="G1105" s="25">
        <f t="shared" si="205"/>
        <v>1.0652298267303895</v>
      </c>
      <c r="H1105" s="25">
        <f t="shared" si="212"/>
        <v>1.0009303667898801</v>
      </c>
      <c r="I1105" s="4">
        <f t="shared" si="206"/>
        <v>21627.878140442557</v>
      </c>
      <c r="J1105" s="25">
        <f t="shared" si="213"/>
        <v>22290.011392416087</v>
      </c>
      <c r="K1105" s="15">
        <f t="shared" si="207"/>
        <v>22310.749278761639</v>
      </c>
      <c r="L1105" s="36">
        <f t="shared" si="208"/>
        <v>-662.74927876163929</v>
      </c>
      <c r="M1105" s="36">
        <f t="shared" si="209"/>
        <v>662.74927876163929</v>
      </c>
      <c r="N1105" s="36">
        <f t="shared" si="210"/>
        <v>3.0614804081746088E-2</v>
      </c>
      <c r="O1105" s="36">
        <f t="shared" si="211"/>
        <v>439236.60649907304</v>
      </c>
      <c r="P1105" s="35">
        <f t="shared" si="214"/>
        <v>439236.60649907304</v>
      </c>
    </row>
    <row r="1106" spans="1:16" x14ac:dyDescent="0.4">
      <c r="A1106" s="1">
        <v>1105</v>
      </c>
      <c r="B1106" s="21">
        <v>40918</v>
      </c>
      <c r="C1106" s="43">
        <v>1</v>
      </c>
      <c r="D1106" s="23">
        <v>22166</v>
      </c>
      <c r="E1106" s="25">
        <f t="shared" si="215"/>
        <v>20927.5</v>
      </c>
      <c r="F1106" s="25">
        <f t="shared" si="216"/>
        <v>20939.375</v>
      </c>
      <c r="G1106" s="25">
        <f t="shared" si="205"/>
        <v>1.0585798286720591</v>
      </c>
      <c r="H1106" s="25">
        <f t="shared" si="212"/>
        <v>0.99907416981837271</v>
      </c>
      <c r="I1106" s="4">
        <f t="shared" si="206"/>
        <v>22186.540969255246</v>
      </c>
      <c r="J1106" s="25">
        <f t="shared" si="213"/>
        <v>22290.037932530129</v>
      </c>
      <c r="K1106" s="15">
        <f t="shared" si="207"/>
        <v>22269.401142662577</v>
      </c>
      <c r="L1106" s="36">
        <f t="shared" si="208"/>
        <v>-103.4011426625766</v>
      </c>
      <c r="M1106" s="36">
        <f t="shared" si="209"/>
        <v>103.4011426625766</v>
      </c>
      <c r="N1106" s="36">
        <f t="shared" si="210"/>
        <v>4.6648534991688443E-3</v>
      </c>
      <c r="O1106" s="36">
        <f t="shared" si="211"/>
        <v>10691.79630392652</v>
      </c>
      <c r="P1106" s="35">
        <f t="shared" si="214"/>
        <v>10691.79630392652</v>
      </c>
    </row>
    <row r="1107" spans="1:16" x14ac:dyDescent="0.4">
      <c r="A1107" s="1">
        <v>1106</v>
      </c>
      <c r="B1107" s="21">
        <v>40919</v>
      </c>
      <c r="C1107" s="43">
        <v>2</v>
      </c>
      <c r="D1107" s="23">
        <v>22318</v>
      </c>
      <c r="E1107" s="25">
        <f t="shared" si="215"/>
        <v>20951.25</v>
      </c>
      <c r="F1107" s="25">
        <f t="shared" si="216"/>
        <v>20982.25</v>
      </c>
      <c r="G1107" s="25">
        <f t="shared" si="205"/>
        <v>1.0636609515185453</v>
      </c>
      <c r="H1107" s="25">
        <f t="shared" si="212"/>
        <v>0.99956921328865256</v>
      </c>
      <c r="I1107" s="4">
        <f t="shared" si="206"/>
        <v>22327.618441320556</v>
      </c>
      <c r="J1107" s="25">
        <f t="shared" si="213"/>
        <v>22290.064472644175</v>
      </c>
      <c r="K1107" s="15">
        <f t="shared" si="207"/>
        <v>22280.462209074281</v>
      </c>
      <c r="L1107" s="36">
        <f t="shared" si="208"/>
        <v>37.537790925718582</v>
      </c>
      <c r="M1107" s="36">
        <f t="shared" si="209"/>
        <v>37.537790925718582</v>
      </c>
      <c r="N1107" s="36">
        <f t="shared" si="210"/>
        <v>1.6819513812043455E-3</v>
      </c>
      <c r="O1107" s="36">
        <f t="shared" si="211"/>
        <v>1409.0857475829603</v>
      </c>
      <c r="P1107" s="35">
        <f t="shared" si="214"/>
        <v>1409.0857475829603</v>
      </c>
    </row>
    <row r="1108" spans="1:16" x14ac:dyDescent="0.4">
      <c r="A1108" s="1">
        <v>1107</v>
      </c>
      <c r="B1108" s="21">
        <v>40920</v>
      </c>
      <c r="C1108" s="43">
        <v>3</v>
      </c>
      <c r="D1108" s="23">
        <v>17673</v>
      </c>
      <c r="E1108" s="25">
        <f t="shared" si="215"/>
        <v>21013.25</v>
      </c>
      <c r="F1108" s="25">
        <f t="shared" si="216"/>
        <v>20654.875</v>
      </c>
      <c r="G1108" s="25">
        <f t="shared" si="205"/>
        <v>0.85563335532168561</v>
      </c>
      <c r="H1108" s="25">
        <f t="shared" si="212"/>
        <v>1.0004262501030945</v>
      </c>
      <c r="I1108" s="4">
        <f t="shared" si="206"/>
        <v>17665.470091552263</v>
      </c>
      <c r="J1108" s="25">
        <f t="shared" si="213"/>
        <v>22290.091012758217</v>
      </c>
      <c r="K1108" s="15">
        <f t="shared" si="207"/>
        <v>22299.59216635039</v>
      </c>
      <c r="L1108" s="36">
        <f t="shared" si="208"/>
        <v>-4626.5921663503905</v>
      </c>
      <c r="M1108" s="36">
        <f t="shared" si="209"/>
        <v>4626.5921663503905</v>
      </c>
      <c r="N1108" s="36">
        <f t="shared" si="210"/>
        <v>0.26178872666499126</v>
      </c>
      <c r="O1108" s="36">
        <f t="shared" si="211"/>
        <v>21405355.073734798</v>
      </c>
      <c r="P1108" s="35">
        <f t="shared" si="214"/>
        <v>21405355.073734798</v>
      </c>
    </row>
    <row r="1109" spans="1:16" x14ac:dyDescent="0.4">
      <c r="A1109" s="1">
        <v>1108</v>
      </c>
      <c r="B1109" s="21">
        <v>40921</v>
      </c>
      <c r="C1109" s="43">
        <v>4</v>
      </c>
      <c r="D1109" s="23">
        <v>21896</v>
      </c>
      <c r="E1109" s="25">
        <f t="shared" si="215"/>
        <v>20296.5</v>
      </c>
      <c r="F1109" s="25">
        <f t="shared" si="216"/>
        <v>19727.875</v>
      </c>
      <c r="G1109" s="25">
        <f t="shared" si="205"/>
        <v>1.1099015986263092</v>
      </c>
      <c r="H1109" s="25">
        <f t="shared" si="212"/>
        <v>1.0009303667898801</v>
      </c>
      <c r="I1109" s="4">
        <f t="shared" si="206"/>
        <v>21875.647623943561</v>
      </c>
      <c r="J1109" s="25">
        <f t="shared" si="213"/>
        <v>22290.117552872263</v>
      </c>
      <c r="K1109" s="15">
        <f t="shared" si="207"/>
        <v>22310.855537985979</v>
      </c>
      <c r="L1109" s="36">
        <f t="shared" si="208"/>
        <v>-414.85553798597903</v>
      </c>
      <c r="M1109" s="36">
        <f t="shared" si="209"/>
        <v>414.85553798597903</v>
      </c>
      <c r="N1109" s="36">
        <f t="shared" si="210"/>
        <v>1.894663582325443E-2</v>
      </c>
      <c r="O1109" s="36">
        <f t="shared" si="211"/>
        <v>172105.11739763609</v>
      </c>
      <c r="P1109" s="35">
        <f t="shared" si="214"/>
        <v>172105.11739763609</v>
      </c>
    </row>
    <row r="1110" spans="1:16" x14ac:dyDescent="0.4">
      <c r="A1110" s="1">
        <v>1109</v>
      </c>
      <c r="B1110" s="21">
        <v>40922</v>
      </c>
      <c r="C1110" s="43">
        <v>1</v>
      </c>
      <c r="D1110" s="23">
        <v>19299</v>
      </c>
      <c r="E1110" s="25">
        <f t="shared" si="215"/>
        <v>19159.25</v>
      </c>
      <c r="F1110" s="25">
        <f t="shared" si="216"/>
        <v>19682.75</v>
      </c>
      <c r="G1110" s="25">
        <f t="shared" si="205"/>
        <v>0.98050323252594274</v>
      </c>
      <c r="H1110" s="25">
        <f t="shared" si="212"/>
        <v>0.99907416981837271</v>
      </c>
      <c r="I1110" s="4">
        <f t="shared" si="206"/>
        <v>19316.884154365111</v>
      </c>
      <c r="J1110" s="25">
        <f t="shared" si="213"/>
        <v>22290.144092986306</v>
      </c>
      <c r="K1110" s="15">
        <f t="shared" si="207"/>
        <v>22269.507204832196</v>
      </c>
      <c r="L1110" s="36">
        <f t="shared" si="208"/>
        <v>-2970.5072048321963</v>
      </c>
      <c r="M1110" s="36">
        <f t="shared" si="209"/>
        <v>2970.5072048321963</v>
      </c>
      <c r="N1110" s="36">
        <f t="shared" si="210"/>
        <v>0.15392026554910598</v>
      </c>
      <c r="O1110" s="36">
        <f t="shared" si="211"/>
        <v>8823913.0539599881</v>
      </c>
      <c r="P1110" s="35">
        <f t="shared" si="214"/>
        <v>8823913.0539599881</v>
      </c>
    </row>
    <row r="1111" spans="1:16" x14ac:dyDescent="0.4">
      <c r="A1111" s="1">
        <v>1110</v>
      </c>
      <c r="B1111" s="21">
        <v>40923</v>
      </c>
      <c r="C1111" s="43">
        <v>2</v>
      </c>
      <c r="D1111" s="23">
        <v>17769</v>
      </c>
      <c r="E1111" s="25">
        <f t="shared" si="215"/>
        <v>20206.25</v>
      </c>
      <c r="F1111" s="25">
        <f t="shared" si="216"/>
        <v>20257.125</v>
      </c>
      <c r="G1111" s="25">
        <f t="shared" si="205"/>
        <v>0.87717284659101424</v>
      </c>
      <c r="H1111" s="25">
        <f t="shared" si="212"/>
        <v>0.99956921328865256</v>
      </c>
      <c r="I1111" s="4">
        <f t="shared" si="206"/>
        <v>17776.657948016174</v>
      </c>
      <c r="J1111" s="25">
        <f t="shared" si="213"/>
        <v>22290.170633100352</v>
      </c>
      <c r="K1111" s="15">
        <f t="shared" si="207"/>
        <v>22280.568323797947</v>
      </c>
      <c r="L1111" s="36">
        <f t="shared" si="208"/>
        <v>-4511.5683237979465</v>
      </c>
      <c r="M1111" s="36">
        <f t="shared" si="209"/>
        <v>4511.5683237979465</v>
      </c>
      <c r="N1111" s="36">
        <f t="shared" si="210"/>
        <v>0.25390108187280919</v>
      </c>
      <c r="O1111" s="36">
        <f t="shared" si="211"/>
        <v>20354248.740297012</v>
      </c>
      <c r="P1111" s="35">
        <f t="shared" si="214"/>
        <v>20354248.740297012</v>
      </c>
    </row>
    <row r="1112" spans="1:16" x14ac:dyDescent="0.4">
      <c r="A1112" s="1">
        <v>1111</v>
      </c>
      <c r="B1112" s="21">
        <v>40924</v>
      </c>
      <c r="C1112" s="43">
        <v>3</v>
      </c>
      <c r="D1112" s="23">
        <v>21861</v>
      </c>
      <c r="E1112" s="25">
        <f t="shared" si="215"/>
        <v>20308</v>
      </c>
      <c r="F1112" s="25">
        <f t="shared" si="216"/>
        <v>20668.5</v>
      </c>
      <c r="G1112" s="25">
        <f t="shared" si="205"/>
        <v>1.0576964946657958</v>
      </c>
      <c r="H1112" s="25">
        <f t="shared" si="212"/>
        <v>1.0004262501030945</v>
      </c>
      <c r="I1112" s="4">
        <f t="shared" si="206"/>
        <v>21851.685716710464</v>
      </c>
      <c r="J1112" s="25">
        <f t="shared" si="213"/>
        <v>22290.197173214394</v>
      </c>
      <c r="K1112" s="15">
        <f t="shared" si="207"/>
        <v>22299.698372057472</v>
      </c>
      <c r="L1112" s="36">
        <f t="shared" si="208"/>
        <v>-438.69837205747172</v>
      </c>
      <c r="M1112" s="36">
        <f t="shared" si="209"/>
        <v>438.69837205747172</v>
      </c>
      <c r="N1112" s="36">
        <f t="shared" si="210"/>
        <v>2.0067626003269372E-2</v>
      </c>
      <c r="O1112" s="36">
        <f t="shared" si="211"/>
        <v>192456.26164587587</v>
      </c>
      <c r="P1112" s="35">
        <f t="shared" si="214"/>
        <v>192456.26164587587</v>
      </c>
    </row>
    <row r="1113" spans="1:16" x14ac:dyDescent="0.4">
      <c r="A1113" s="1">
        <v>1112</v>
      </c>
      <c r="B1113" s="21">
        <v>40925</v>
      </c>
      <c r="C1113" s="43">
        <v>4</v>
      </c>
      <c r="D1113" s="23">
        <v>22303</v>
      </c>
      <c r="E1113" s="25">
        <f t="shared" si="215"/>
        <v>21029</v>
      </c>
      <c r="F1113" s="25">
        <f t="shared" si="216"/>
        <v>21012.5</v>
      </c>
      <c r="G1113" s="25">
        <f t="shared" si="205"/>
        <v>1.0614158239143368</v>
      </c>
      <c r="H1113" s="25">
        <f t="shared" si="212"/>
        <v>1.0009303667898801</v>
      </c>
      <c r="I1113" s="4">
        <f t="shared" si="206"/>
        <v>22282.269316624646</v>
      </c>
      <c r="J1113" s="25">
        <f t="shared" si="213"/>
        <v>22290.22371332844</v>
      </c>
      <c r="K1113" s="15">
        <f t="shared" si="207"/>
        <v>22310.961797210319</v>
      </c>
      <c r="L1113" s="36">
        <f t="shared" si="208"/>
        <v>-7.961797210318764</v>
      </c>
      <c r="M1113" s="36">
        <f t="shared" si="209"/>
        <v>7.961797210318764</v>
      </c>
      <c r="N1113" s="36">
        <f t="shared" si="210"/>
        <v>3.5698324038554291E-4</v>
      </c>
      <c r="O1113" s="36">
        <f t="shared" si="211"/>
        <v>63.390214818239656</v>
      </c>
      <c r="P1113" s="35">
        <f t="shared" si="214"/>
        <v>63.390214818239656</v>
      </c>
    </row>
    <row r="1114" spans="1:16" x14ac:dyDescent="0.4">
      <c r="A1114" s="1">
        <v>1113</v>
      </c>
      <c r="B1114" s="21">
        <v>40926</v>
      </c>
      <c r="C1114" s="43">
        <v>1</v>
      </c>
      <c r="D1114" s="23">
        <v>22183</v>
      </c>
      <c r="E1114" s="25">
        <f t="shared" si="215"/>
        <v>20996</v>
      </c>
      <c r="F1114" s="25">
        <f t="shared" si="216"/>
        <v>20940.875</v>
      </c>
      <c r="G1114" s="25">
        <f t="shared" si="205"/>
        <v>1.0593158117795938</v>
      </c>
      <c r="H1114" s="25">
        <f t="shared" si="212"/>
        <v>0.99907416981837271</v>
      </c>
      <c r="I1114" s="4">
        <f t="shared" si="206"/>
        <v>22203.556722953585</v>
      </c>
      <c r="J1114" s="25">
        <f t="shared" si="213"/>
        <v>22290.250253442482</v>
      </c>
      <c r="K1114" s="15">
        <f t="shared" si="207"/>
        <v>22269.61326700182</v>
      </c>
      <c r="L1114" s="36">
        <f t="shared" si="208"/>
        <v>-86.613267001819622</v>
      </c>
      <c r="M1114" s="36">
        <f t="shared" si="209"/>
        <v>86.613267001819622</v>
      </c>
      <c r="N1114" s="36">
        <f t="shared" si="210"/>
        <v>3.9044884371734942E-3</v>
      </c>
      <c r="O1114" s="36">
        <f t="shared" si="211"/>
        <v>7501.8580207284958</v>
      </c>
      <c r="P1114" s="35">
        <f t="shared" si="214"/>
        <v>7501.8580207284958</v>
      </c>
    </row>
    <row r="1115" spans="1:16" x14ac:dyDescent="0.4">
      <c r="A1115" s="1">
        <v>1114</v>
      </c>
      <c r="B1115" s="21">
        <v>40927</v>
      </c>
      <c r="C1115" s="43">
        <v>2</v>
      </c>
      <c r="D1115" s="23">
        <v>17637</v>
      </c>
      <c r="E1115" s="25">
        <f t="shared" si="215"/>
        <v>20885.75</v>
      </c>
      <c r="F1115" s="25">
        <f t="shared" si="216"/>
        <v>20446.875</v>
      </c>
      <c r="G1115" s="25">
        <f t="shared" si="205"/>
        <v>0.86257679963319578</v>
      </c>
      <c r="H1115" s="25">
        <f t="shared" si="212"/>
        <v>0.99956921328865256</v>
      </c>
      <c r="I1115" s="4">
        <f t="shared" si="206"/>
        <v>17644.601059663531</v>
      </c>
      <c r="J1115" s="25">
        <f t="shared" si="213"/>
        <v>22290.276793556524</v>
      </c>
      <c r="K1115" s="15">
        <f t="shared" si="207"/>
        <v>22280.674438521604</v>
      </c>
      <c r="L1115" s="36">
        <f t="shared" si="208"/>
        <v>-4643.6744385216043</v>
      </c>
      <c r="M1115" s="36">
        <f t="shared" si="209"/>
        <v>4643.6744385216043</v>
      </c>
      <c r="N1115" s="36">
        <f t="shared" si="210"/>
        <v>0.26329162774403836</v>
      </c>
      <c r="O1115" s="36">
        <f t="shared" si="211"/>
        <v>21563712.290978938</v>
      </c>
      <c r="P1115" s="35">
        <f t="shared" si="214"/>
        <v>21563712.290978938</v>
      </c>
    </row>
    <row r="1116" spans="1:16" x14ac:dyDescent="0.4">
      <c r="A1116" s="1">
        <v>1115</v>
      </c>
      <c r="B1116" s="21">
        <v>40928</v>
      </c>
      <c r="C1116" s="43">
        <v>3</v>
      </c>
      <c r="D1116" s="23">
        <v>21420</v>
      </c>
      <c r="E1116" s="25">
        <f t="shared" si="215"/>
        <v>20008</v>
      </c>
      <c r="F1116" s="25">
        <f t="shared" si="216"/>
        <v>19388.125</v>
      </c>
      <c r="G1116" s="25">
        <f t="shared" si="205"/>
        <v>1.1047999742110184</v>
      </c>
      <c r="H1116" s="25">
        <f t="shared" si="212"/>
        <v>1.0004262501030945</v>
      </c>
      <c r="I1116" s="4">
        <f t="shared" si="206"/>
        <v>21410.873612915151</v>
      </c>
      <c r="J1116" s="25">
        <f t="shared" si="213"/>
        <v>22290.30333367057</v>
      </c>
      <c r="K1116" s="15">
        <f t="shared" si="207"/>
        <v>22299.804577764557</v>
      </c>
      <c r="L1116" s="36">
        <f t="shared" si="208"/>
        <v>-879.8045777645566</v>
      </c>
      <c r="M1116" s="36">
        <f t="shared" si="209"/>
        <v>879.8045777645566</v>
      </c>
      <c r="N1116" s="36">
        <f t="shared" si="210"/>
        <v>4.1073976552967163E-2</v>
      </c>
      <c r="O1116" s="36">
        <f t="shared" si="211"/>
        <v>774056.09505546966</v>
      </c>
      <c r="P1116" s="35">
        <f t="shared" si="214"/>
        <v>774056.09505546966</v>
      </c>
    </row>
    <row r="1117" spans="1:16" x14ac:dyDescent="0.4">
      <c r="A1117" s="1">
        <v>1116</v>
      </c>
      <c r="B1117" s="21">
        <v>40929</v>
      </c>
      <c r="C1117" s="43">
        <v>4</v>
      </c>
      <c r="D1117" s="23">
        <v>18792</v>
      </c>
      <c r="E1117" s="25">
        <f t="shared" si="215"/>
        <v>18768.25</v>
      </c>
      <c r="F1117" s="25">
        <f t="shared" si="216"/>
        <v>19546.875</v>
      </c>
      <c r="G1117" s="25">
        <f t="shared" si="205"/>
        <v>0.9613812949640288</v>
      </c>
      <c r="H1117" s="25">
        <f t="shared" si="212"/>
        <v>1.0009303667898801</v>
      </c>
      <c r="I1117" s="4">
        <f t="shared" si="206"/>
        <v>18774.532798189051</v>
      </c>
      <c r="J1117" s="25">
        <f t="shared" si="213"/>
        <v>22290.329873784613</v>
      </c>
      <c r="K1117" s="15">
        <f t="shared" si="207"/>
        <v>22311.068056434655</v>
      </c>
      <c r="L1117" s="36">
        <f t="shared" si="208"/>
        <v>-3519.0680564346549</v>
      </c>
      <c r="M1117" s="36">
        <f t="shared" si="209"/>
        <v>3519.0680564346549</v>
      </c>
      <c r="N1117" s="36">
        <f t="shared" si="210"/>
        <v>0.18726415796267853</v>
      </c>
      <c r="O1117" s="36">
        <f t="shared" si="211"/>
        <v>12383839.985818779</v>
      </c>
      <c r="P1117" s="35">
        <f t="shared" si="214"/>
        <v>12383839.985818779</v>
      </c>
    </row>
    <row r="1118" spans="1:16" x14ac:dyDescent="0.4">
      <c r="A1118" s="1">
        <v>1117</v>
      </c>
      <c r="B1118" s="21">
        <v>40930</v>
      </c>
      <c r="C1118" s="43">
        <v>1</v>
      </c>
      <c r="D1118" s="23">
        <v>17224</v>
      </c>
      <c r="E1118" s="25">
        <f t="shared" si="215"/>
        <v>20325.5</v>
      </c>
      <c r="F1118" s="25">
        <f t="shared" si="216"/>
        <v>20439.375</v>
      </c>
      <c r="G1118" s="25">
        <f t="shared" si="205"/>
        <v>0.84268721524019208</v>
      </c>
      <c r="H1118" s="25">
        <f t="shared" si="212"/>
        <v>0.99907416981837271</v>
      </c>
      <c r="I1118" s="4">
        <f t="shared" si="206"/>
        <v>17239.961276479851</v>
      </c>
      <c r="J1118" s="25">
        <f t="shared" si="213"/>
        <v>22290.356413898659</v>
      </c>
      <c r="K1118" s="15">
        <f t="shared" si="207"/>
        <v>22269.719329171443</v>
      </c>
      <c r="L1118" s="36">
        <f t="shared" si="208"/>
        <v>-5045.719329171443</v>
      </c>
      <c r="M1118" s="36">
        <f t="shared" si="209"/>
        <v>5045.719329171443</v>
      </c>
      <c r="N1118" s="36">
        <f t="shared" si="210"/>
        <v>0.29294701167971687</v>
      </c>
      <c r="O1118" s="36">
        <f t="shared" si="211"/>
        <v>25459283.548774317</v>
      </c>
      <c r="P1118" s="35">
        <f t="shared" si="214"/>
        <v>25459283.548774317</v>
      </c>
    </row>
    <row r="1119" spans="1:16" x14ac:dyDescent="0.4">
      <c r="A1119" s="1">
        <v>1118</v>
      </c>
      <c r="B1119" s="21">
        <v>40931</v>
      </c>
      <c r="C1119" s="43">
        <v>2</v>
      </c>
      <c r="D1119" s="23">
        <v>23866</v>
      </c>
      <c r="E1119" s="25">
        <f t="shared" si="215"/>
        <v>20553.25</v>
      </c>
      <c r="F1119" s="25">
        <f t="shared" si="216"/>
        <v>21385.625</v>
      </c>
      <c r="G1119" s="25">
        <f t="shared" si="205"/>
        <v>1.1159832831633398</v>
      </c>
      <c r="H1119" s="25">
        <f t="shared" si="212"/>
        <v>0.99956921328865256</v>
      </c>
      <c r="I1119" s="4">
        <f t="shared" si="206"/>
        <v>23876.285586547019</v>
      </c>
      <c r="J1119" s="25">
        <f t="shared" si="213"/>
        <v>22290.382954012701</v>
      </c>
      <c r="K1119" s="15">
        <f t="shared" si="207"/>
        <v>22280.780553245266</v>
      </c>
      <c r="L1119" s="36">
        <f t="shared" si="208"/>
        <v>1585.2194467547342</v>
      </c>
      <c r="M1119" s="36">
        <f t="shared" si="209"/>
        <v>1585.2194467547342</v>
      </c>
      <c r="N1119" s="36">
        <f t="shared" si="210"/>
        <v>6.6421664575326167E-2</v>
      </c>
      <c r="O1119" s="36">
        <f t="shared" si="211"/>
        <v>2512920.6943693855</v>
      </c>
      <c r="P1119" s="35">
        <f t="shared" si="214"/>
        <v>2512920.6943693855</v>
      </c>
    </row>
    <row r="1120" spans="1:16" x14ac:dyDescent="0.4">
      <c r="A1120" s="1">
        <v>1119</v>
      </c>
      <c r="B1120" s="21">
        <v>40932</v>
      </c>
      <c r="C1120" s="43">
        <v>3</v>
      </c>
      <c r="D1120" s="23">
        <v>22331</v>
      </c>
      <c r="E1120" s="25">
        <f t="shared" si="215"/>
        <v>22218</v>
      </c>
      <c r="F1120" s="25">
        <f t="shared" si="216"/>
        <v>22560</v>
      </c>
      <c r="G1120" s="25">
        <f t="shared" si="205"/>
        <v>0.98984929078014183</v>
      </c>
      <c r="H1120" s="25">
        <f t="shared" si="212"/>
        <v>1.0004262501030945</v>
      </c>
      <c r="I1120" s="4">
        <f t="shared" si="206"/>
        <v>22321.485464519526</v>
      </c>
      <c r="J1120" s="25">
        <f t="shared" si="213"/>
        <v>22290.409494126747</v>
      </c>
      <c r="K1120" s="15">
        <f t="shared" si="207"/>
        <v>22299.910783471638</v>
      </c>
      <c r="L1120" s="36">
        <f t="shared" si="208"/>
        <v>31.089216528362158</v>
      </c>
      <c r="M1120" s="36">
        <f t="shared" si="209"/>
        <v>31.089216528362158</v>
      </c>
      <c r="N1120" s="36">
        <f t="shared" si="210"/>
        <v>1.3921999251427235E-3</v>
      </c>
      <c r="O1120" s="36">
        <f t="shared" si="211"/>
        <v>966.53938434738677</v>
      </c>
      <c r="P1120" s="35">
        <f t="shared" si="214"/>
        <v>966.53938434738677</v>
      </c>
    </row>
    <row r="1121" spans="1:16" x14ac:dyDescent="0.4">
      <c r="A1121" s="1">
        <v>1120</v>
      </c>
      <c r="B1121" s="21">
        <v>40933</v>
      </c>
      <c r="C1121" s="43">
        <v>4</v>
      </c>
      <c r="D1121" s="23">
        <v>25451</v>
      </c>
      <c r="E1121" s="25">
        <f t="shared" si="215"/>
        <v>22902</v>
      </c>
      <c r="F1121" s="25">
        <f t="shared" si="216"/>
        <v>22885.875</v>
      </c>
      <c r="G1121" s="25">
        <f t="shared" si="205"/>
        <v>1.112083326505978</v>
      </c>
      <c r="H1121" s="25">
        <f t="shared" si="212"/>
        <v>1.0009303667898801</v>
      </c>
      <c r="I1121" s="4">
        <f t="shared" si="206"/>
        <v>25427.343244290631</v>
      </c>
      <c r="J1121" s="25">
        <f t="shared" si="213"/>
        <v>22290.436034240789</v>
      </c>
      <c r="K1121" s="15">
        <f t="shared" si="207"/>
        <v>22311.174315658995</v>
      </c>
      <c r="L1121" s="36">
        <f t="shared" si="208"/>
        <v>3139.8256843410054</v>
      </c>
      <c r="M1121" s="36">
        <f t="shared" si="209"/>
        <v>3139.8256843410054</v>
      </c>
      <c r="N1121" s="36">
        <f t="shared" si="210"/>
        <v>0.12336747806927058</v>
      </c>
      <c r="O1121" s="36">
        <f t="shared" si="211"/>
        <v>9858505.3280474637</v>
      </c>
      <c r="P1121" s="35">
        <f t="shared" si="214"/>
        <v>9858505.3280474637</v>
      </c>
    </row>
    <row r="1122" spans="1:16" x14ac:dyDescent="0.4">
      <c r="A1122" s="1">
        <v>1121</v>
      </c>
      <c r="B1122" s="21">
        <v>40934</v>
      </c>
      <c r="C1122" s="43">
        <v>1</v>
      </c>
      <c r="D1122" s="23">
        <v>19960</v>
      </c>
      <c r="E1122" s="25">
        <f t="shared" si="215"/>
        <v>22869.75</v>
      </c>
      <c r="F1122" s="25">
        <f t="shared" si="216"/>
        <v>23425.875</v>
      </c>
      <c r="G1122" s="25">
        <f t="shared" si="205"/>
        <v>0.85204928311108974</v>
      </c>
      <c r="H1122" s="25">
        <f t="shared" si="212"/>
        <v>0.99907416981837271</v>
      </c>
      <c r="I1122" s="4">
        <f t="shared" si="206"/>
        <v>19978.496695223981</v>
      </c>
      <c r="J1122" s="25">
        <f t="shared" si="213"/>
        <v>22290.462574354835</v>
      </c>
      <c r="K1122" s="15">
        <f t="shared" si="207"/>
        <v>22269.825391341063</v>
      </c>
      <c r="L1122" s="36">
        <f t="shared" si="208"/>
        <v>-2309.8253913410626</v>
      </c>
      <c r="M1122" s="36">
        <f t="shared" si="209"/>
        <v>2309.8253913410626</v>
      </c>
      <c r="N1122" s="36">
        <f t="shared" si="210"/>
        <v>0.11572271499704723</v>
      </c>
      <c r="O1122" s="36">
        <f t="shared" si="211"/>
        <v>5335293.3384838933</v>
      </c>
      <c r="P1122" s="35">
        <f t="shared" si="214"/>
        <v>5335293.3384838933</v>
      </c>
    </row>
    <row r="1123" spans="1:16" x14ac:dyDescent="0.4">
      <c r="A1123" s="1">
        <v>1122</v>
      </c>
      <c r="B1123" s="21">
        <v>40935</v>
      </c>
      <c r="C1123" s="43">
        <v>2</v>
      </c>
      <c r="D1123" s="23">
        <v>23737</v>
      </c>
      <c r="E1123" s="25">
        <f t="shared" si="215"/>
        <v>23982</v>
      </c>
      <c r="F1123" s="25">
        <f t="shared" si="216"/>
        <v>23041.5</v>
      </c>
      <c r="G1123" s="25">
        <f t="shared" si="205"/>
        <v>1.0301846667968666</v>
      </c>
      <c r="H1123" s="25">
        <f t="shared" si="212"/>
        <v>0.99956921328865256</v>
      </c>
      <c r="I1123" s="4">
        <f t="shared" si="206"/>
        <v>23747.229991111482</v>
      </c>
      <c r="J1123" s="25">
        <f t="shared" si="213"/>
        <v>22290.489114468877</v>
      </c>
      <c r="K1123" s="15">
        <f t="shared" si="207"/>
        <v>22280.886667968931</v>
      </c>
      <c r="L1123" s="36">
        <f t="shared" si="208"/>
        <v>1456.1133320310691</v>
      </c>
      <c r="M1123" s="36">
        <f t="shared" si="209"/>
        <v>1456.1133320310691</v>
      </c>
      <c r="N1123" s="36">
        <f t="shared" si="210"/>
        <v>6.1343612589251764E-2</v>
      </c>
      <c r="O1123" s="36">
        <f t="shared" si="211"/>
        <v>2120266.0357186226</v>
      </c>
      <c r="P1123" s="35">
        <f t="shared" si="214"/>
        <v>2120266.0357186226</v>
      </c>
    </row>
    <row r="1124" spans="1:16" x14ac:dyDescent="0.4">
      <c r="A1124" s="1">
        <v>1123</v>
      </c>
      <c r="B1124" s="21">
        <v>40936</v>
      </c>
      <c r="C1124" s="43">
        <v>3</v>
      </c>
      <c r="D1124" s="23">
        <v>26780</v>
      </c>
      <c r="E1124" s="25">
        <f t="shared" si="215"/>
        <v>22101</v>
      </c>
      <c r="F1124" s="25">
        <f t="shared" si="216"/>
        <v>22658.625</v>
      </c>
      <c r="G1124" s="25">
        <f t="shared" si="205"/>
        <v>1.1818898984382327</v>
      </c>
      <c r="H1124" s="25">
        <f t="shared" si="212"/>
        <v>1.0004262501030945</v>
      </c>
      <c r="I1124" s="4">
        <f t="shared" si="206"/>
        <v>26768.589885801484</v>
      </c>
      <c r="J1124" s="25">
        <f t="shared" si="213"/>
        <v>22290.515654582923</v>
      </c>
      <c r="K1124" s="15">
        <f t="shared" si="207"/>
        <v>22300.016989178719</v>
      </c>
      <c r="L1124" s="36">
        <f t="shared" si="208"/>
        <v>4479.9830108212809</v>
      </c>
      <c r="M1124" s="36">
        <f t="shared" si="209"/>
        <v>4479.9830108212809</v>
      </c>
      <c r="N1124" s="36">
        <f t="shared" si="210"/>
        <v>0.16728838725994327</v>
      </c>
      <c r="O1124" s="36">
        <f t="shared" si="211"/>
        <v>20070247.77724731</v>
      </c>
      <c r="P1124" s="35">
        <f t="shared" si="214"/>
        <v>20070247.77724731</v>
      </c>
    </row>
    <row r="1125" spans="1:16" x14ac:dyDescent="0.4">
      <c r="A1125" s="1">
        <v>1124</v>
      </c>
      <c r="B1125" s="21">
        <v>40937</v>
      </c>
      <c r="C1125" s="43">
        <v>4</v>
      </c>
      <c r="D1125" s="23">
        <v>17927</v>
      </c>
      <c r="E1125" s="25">
        <f t="shared" si="215"/>
        <v>23216.25</v>
      </c>
      <c r="F1125" s="25">
        <f t="shared" si="216"/>
        <v>23172.125</v>
      </c>
      <c r="G1125" s="25">
        <f t="shared" si="205"/>
        <v>0.7736450584484591</v>
      </c>
      <c r="H1125" s="25">
        <f t="shared" si="212"/>
        <v>1.0009303667898801</v>
      </c>
      <c r="I1125" s="4">
        <f t="shared" si="206"/>
        <v>17910.336817429496</v>
      </c>
      <c r="J1125" s="25">
        <f t="shared" si="213"/>
        <v>22290.542194696965</v>
      </c>
      <c r="K1125" s="15">
        <f t="shared" si="207"/>
        <v>22311.280574883334</v>
      </c>
      <c r="L1125" s="36">
        <f t="shared" si="208"/>
        <v>-4384.2805748833343</v>
      </c>
      <c r="M1125" s="36">
        <f t="shared" si="209"/>
        <v>4384.2805748833343</v>
      </c>
      <c r="N1125" s="36">
        <f t="shared" si="210"/>
        <v>0.24456298180863137</v>
      </c>
      <c r="O1125" s="36">
        <f t="shared" si="211"/>
        <v>19221916.15929934</v>
      </c>
      <c r="P1125" s="35">
        <f t="shared" si="214"/>
        <v>19221916.15929934</v>
      </c>
    </row>
    <row r="1126" spans="1:16" x14ac:dyDescent="0.4">
      <c r="A1126" s="1">
        <v>1125</v>
      </c>
      <c r="B1126" s="21">
        <v>40938</v>
      </c>
      <c r="C1126" s="43">
        <v>1</v>
      </c>
      <c r="D1126" s="23">
        <v>24421</v>
      </c>
      <c r="E1126" s="25">
        <f t="shared" si="215"/>
        <v>23128</v>
      </c>
      <c r="F1126" s="25">
        <f t="shared" si="216"/>
        <v>22828.125</v>
      </c>
      <c r="G1126" s="25">
        <f t="shared" si="205"/>
        <v>1.0697768651608488</v>
      </c>
      <c r="H1126" s="25">
        <f t="shared" si="212"/>
        <v>0.99907416981837271</v>
      </c>
      <c r="I1126" s="4">
        <f t="shared" si="206"/>
        <v>24443.630651005249</v>
      </c>
      <c r="J1126" s="25">
        <f t="shared" si="213"/>
        <v>22290.568734811011</v>
      </c>
      <c r="K1126" s="15">
        <f t="shared" si="207"/>
        <v>22269.931453510686</v>
      </c>
      <c r="L1126" s="36">
        <f t="shared" si="208"/>
        <v>2151.068546489314</v>
      </c>
      <c r="M1126" s="36">
        <f t="shared" si="209"/>
        <v>2151.068546489314</v>
      </c>
      <c r="N1126" s="36">
        <f t="shared" si="210"/>
        <v>8.8082738073351374E-2</v>
      </c>
      <c r="O1126" s="36">
        <f t="shared" si="211"/>
        <v>4627095.8916956503</v>
      </c>
      <c r="P1126" s="35">
        <f t="shared" si="214"/>
        <v>4627095.8916956503</v>
      </c>
    </row>
    <row r="1127" spans="1:16" x14ac:dyDescent="0.4">
      <c r="A1127" s="1">
        <v>1126</v>
      </c>
      <c r="B1127" s="21">
        <v>40939</v>
      </c>
      <c r="C1127" s="43">
        <v>2</v>
      </c>
      <c r="D1127" s="23">
        <v>23384</v>
      </c>
      <c r="E1127" s="25">
        <f t="shared" si="215"/>
        <v>22528.25</v>
      </c>
      <c r="F1127" s="25">
        <f t="shared" si="216"/>
        <v>22682.875</v>
      </c>
      <c r="G1127" s="25">
        <f t="shared" si="205"/>
        <v>1.0309098824553766</v>
      </c>
      <c r="H1127" s="25">
        <f t="shared" si="212"/>
        <v>0.99956921328865256</v>
      </c>
      <c r="I1127" s="4">
        <f t="shared" si="206"/>
        <v>23394.077857865395</v>
      </c>
      <c r="J1127" s="25">
        <f t="shared" si="213"/>
        <v>22290.595274925054</v>
      </c>
      <c r="K1127" s="15">
        <f t="shared" si="207"/>
        <v>22280.992782692592</v>
      </c>
      <c r="L1127" s="36">
        <f t="shared" si="208"/>
        <v>1103.0072173074077</v>
      </c>
      <c r="M1127" s="36">
        <f t="shared" si="209"/>
        <v>1103.0072173074077</v>
      </c>
      <c r="N1127" s="36">
        <f t="shared" si="210"/>
        <v>4.7169313090463891E-2</v>
      </c>
      <c r="O1127" s="36">
        <f t="shared" si="211"/>
        <v>1216624.9214322309</v>
      </c>
      <c r="P1127" s="35">
        <f t="shared" si="214"/>
        <v>1216624.9214322309</v>
      </c>
    </row>
    <row r="1128" spans="1:16" x14ac:dyDescent="0.4">
      <c r="A1128" s="1">
        <v>1127</v>
      </c>
      <c r="B1128" s="21">
        <v>40940</v>
      </c>
      <c r="C1128" s="43">
        <v>3</v>
      </c>
      <c r="D1128" s="23">
        <v>24381</v>
      </c>
      <c r="E1128" s="25">
        <f t="shared" si="215"/>
        <v>22837.5</v>
      </c>
      <c r="F1128" s="25">
        <f t="shared" si="216"/>
        <v>22781.5</v>
      </c>
      <c r="G1128" s="25">
        <f t="shared" si="205"/>
        <v>1.0702104777999693</v>
      </c>
      <c r="H1128" s="25">
        <f t="shared" si="212"/>
        <v>1.0004262501030945</v>
      </c>
      <c r="I1128" s="4">
        <f t="shared" si="206"/>
        <v>24370.612024112248</v>
      </c>
      <c r="J1128" s="25">
        <f t="shared" si="213"/>
        <v>22290.6218150391</v>
      </c>
      <c r="K1128" s="15">
        <f t="shared" si="207"/>
        <v>22300.1231948858</v>
      </c>
      <c r="L1128" s="36">
        <f t="shared" si="208"/>
        <v>2080.8768051141997</v>
      </c>
      <c r="M1128" s="36">
        <f t="shared" si="209"/>
        <v>2080.8768051141997</v>
      </c>
      <c r="N1128" s="36">
        <f t="shared" si="210"/>
        <v>8.534829601387145E-2</v>
      </c>
      <c r="O1128" s="36">
        <f t="shared" si="211"/>
        <v>4330048.2780622793</v>
      </c>
      <c r="P1128" s="35">
        <f t="shared" si="214"/>
        <v>4330048.2780622793</v>
      </c>
    </row>
    <row r="1129" spans="1:16" x14ac:dyDescent="0.4">
      <c r="A1129" s="1">
        <v>1128</v>
      </c>
      <c r="B1129" s="21">
        <v>40941</v>
      </c>
      <c r="C1129" s="43">
        <v>4</v>
      </c>
      <c r="D1129" s="23">
        <v>19164</v>
      </c>
      <c r="E1129" s="25">
        <f t="shared" si="215"/>
        <v>22725.5</v>
      </c>
      <c r="F1129" s="25">
        <f t="shared" si="216"/>
        <v>22455.125</v>
      </c>
      <c r="G1129" s="25">
        <f t="shared" si="205"/>
        <v>0.85343546295110806</v>
      </c>
      <c r="H1129" s="25">
        <f t="shared" si="212"/>
        <v>1.0009303667898801</v>
      </c>
      <c r="I1129" s="4">
        <f t="shared" si="206"/>
        <v>19146.187023440558</v>
      </c>
      <c r="J1129" s="25">
        <f t="shared" si="213"/>
        <v>22290.648355153142</v>
      </c>
      <c r="K1129" s="15">
        <f t="shared" si="207"/>
        <v>22311.386834107674</v>
      </c>
      <c r="L1129" s="36">
        <f t="shared" si="208"/>
        <v>-3147.3868341076741</v>
      </c>
      <c r="M1129" s="36">
        <f t="shared" si="209"/>
        <v>3147.3868341076741</v>
      </c>
      <c r="N1129" s="36">
        <f t="shared" si="210"/>
        <v>0.16423433699163401</v>
      </c>
      <c r="O1129" s="36">
        <f t="shared" si="211"/>
        <v>9906043.8835143279</v>
      </c>
      <c r="P1129" s="35">
        <f t="shared" si="214"/>
        <v>9906043.8835143279</v>
      </c>
    </row>
    <row r="1130" spans="1:16" x14ac:dyDescent="0.4">
      <c r="A1130" s="1">
        <v>1129</v>
      </c>
      <c r="B1130" s="21">
        <v>40942</v>
      </c>
      <c r="C1130" s="43">
        <v>1</v>
      </c>
      <c r="D1130" s="23">
        <v>23973</v>
      </c>
      <c r="E1130" s="25">
        <f t="shared" si="215"/>
        <v>22184.75</v>
      </c>
      <c r="F1130" s="25">
        <f t="shared" si="216"/>
        <v>21529.625</v>
      </c>
      <c r="G1130" s="25">
        <f t="shared" si="205"/>
        <v>1.11348897159147</v>
      </c>
      <c r="H1130" s="25">
        <f t="shared" si="212"/>
        <v>0.99907416981837271</v>
      </c>
      <c r="I1130" s="4">
        <f t="shared" si="206"/>
        <v>23995.215494719661</v>
      </c>
      <c r="J1130" s="25">
        <f t="shared" si="213"/>
        <v>22290.674895267184</v>
      </c>
      <c r="K1130" s="15">
        <f t="shared" si="207"/>
        <v>22270.037515680306</v>
      </c>
      <c r="L1130" s="36">
        <f t="shared" si="208"/>
        <v>1702.9624843196943</v>
      </c>
      <c r="M1130" s="36">
        <f t="shared" si="209"/>
        <v>1702.9624843196943</v>
      </c>
      <c r="N1130" s="36">
        <f t="shared" si="210"/>
        <v>7.1036686452246048E-2</v>
      </c>
      <c r="O1130" s="36">
        <f t="shared" si="211"/>
        <v>2900081.2230003052</v>
      </c>
      <c r="P1130" s="35">
        <f t="shared" si="214"/>
        <v>2900081.2230003052</v>
      </c>
    </row>
    <row r="1131" spans="1:16" x14ac:dyDescent="0.4">
      <c r="A1131" s="1">
        <v>1130</v>
      </c>
      <c r="B1131" s="21">
        <v>40943</v>
      </c>
      <c r="C1131" s="43">
        <v>2</v>
      </c>
      <c r="D1131" s="23">
        <v>21221</v>
      </c>
      <c r="E1131" s="25">
        <f t="shared" si="215"/>
        <v>20874.5</v>
      </c>
      <c r="F1131" s="25">
        <f t="shared" si="216"/>
        <v>21374.25</v>
      </c>
      <c r="G1131" s="25">
        <f t="shared" si="205"/>
        <v>0.99283015778331407</v>
      </c>
      <c r="H1131" s="25">
        <f t="shared" si="212"/>
        <v>0.99956921328865256</v>
      </c>
      <c r="I1131" s="4">
        <f t="shared" si="206"/>
        <v>21230.145664632295</v>
      </c>
      <c r="J1131" s="25">
        <f t="shared" si="213"/>
        <v>22290.70143538123</v>
      </c>
      <c r="K1131" s="15">
        <f t="shared" si="207"/>
        <v>22281.098897416254</v>
      </c>
      <c r="L1131" s="36">
        <f t="shared" si="208"/>
        <v>-1060.0988974162537</v>
      </c>
      <c r="M1131" s="36">
        <f t="shared" si="209"/>
        <v>1060.0988974162537</v>
      </c>
      <c r="N1131" s="36">
        <f t="shared" si="210"/>
        <v>4.9955181066691189E-2</v>
      </c>
      <c r="O1131" s="36">
        <f t="shared" si="211"/>
        <v>1123809.6723031569</v>
      </c>
      <c r="P1131" s="35">
        <f t="shared" si="214"/>
        <v>1123809.6723031569</v>
      </c>
    </row>
    <row r="1132" spans="1:16" x14ac:dyDescent="0.4">
      <c r="A1132" s="1">
        <v>1131</v>
      </c>
      <c r="B1132" s="21">
        <v>40944</v>
      </c>
      <c r="C1132" s="43">
        <v>3</v>
      </c>
      <c r="D1132" s="23">
        <v>19140</v>
      </c>
      <c r="E1132" s="25">
        <f t="shared" si="215"/>
        <v>21874</v>
      </c>
      <c r="F1132" s="25">
        <f t="shared" si="216"/>
        <v>21806.75</v>
      </c>
      <c r="G1132" s="25">
        <f t="shared" si="205"/>
        <v>0.87770988340766043</v>
      </c>
      <c r="H1132" s="25">
        <f t="shared" si="212"/>
        <v>1.0004262501030945</v>
      </c>
      <c r="I1132" s="4">
        <f t="shared" si="206"/>
        <v>19131.845049075444</v>
      </c>
      <c r="J1132" s="25">
        <f t="shared" si="213"/>
        <v>22290.727975495272</v>
      </c>
      <c r="K1132" s="15">
        <f t="shared" si="207"/>
        <v>22300.229400592878</v>
      </c>
      <c r="L1132" s="36">
        <f t="shared" si="208"/>
        <v>-3160.2294005928779</v>
      </c>
      <c r="M1132" s="36">
        <f t="shared" si="209"/>
        <v>3160.2294005928779</v>
      </c>
      <c r="N1132" s="36">
        <f t="shared" si="210"/>
        <v>0.16511125394947115</v>
      </c>
      <c r="O1132" s="36">
        <f t="shared" si="211"/>
        <v>9987049.8643716201</v>
      </c>
      <c r="P1132" s="35">
        <f t="shared" si="214"/>
        <v>9987049.8643716201</v>
      </c>
    </row>
    <row r="1133" spans="1:16" x14ac:dyDescent="0.4">
      <c r="A1133" s="1">
        <v>1132</v>
      </c>
      <c r="B1133" s="21">
        <v>40945</v>
      </c>
      <c r="C1133" s="43">
        <v>4</v>
      </c>
      <c r="D1133" s="23">
        <v>23162</v>
      </c>
      <c r="E1133" s="25">
        <f t="shared" si="215"/>
        <v>21739.5</v>
      </c>
      <c r="F1133" s="25">
        <f t="shared" si="216"/>
        <v>21994.375</v>
      </c>
      <c r="G1133" s="25">
        <f t="shared" ref="G1133:G1196" si="217">D1133/F1133</f>
        <v>1.0530874371288113</v>
      </c>
      <c r="H1133" s="25">
        <f t="shared" si="212"/>
        <v>1.0009303667898801</v>
      </c>
      <c r="I1133" s="4">
        <f t="shared" ref="I1133:I1196" si="218">D1133/H1133</f>
        <v>23140.470874396273</v>
      </c>
      <c r="J1133" s="25">
        <f t="shared" si="213"/>
        <v>22290.754515609318</v>
      </c>
      <c r="K1133" s="15">
        <f t="shared" ref="K1133:K1196" si="219">H1133*J1133</f>
        <v>22311.49309333201</v>
      </c>
      <c r="L1133" s="36">
        <f t="shared" ref="L1133:L1196" si="220">D1133-K1133</f>
        <v>850.50690666798982</v>
      </c>
      <c r="M1133" s="36">
        <f t="shared" ref="M1133:M1196" si="221">ABS(L1133)</f>
        <v>850.50690666798982</v>
      </c>
      <c r="N1133" s="36">
        <f t="shared" ref="N1133:N1196" si="222">M1133/D1133</f>
        <v>3.6719925164838518E-2</v>
      </c>
      <c r="O1133" s="36">
        <f t="shared" ref="O1133:O1196" si="223">L1133^2</f>
        <v>723361.99828995275</v>
      </c>
      <c r="P1133" s="35">
        <f t="shared" si="214"/>
        <v>723361.99828995275</v>
      </c>
    </row>
    <row r="1134" spans="1:16" x14ac:dyDescent="0.4">
      <c r="A1134" s="1">
        <v>1133</v>
      </c>
      <c r="B1134" s="21">
        <v>40946</v>
      </c>
      <c r="C1134" s="43">
        <v>1</v>
      </c>
      <c r="D1134" s="23">
        <v>23435</v>
      </c>
      <c r="E1134" s="25">
        <f t="shared" si="215"/>
        <v>22249.25</v>
      </c>
      <c r="F1134" s="25">
        <f t="shared" si="216"/>
        <v>22190.625</v>
      </c>
      <c r="G1134" s="25">
        <f t="shared" si="217"/>
        <v>1.05607660892832</v>
      </c>
      <c r="H1134" s="25">
        <f t="shared" si="212"/>
        <v>0.99907416981837271</v>
      </c>
      <c r="I1134" s="4">
        <f t="shared" si="218"/>
        <v>23456.7169365017</v>
      </c>
      <c r="J1134" s="25">
        <f t="shared" si="213"/>
        <v>22290.781055723361</v>
      </c>
      <c r="K1134" s="15">
        <f t="shared" si="219"/>
        <v>22270.143577849925</v>
      </c>
      <c r="L1134" s="36">
        <f t="shared" si="220"/>
        <v>1164.8564221500746</v>
      </c>
      <c r="M1134" s="36">
        <f t="shared" si="221"/>
        <v>1164.8564221500746</v>
      </c>
      <c r="N1134" s="36">
        <f t="shared" si="222"/>
        <v>4.9705842634950911E-2</v>
      </c>
      <c r="O1134" s="36">
        <f t="shared" si="223"/>
        <v>1356890.4842242729</v>
      </c>
      <c r="P1134" s="35">
        <f t="shared" si="214"/>
        <v>1356890.4842242729</v>
      </c>
    </row>
    <row r="1135" spans="1:16" x14ac:dyDescent="0.4">
      <c r="A1135" s="1">
        <v>1134</v>
      </c>
      <c r="B1135" s="21">
        <v>40947</v>
      </c>
      <c r="C1135" s="43">
        <v>2</v>
      </c>
      <c r="D1135" s="23">
        <v>23260</v>
      </c>
      <c r="E1135" s="25">
        <f t="shared" si="215"/>
        <v>22132</v>
      </c>
      <c r="F1135" s="25">
        <f t="shared" si="216"/>
        <v>22043.75</v>
      </c>
      <c r="G1135" s="25">
        <f t="shared" si="217"/>
        <v>1.0551743691522539</v>
      </c>
      <c r="H1135" s="25">
        <f t="shared" si="212"/>
        <v>0.99956921328865256</v>
      </c>
      <c r="I1135" s="4">
        <f t="shared" si="218"/>
        <v>23270.024417291701</v>
      </c>
      <c r="J1135" s="25">
        <f t="shared" si="213"/>
        <v>22290.807595837407</v>
      </c>
      <c r="K1135" s="15">
        <f t="shared" si="219"/>
        <v>22281.205012139919</v>
      </c>
      <c r="L1135" s="36">
        <f t="shared" si="220"/>
        <v>978.79498786008116</v>
      </c>
      <c r="M1135" s="36">
        <f t="shared" si="221"/>
        <v>978.79498786008116</v>
      </c>
      <c r="N1135" s="36">
        <f t="shared" si="222"/>
        <v>4.2080609968189214E-2</v>
      </c>
      <c r="O1135" s="36">
        <f t="shared" si="223"/>
        <v>958039.62826001644</v>
      </c>
      <c r="P1135" s="35">
        <f t="shared" si="214"/>
        <v>958039.62826001644</v>
      </c>
    </row>
    <row r="1136" spans="1:16" x14ac:dyDescent="0.4">
      <c r="A1136" s="1">
        <v>1135</v>
      </c>
      <c r="B1136" s="21">
        <v>40948</v>
      </c>
      <c r="C1136" s="43">
        <v>3</v>
      </c>
      <c r="D1136" s="23">
        <v>18671</v>
      </c>
      <c r="E1136" s="25">
        <f t="shared" si="215"/>
        <v>21955.5</v>
      </c>
      <c r="F1136" s="25">
        <f t="shared" si="216"/>
        <v>21478.375</v>
      </c>
      <c r="G1136" s="25">
        <f t="shared" si="217"/>
        <v>0.86929295163158293</v>
      </c>
      <c r="H1136" s="25">
        <f t="shared" si="212"/>
        <v>1.0004262501030945</v>
      </c>
      <c r="I1136" s="4">
        <f t="shared" si="218"/>
        <v>18663.044875197891</v>
      </c>
      <c r="J1136" s="25">
        <f t="shared" si="213"/>
        <v>22290.834135951449</v>
      </c>
      <c r="K1136" s="15">
        <f t="shared" si="219"/>
        <v>22300.335606299959</v>
      </c>
      <c r="L1136" s="36">
        <f t="shared" si="220"/>
        <v>-3629.3356062999592</v>
      </c>
      <c r="M1136" s="36">
        <f t="shared" si="221"/>
        <v>3629.3356062999592</v>
      </c>
      <c r="N1136" s="36">
        <f t="shared" si="222"/>
        <v>0.19438356843768193</v>
      </c>
      <c r="O1136" s="36">
        <f t="shared" si="223"/>
        <v>13172076.943156693</v>
      </c>
      <c r="P1136" s="35">
        <f t="shared" si="214"/>
        <v>13172076.943156693</v>
      </c>
    </row>
    <row r="1137" spans="1:16" x14ac:dyDescent="0.4">
      <c r="A1137" s="1">
        <v>1136</v>
      </c>
      <c r="B1137" s="21">
        <v>40949</v>
      </c>
      <c r="C1137" s="43">
        <v>4</v>
      </c>
      <c r="D1137" s="23">
        <v>22456</v>
      </c>
      <c r="E1137" s="25">
        <f t="shared" si="215"/>
        <v>21001.25</v>
      </c>
      <c r="F1137" s="25">
        <f t="shared" si="216"/>
        <v>20297.75</v>
      </c>
      <c r="G1137" s="25">
        <f t="shared" si="217"/>
        <v>1.1063295192816938</v>
      </c>
      <c r="H1137" s="25">
        <f t="shared" si="212"/>
        <v>1.0009303667898801</v>
      </c>
      <c r="I1137" s="4">
        <f t="shared" si="218"/>
        <v>22435.127102816801</v>
      </c>
      <c r="J1137" s="25">
        <f t="shared" si="213"/>
        <v>22290.860676065495</v>
      </c>
      <c r="K1137" s="15">
        <f t="shared" si="219"/>
        <v>22311.59935255635</v>
      </c>
      <c r="L1137" s="36">
        <f t="shared" si="220"/>
        <v>144.40064744365009</v>
      </c>
      <c r="M1137" s="36">
        <f t="shared" si="221"/>
        <v>144.40064744365009</v>
      </c>
      <c r="N1137" s="36">
        <f t="shared" si="222"/>
        <v>6.4303815213595517E-3</v>
      </c>
      <c r="O1137" s="36">
        <f t="shared" si="223"/>
        <v>20851.54698214533</v>
      </c>
      <c r="P1137" s="35">
        <f t="shared" si="214"/>
        <v>20851.54698214533</v>
      </c>
    </row>
    <row r="1138" spans="1:16" x14ac:dyDescent="0.4">
      <c r="A1138" s="1">
        <v>1137</v>
      </c>
      <c r="B1138" s="21">
        <v>40950</v>
      </c>
      <c r="C1138" s="43">
        <v>1</v>
      </c>
      <c r="D1138" s="23">
        <v>19618</v>
      </c>
      <c r="E1138" s="25">
        <f t="shared" si="215"/>
        <v>19594.25</v>
      </c>
      <c r="F1138" s="25">
        <f t="shared" si="216"/>
        <v>19910</v>
      </c>
      <c r="G1138" s="25">
        <f t="shared" si="217"/>
        <v>0.985334003013561</v>
      </c>
      <c r="H1138" s="25">
        <f t="shared" si="212"/>
        <v>0.99907416981837271</v>
      </c>
      <c r="I1138" s="4">
        <f t="shared" si="218"/>
        <v>19636.179767880963</v>
      </c>
      <c r="J1138" s="25">
        <f t="shared" si="213"/>
        <v>22290.887216179537</v>
      </c>
      <c r="K1138" s="15">
        <f t="shared" si="219"/>
        <v>22270.249640019549</v>
      </c>
      <c r="L1138" s="36">
        <f t="shared" si="220"/>
        <v>-2652.2496400195487</v>
      </c>
      <c r="M1138" s="36">
        <f t="shared" si="221"/>
        <v>2652.2496400195487</v>
      </c>
      <c r="N1138" s="36">
        <f t="shared" si="222"/>
        <v>0.13519470078598983</v>
      </c>
      <c r="O1138" s="36">
        <f t="shared" si="223"/>
        <v>7034428.1529838257</v>
      </c>
      <c r="P1138" s="35">
        <f t="shared" si="214"/>
        <v>7034428.1529838257</v>
      </c>
    </row>
    <row r="1139" spans="1:16" x14ac:dyDescent="0.4">
      <c r="A1139" s="1">
        <v>1138</v>
      </c>
      <c r="B1139" s="21">
        <v>40951</v>
      </c>
      <c r="C1139" s="43">
        <v>2</v>
      </c>
      <c r="D1139" s="23">
        <v>17632</v>
      </c>
      <c r="E1139" s="25">
        <f t="shared" si="215"/>
        <v>20225.75</v>
      </c>
      <c r="F1139" s="25">
        <f t="shared" si="216"/>
        <v>20175.375</v>
      </c>
      <c r="G1139" s="25">
        <f t="shared" si="217"/>
        <v>0.87393666784384427</v>
      </c>
      <c r="H1139" s="25">
        <f t="shared" si="212"/>
        <v>0.99956921328865256</v>
      </c>
      <c r="I1139" s="4">
        <f t="shared" si="218"/>
        <v>17639.598904801689</v>
      </c>
      <c r="J1139" s="25">
        <f t="shared" si="213"/>
        <v>22290.913756293583</v>
      </c>
      <c r="K1139" s="15">
        <f t="shared" si="219"/>
        <v>22281.31112686358</v>
      </c>
      <c r="L1139" s="36">
        <f t="shared" si="220"/>
        <v>-4649.3111268635803</v>
      </c>
      <c r="M1139" s="36">
        <f t="shared" si="221"/>
        <v>4649.3111268635803</v>
      </c>
      <c r="N1139" s="36">
        <f t="shared" si="222"/>
        <v>0.26368597588836096</v>
      </c>
      <c r="O1139" s="36">
        <f t="shared" si="223"/>
        <v>21616093.954377495</v>
      </c>
      <c r="P1139" s="35">
        <f t="shared" si="214"/>
        <v>21616093.954377495</v>
      </c>
    </row>
    <row r="1140" spans="1:16" x14ac:dyDescent="0.4">
      <c r="A1140" s="1">
        <v>1139</v>
      </c>
      <c r="B1140" s="21">
        <v>40952</v>
      </c>
      <c r="C1140" s="43">
        <v>3</v>
      </c>
      <c r="D1140" s="23">
        <v>21197</v>
      </c>
      <c r="E1140" s="25">
        <f t="shared" si="215"/>
        <v>20125</v>
      </c>
      <c r="F1140" s="25">
        <f t="shared" si="216"/>
        <v>20388.5</v>
      </c>
      <c r="G1140" s="25">
        <f t="shared" si="217"/>
        <v>1.0396547073104936</v>
      </c>
      <c r="H1140" s="25">
        <f t="shared" si="212"/>
        <v>1.0004262501030945</v>
      </c>
      <c r="I1140" s="4">
        <f t="shared" si="218"/>
        <v>21187.968626188725</v>
      </c>
      <c r="J1140" s="25">
        <f t="shared" si="213"/>
        <v>22290.940296407625</v>
      </c>
      <c r="K1140" s="15">
        <f t="shared" si="219"/>
        <v>22300.441812007044</v>
      </c>
      <c r="L1140" s="36">
        <f t="shared" si="220"/>
        <v>-1103.4418120070441</v>
      </c>
      <c r="M1140" s="36">
        <f t="shared" si="221"/>
        <v>1103.4418120070441</v>
      </c>
      <c r="N1140" s="36">
        <f t="shared" si="222"/>
        <v>5.2056508562864749E-2</v>
      </c>
      <c r="O1140" s="36">
        <f t="shared" si="223"/>
        <v>1217583.8324853887</v>
      </c>
      <c r="P1140" s="35">
        <f t="shared" si="214"/>
        <v>1217583.8324853887</v>
      </c>
    </row>
    <row r="1141" spans="1:16" x14ac:dyDescent="0.4">
      <c r="A1141" s="1">
        <v>1140</v>
      </c>
      <c r="B1141" s="21">
        <v>40953</v>
      </c>
      <c r="C1141" s="43">
        <v>4</v>
      </c>
      <c r="D1141" s="23">
        <v>22053</v>
      </c>
      <c r="E1141" s="25">
        <f t="shared" si="215"/>
        <v>20652</v>
      </c>
      <c r="F1141" s="25">
        <f t="shared" si="216"/>
        <v>20634.375</v>
      </c>
      <c r="G1141" s="25">
        <f t="shared" si="217"/>
        <v>1.0687505679236711</v>
      </c>
      <c r="H1141" s="25">
        <f t="shared" si="212"/>
        <v>1.0009303667898801</v>
      </c>
      <c r="I1141" s="4">
        <f t="shared" si="218"/>
        <v>22032.501692127666</v>
      </c>
      <c r="J1141" s="25">
        <f t="shared" si="213"/>
        <v>22290.966836521671</v>
      </c>
      <c r="K1141" s="15">
        <f t="shared" si="219"/>
        <v>22311.70561178069</v>
      </c>
      <c r="L1141" s="36">
        <f t="shared" si="220"/>
        <v>-258.70561178068965</v>
      </c>
      <c r="M1141" s="36">
        <f t="shared" si="221"/>
        <v>258.70561178068965</v>
      </c>
      <c r="N1141" s="36">
        <f t="shared" si="222"/>
        <v>1.1731084740429405E-2</v>
      </c>
      <c r="O1141" s="36">
        <f t="shared" si="223"/>
        <v>66928.593566820913</v>
      </c>
      <c r="P1141" s="35">
        <f t="shared" si="214"/>
        <v>66928.593566820913</v>
      </c>
    </row>
    <row r="1142" spans="1:16" x14ac:dyDescent="0.4">
      <c r="A1142" s="1">
        <v>1141</v>
      </c>
      <c r="B1142" s="21">
        <v>40954</v>
      </c>
      <c r="C1142" s="43">
        <v>1</v>
      </c>
      <c r="D1142" s="23">
        <v>21726</v>
      </c>
      <c r="E1142" s="25">
        <f t="shared" si="215"/>
        <v>20616.75</v>
      </c>
      <c r="F1142" s="25">
        <f t="shared" si="216"/>
        <v>20630.75</v>
      </c>
      <c r="G1142" s="25">
        <f t="shared" si="217"/>
        <v>1.0530882299480144</v>
      </c>
      <c r="H1142" s="25">
        <f t="shared" si="212"/>
        <v>0.99907416981837271</v>
      </c>
      <c r="I1142" s="4">
        <f t="shared" si="218"/>
        <v>21746.133226474758</v>
      </c>
      <c r="J1142" s="25">
        <f t="shared" si="213"/>
        <v>22290.993376635714</v>
      </c>
      <c r="K1142" s="15">
        <f t="shared" si="219"/>
        <v>22270.355702189172</v>
      </c>
      <c r="L1142" s="36">
        <f t="shared" si="220"/>
        <v>-544.35570218917201</v>
      </c>
      <c r="M1142" s="36">
        <f t="shared" si="221"/>
        <v>544.35570218917201</v>
      </c>
      <c r="N1142" s="36">
        <f t="shared" si="222"/>
        <v>2.5055495820177298E-2</v>
      </c>
      <c r="O1142" s="36">
        <f t="shared" si="223"/>
        <v>296323.13050586655</v>
      </c>
      <c r="P1142" s="35">
        <f t="shared" si="214"/>
        <v>296323.13050586655</v>
      </c>
    </row>
    <row r="1143" spans="1:16" x14ac:dyDescent="0.4">
      <c r="A1143" s="1">
        <v>1142</v>
      </c>
      <c r="B1143" s="21">
        <v>40955</v>
      </c>
      <c r="C1143" s="43">
        <v>2</v>
      </c>
      <c r="D1143" s="23">
        <v>17491</v>
      </c>
      <c r="E1143" s="25">
        <f t="shared" si="215"/>
        <v>20644.75</v>
      </c>
      <c r="F1143" s="25">
        <f t="shared" si="216"/>
        <v>20283.75</v>
      </c>
      <c r="G1143" s="25">
        <f t="shared" si="217"/>
        <v>0.86231589326431257</v>
      </c>
      <c r="H1143" s="25">
        <f t="shared" si="212"/>
        <v>0.99956921328865256</v>
      </c>
      <c r="I1143" s="4">
        <f t="shared" si="218"/>
        <v>17498.538137697728</v>
      </c>
      <c r="J1143" s="25">
        <f t="shared" si="213"/>
        <v>22291.019916749759</v>
      </c>
      <c r="K1143" s="15">
        <f t="shared" si="219"/>
        <v>22281.417241587242</v>
      </c>
      <c r="L1143" s="36">
        <f t="shared" si="220"/>
        <v>-4790.4172415872417</v>
      </c>
      <c r="M1143" s="36">
        <f t="shared" si="221"/>
        <v>4790.4172415872417</v>
      </c>
      <c r="N1143" s="36">
        <f t="shared" si="222"/>
        <v>0.27387898013762746</v>
      </c>
      <c r="O1143" s="36">
        <f t="shared" si="223"/>
        <v>22948097.348496318</v>
      </c>
      <c r="P1143" s="35">
        <f t="shared" si="214"/>
        <v>22948097.348496318</v>
      </c>
    </row>
    <row r="1144" spans="1:16" x14ac:dyDescent="0.4">
      <c r="A1144" s="1">
        <v>1143</v>
      </c>
      <c r="B1144" s="21">
        <v>40956</v>
      </c>
      <c r="C1144" s="43">
        <v>3</v>
      </c>
      <c r="D1144" s="23">
        <v>21309</v>
      </c>
      <c r="E1144" s="25">
        <f t="shared" si="215"/>
        <v>19922.75</v>
      </c>
      <c r="F1144" s="25">
        <f t="shared" si="216"/>
        <v>19351</v>
      </c>
      <c r="G1144" s="25">
        <f t="shared" si="217"/>
        <v>1.101183401374606</v>
      </c>
      <c r="H1144" s="25">
        <f t="shared" si="212"/>
        <v>1.0004262501030945</v>
      </c>
      <c r="I1144" s="4">
        <f t="shared" si="218"/>
        <v>21299.920906517691</v>
      </c>
      <c r="J1144" s="25">
        <f t="shared" si="213"/>
        <v>22291.046456863802</v>
      </c>
      <c r="K1144" s="15">
        <f t="shared" si="219"/>
        <v>22300.548017714125</v>
      </c>
      <c r="L1144" s="36">
        <f t="shared" si="220"/>
        <v>-991.54801771412531</v>
      </c>
      <c r="M1144" s="36">
        <f t="shared" si="221"/>
        <v>991.54801771412531</v>
      </c>
      <c r="N1144" s="36">
        <f t="shared" si="222"/>
        <v>4.6531888765973313E-2</v>
      </c>
      <c r="O1144" s="36">
        <f t="shared" si="223"/>
        <v>983167.47143281135</v>
      </c>
      <c r="P1144" s="35">
        <f t="shared" si="214"/>
        <v>983167.47143281135</v>
      </c>
    </row>
    <row r="1145" spans="1:16" x14ac:dyDescent="0.4">
      <c r="A1145" s="1">
        <v>1144</v>
      </c>
      <c r="B1145" s="21">
        <v>40957</v>
      </c>
      <c r="C1145" s="43">
        <v>4</v>
      </c>
      <c r="D1145" s="23">
        <v>19165</v>
      </c>
      <c r="E1145" s="25">
        <f t="shared" si="215"/>
        <v>18779.25</v>
      </c>
      <c r="F1145" s="25">
        <f t="shared" si="216"/>
        <v>19600.75</v>
      </c>
      <c r="G1145" s="25">
        <f t="shared" si="217"/>
        <v>0.97776870783005754</v>
      </c>
      <c r="H1145" s="25">
        <f t="shared" si="212"/>
        <v>1.0009303667898801</v>
      </c>
      <c r="I1145" s="4">
        <f t="shared" si="218"/>
        <v>19147.186093938544</v>
      </c>
      <c r="J1145" s="25">
        <f t="shared" si="213"/>
        <v>22291.072996977848</v>
      </c>
      <c r="K1145" s="15">
        <f t="shared" si="219"/>
        <v>22311.811871005029</v>
      </c>
      <c r="L1145" s="36">
        <f t="shared" si="220"/>
        <v>-3146.8118710050294</v>
      </c>
      <c r="M1145" s="36">
        <f t="shared" si="221"/>
        <v>3146.8118710050294</v>
      </c>
      <c r="N1145" s="36">
        <f t="shared" si="222"/>
        <v>0.16419576681476802</v>
      </c>
      <c r="O1145" s="36">
        <f t="shared" si="223"/>
        <v>9902424.9514981732</v>
      </c>
      <c r="P1145" s="35">
        <f t="shared" si="214"/>
        <v>9902424.9514981732</v>
      </c>
    </row>
    <row r="1146" spans="1:16" x14ac:dyDescent="0.4">
      <c r="A1146" s="1">
        <v>1145</v>
      </c>
      <c r="B1146" s="21">
        <v>40958</v>
      </c>
      <c r="C1146" s="43">
        <v>1</v>
      </c>
      <c r="D1146" s="23">
        <v>17152</v>
      </c>
      <c r="E1146" s="25">
        <f t="shared" si="215"/>
        <v>20422.25</v>
      </c>
      <c r="F1146" s="25">
        <f t="shared" si="216"/>
        <v>20577</v>
      </c>
      <c r="G1146" s="25">
        <f t="shared" si="217"/>
        <v>0.83355202410458273</v>
      </c>
      <c r="H1146" s="25">
        <f t="shared" si="212"/>
        <v>0.99907416981837271</v>
      </c>
      <c r="I1146" s="4">
        <f t="shared" si="218"/>
        <v>17167.894554933951</v>
      </c>
      <c r="J1146" s="25">
        <f t="shared" si="213"/>
        <v>22291.09953709189</v>
      </c>
      <c r="K1146" s="15">
        <f t="shared" si="219"/>
        <v>22270.461764358792</v>
      </c>
      <c r="L1146" s="36">
        <f t="shared" si="220"/>
        <v>-5118.4617643587917</v>
      </c>
      <c r="M1146" s="36">
        <f t="shared" si="221"/>
        <v>5118.4617643587917</v>
      </c>
      <c r="N1146" s="36">
        <f t="shared" si="222"/>
        <v>0.29841778010487358</v>
      </c>
      <c r="O1146" s="36">
        <f t="shared" si="223"/>
        <v>26198650.833202913</v>
      </c>
      <c r="P1146" s="35">
        <f t="shared" si="214"/>
        <v>26198650.833202913</v>
      </c>
    </row>
    <row r="1147" spans="1:16" x14ac:dyDescent="0.4">
      <c r="A1147" s="1">
        <v>1146</v>
      </c>
      <c r="B1147" s="21">
        <v>40959</v>
      </c>
      <c r="C1147" s="43">
        <v>2</v>
      </c>
      <c r="D1147" s="23">
        <v>24063</v>
      </c>
      <c r="E1147" s="25">
        <f t="shared" si="215"/>
        <v>20731.75</v>
      </c>
      <c r="F1147" s="25">
        <f t="shared" si="216"/>
        <v>21458.375</v>
      </c>
      <c r="G1147" s="25">
        <f t="shared" si="217"/>
        <v>1.121380346834278</v>
      </c>
      <c r="H1147" s="25">
        <f t="shared" si="212"/>
        <v>0.99956921328865256</v>
      </c>
      <c r="I1147" s="4">
        <f t="shared" si="218"/>
        <v>24073.370488103617</v>
      </c>
      <c r="J1147" s="25">
        <f t="shared" si="213"/>
        <v>22291.126077205932</v>
      </c>
      <c r="K1147" s="15">
        <f t="shared" si="219"/>
        <v>22281.523356310903</v>
      </c>
      <c r="L1147" s="36">
        <f t="shared" si="220"/>
        <v>1781.4766436890968</v>
      </c>
      <c r="M1147" s="36">
        <f t="shared" si="221"/>
        <v>1781.4766436890968</v>
      </c>
      <c r="N1147" s="36">
        <f t="shared" si="222"/>
        <v>7.4033854618671693E-2</v>
      </c>
      <c r="O1147" s="36">
        <f t="shared" si="223"/>
        <v>3173659.0320097692</v>
      </c>
      <c r="P1147" s="35">
        <f t="shared" si="214"/>
        <v>3173659.0320097692</v>
      </c>
    </row>
    <row r="1148" spans="1:16" x14ac:dyDescent="0.4">
      <c r="A1148" s="1">
        <v>1147</v>
      </c>
      <c r="B1148" s="21">
        <v>40960</v>
      </c>
      <c r="C1148" s="43">
        <v>3</v>
      </c>
      <c r="D1148" s="23">
        <v>22547</v>
      </c>
      <c r="E1148" s="25">
        <f t="shared" si="215"/>
        <v>22185</v>
      </c>
      <c r="F1148" s="25">
        <f t="shared" si="216"/>
        <v>22406.625</v>
      </c>
      <c r="G1148" s="25">
        <f t="shared" si="217"/>
        <v>1.0062648881748144</v>
      </c>
      <c r="H1148" s="25">
        <f t="shared" si="212"/>
        <v>1.0004262501030945</v>
      </c>
      <c r="I1148" s="4">
        <f t="shared" si="218"/>
        <v>22537.393433725392</v>
      </c>
      <c r="J1148" s="25">
        <f t="shared" si="213"/>
        <v>22291.152617319978</v>
      </c>
      <c r="K1148" s="15">
        <f t="shared" si="219"/>
        <v>22300.654223421207</v>
      </c>
      <c r="L1148" s="36">
        <f t="shared" si="220"/>
        <v>246.34577657879345</v>
      </c>
      <c r="M1148" s="36">
        <f t="shared" si="221"/>
        <v>246.34577657879345</v>
      </c>
      <c r="N1148" s="36">
        <f t="shared" si="222"/>
        <v>1.0925878235631944E-2</v>
      </c>
      <c r="O1148" s="36">
        <f t="shared" si="223"/>
        <v>60686.241638208819</v>
      </c>
      <c r="P1148" s="35">
        <f t="shared" si="214"/>
        <v>60686.241638208819</v>
      </c>
    </row>
    <row r="1149" spans="1:16" x14ac:dyDescent="0.4">
      <c r="A1149" s="1">
        <v>1148</v>
      </c>
      <c r="B1149" s="21">
        <v>40961</v>
      </c>
      <c r="C1149" s="43">
        <v>4</v>
      </c>
      <c r="D1149" s="23">
        <v>24978</v>
      </c>
      <c r="E1149" s="25">
        <f t="shared" si="215"/>
        <v>22628.25</v>
      </c>
      <c r="F1149" s="25">
        <f t="shared" si="216"/>
        <v>22365.125</v>
      </c>
      <c r="G1149" s="25">
        <f t="shared" si="217"/>
        <v>1.1168280973166929</v>
      </c>
      <c r="H1149" s="25">
        <f t="shared" si="212"/>
        <v>1.0009303667898801</v>
      </c>
      <c r="I1149" s="4">
        <f t="shared" si="218"/>
        <v>24954.782898742342</v>
      </c>
      <c r="J1149" s="25">
        <f t="shared" si="213"/>
        <v>22291.17915743402</v>
      </c>
      <c r="K1149" s="15">
        <f t="shared" si="219"/>
        <v>22311.918130229365</v>
      </c>
      <c r="L1149" s="36">
        <f t="shared" si="220"/>
        <v>2666.0818697706345</v>
      </c>
      <c r="M1149" s="36">
        <f t="shared" si="221"/>
        <v>2666.0818697706345</v>
      </c>
      <c r="N1149" s="36">
        <f t="shared" si="222"/>
        <v>0.10673720352993173</v>
      </c>
      <c r="O1149" s="36">
        <f t="shared" si="223"/>
        <v>7107992.5363196824</v>
      </c>
      <c r="P1149" s="35">
        <f t="shared" si="214"/>
        <v>7107992.5363196824</v>
      </c>
    </row>
    <row r="1150" spans="1:16" x14ac:dyDescent="0.4">
      <c r="A1150" s="1">
        <v>1149</v>
      </c>
      <c r="B1150" s="21">
        <v>40962</v>
      </c>
      <c r="C1150" s="43">
        <v>1</v>
      </c>
      <c r="D1150" s="23">
        <v>18925</v>
      </c>
      <c r="E1150" s="25">
        <f t="shared" si="215"/>
        <v>22102</v>
      </c>
      <c r="F1150" s="25">
        <f t="shared" si="216"/>
        <v>22344.75</v>
      </c>
      <c r="G1150" s="25">
        <f t="shared" si="217"/>
        <v>0.84695510131015117</v>
      </c>
      <c r="H1150" s="25">
        <f t="shared" si="212"/>
        <v>0.99907416981837271</v>
      </c>
      <c r="I1150" s="4">
        <f t="shared" si="218"/>
        <v>18942.537573001693</v>
      </c>
      <c r="J1150" s="25">
        <f t="shared" si="213"/>
        <v>22291.205697548066</v>
      </c>
      <c r="K1150" s="15">
        <f t="shared" si="219"/>
        <v>22270.567826528415</v>
      </c>
      <c r="L1150" s="36">
        <f t="shared" si="220"/>
        <v>-3345.567826528415</v>
      </c>
      <c r="M1150" s="36">
        <f t="shared" si="221"/>
        <v>3345.567826528415</v>
      </c>
      <c r="N1150" s="36">
        <f t="shared" si="222"/>
        <v>0.17678033429476434</v>
      </c>
      <c r="O1150" s="36">
        <f t="shared" si="223"/>
        <v>11192824.081902063</v>
      </c>
      <c r="P1150" s="35">
        <f t="shared" si="214"/>
        <v>11192824.081902063</v>
      </c>
    </row>
    <row r="1151" spans="1:16" x14ac:dyDescent="0.4">
      <c r="A1151" s="1">
        <v>1150</v>
      </c>
      <c r="B1151" s="21">
        <v>40963</v>
      </c>
      <c r="C1151" s="43">
        <v>2</v>
      </c>
      <c r="D1151" s="23">
        <v>21958</v>
      </c>
      <c r="E1151" s="25">
        <f t="shared" si="215"/>
        <v>22587.5</v>
      </c>
      <c r="F1151" s="25">
        <f t="shared" si="216"/>
        <v>21476.875</v>
      </c>
      <c r="G1151" s="25">
        <f t="shared" si="217"/>
        <v>1.022402002153479</v>
      </c>
      <c r="H1151" s="25">
        <f t="shared" si="212"/>
        <v>0.99956921328865256</v>
      </c>
      <c r="I1151" s="4">
        <f t="shared" si="218"/>
        <v>21967.46329126789</v>
      </c>
      <c r="J1151" s="25">
        <f t="shared" si="213"/>
        <v>22291.232237662109</v>
      </c>
      <c r="K1151" s="15">
        <f t="shared" si="219"/>
        <v>22281.629471034565</v>
      </c>
      <c r="L1151" s="36">
        <f t="shared" si="220"/>
        <v>-323.62947103456463</v>
      </c>
      <c r="M1151" s="36">
        <f t="shared" si="221"/>
        <v>323.62947103456463</v>
      </c>
      <c r="N1151" s="36">
        <f t="shared" si="222"/>
        <v>1.4738567767308709E-2</v>
      </c>
      <c r="O1151" s="36">
        <f t="shared" si="223"/>
        <v>104736.03452211211</v>
      </c>
      <c r="P1151" s="35">
        <f t="shared" si="214"/>
        <v>104736.03452211211</v>
      </c>
    </row>
    <row r="1152" spans="1:16" x14ac:dyDescent="0.4">
      <c r="A1152" s="1">
        <v>1151</v>
      </c>
      <c r="B1152" s="21">
        <v>40964</v>
      </c>
      <c r="C1152" s="43">
        <v>3</v>
      </c>
      <c r="D1152" s="23">
        <v>24489</v>
      </c>
      <c r="E1152" s="25">
        <f t="shared" si="215"/>
        <v>20366.25</v>
      </c>
      <c r="F1152" s="25">
        <f t="shared" si="216"/>
        <v>20786.5</v>
      </c>
      <c r="G1152" s="25">
        <f t="shared" si="217"/>
        <v>1.1781204146922282</v>
      </c>
      <c r="H1152" s="25">
        <f t="shared" si="212"/>
        <v>1.0004262501030945</v>
      </c>
      <c r="I1152" s="4">
        <f t="shared" si="218"/>
        <v>24478.566008715181</v>
      </c>
      <c r="J1152" s="25">
        <f t="shared" si="213"/>
        <v>22291.258777776155</v>
      </c>
      <c r="K1152" s="15">
        <f t="shared" si="219"/>
        <v>22300.760429128288</v>
      </c>
      <c r="L1152" s="36">
        <f t="shared" si="220"/>
        <v>2188.2395708717122</v>
      </c>
      <c r="M1152" s="36">
        <f t="shared" si="221"/>
        <v>2188.2395708717122</v>
      </c>
      <c r="N1152" s="36">
        <f t="shared" si="222"/>
        <v>8.9356019881241061E-2</v>
      </c>
      <c r="O1152" s="36">
        <f t="shared" si="223"/>
        <v>4788392.419528815</v>
      </c>
      <c r="P1152" s="35">
        <f t="shared" si="214"/>
        <v>4788392.419528815</v>
      </c>
    </row>
    <row r="1153" spans="1:16" x14ac:dyDescent="0.4">
      <c r="A1153" s="1">
        <v>1152</v>
      </c>
      <c r="B1153" s="21">
        <v>40965</v>
      </c>
      <c r="C1153" s="43">
        <v>4</v>
      </c>
      <c r="D1153" s="23">
        <v>16093</v>
      </c>
      <c r="E1153" s="25">
        <f t="shared" si="215"/>
        <v>21206.75</v>
      </c>
      <c r="F1153" s="25">
        <f t="shared" si="216"/>
        <v>21176.125</v>
      </c>
      <c r="G1153" s="25">
        <f t="shared" si="217"/>
        <v>0.75995962434109166</v>
      </c>
      <c r="H1153" s="25">
        <f t="shared" si="212"/>
        <v>1.0009303667898801</v>
      </c>
      <c r="I1153" s="4">
        <f t="shared" si="218"/>
        <v>16078.041524119646</v>
      </c>
      <c r="J1153" s="25">
        <f t="shared" si="213"/>
        <v>22291.285317890197</v>
      </c>
      <c r="K1153" s="15">
        <f t="shared" si="219"/>
        <v>22312.024389453705</v>
      </c>
      <c r="L1153" s="36">
        <f t="shared" si="220"/>
        <v>-6219.0243894537052</v>
      </c>
      <c r="M1153" s="36">
        <f t="shared" si="221"/>
        <v>6219.0243894537052</v>
      </c>
      <c r="N1153" s="36">
        <f t="shared" si="222"/>
        <v>0.38644282541811381</v>
      </c>
      <c r="O1153" s="36">
        <f t="shared" si="223"/>
        <v>38676264.356620029</v>
      </c>
      <c r="P1153" s="35">
        <f t="shared" si="214"/>
        <v>38676264.356620029</v>
      </c>
    </row>
    <row r="1154" spans="1:16" x14ac:dyDescent="0.4">
      <c r="A1154" s="1">
        <v>1153</v>
      </c>
      <c r="B1154" s="21">
        <v>40966</v>
      </c>
      <c r="C1154" s="43">
        <v>1</v>
      </c>
      <c r="D1154" s="23">
        <v>22287</v>
      </c>
      <c r="E1154" s="25">
        <f t="shared" si="215"/>
        <v>21145.5</v>
      </c>
      <c r="F1154" s="25">
        <f t="shared" si="216"/>
        <v>20714.375</v>
      </c>
      <c r="G1154" s="25">
        <f t="shared" si="217"/>
        <v>1.0759195003469813</v>
      </c>
      <c r="H1154" s="25">
        <f t="shared" ref="H1154:H1217" si="224">VLOOKUP(C1154,$Q$38:$S$42,3,FALSE)</f>
        <v>0.99907416981837271</v>
      </c>
      <c r="I1154" s="4">
        <f t="shared" si="218"/>
        <v>22307.653098519881</v>
      </c>
      <c r="J1154" s="25">
        <f t="shared" si="213"/>
        <v>22291.311858004243</v>
      </c>
      <c r="K1154" s="15">
        <f t="shared" si="219"/>
        <v>22270.673888698035</v>
      </c>
      <c r="L1154" s="36">
        <f t="shared" si="220"/>
        <v>16.326111301965284</v>
      </c>
      <c r="M1154" s="36">
        <f t="shared" si="221"/>
        <v>16.326111301965284</v>
      </c>
      <c r="N1154" s="36">
        <f t="shared" si="222"/>
        <v>7.3253965549267667E-4</v>
      </c>
      <c r="O1154" s="36">
        <f t="shared" si="223"/>
        <v>266.5419102441586</v>
      </c>
      <c r="P1154" s="35">
        <f t="shared" si="214"/>
        <v>266.5419102441586</v>
      </c>
    </row>
    <row r="1155" spans="1:16" x14ac:dyDescent="0.4">
      <c r="A1155" s="1">
        <v>1154</v>
      </c>
      <c r="B1155" s="21">
        <v>40967</v>
      </c>
      <c r="C1155" s="43">
        <v>2</v>
      </c>
      <c r="D1155" s="23">
        <v>21713</v>
      </c>
      <c r="E1155" s="25">
        <f t="shared" si="215"/>
        <v>20283.25</v>
      </c>
      <c r="F1155" s="25">
        <f t="shared" si="216"/>
        <v>20375.625</v>
      </c>
      <c r="G1155" s="25">
        <f t="shared" si="217"/>
        <v>1.0656360234348639</v>
      </c>
      <c r="H1155" s="25">
        <f t="shared" si="224"/>
        <v>0.99956921328865256</v>
      </c>
      <c r="I1155" s="4">
        <f t="shared" si="218"/>
        <v>21722.357703037604</v>
      </c>
      <c r="J1155" s="25">
        <f t="shared" ref="J1155:J1218" si="225">INTERCEPT($I$2:$I$3896,$A$2:$A$3896)+SLOPE($I$2:$I$3896,$A$2:$A$3896)*A1155</f>
        <v>22291.338398118285</v>
      </c>
      <c r="K1155" s="15">
        <f t="shared" si="219"/>
        <v>22281.735585758226</v>
      </c>
      <c r="L1155" s="36">
        <f t="shared" si="220"/>
        <v>-568.73558575822608</v>
      </c>
      <c r="M1155" s="36">
        <f t="shared" si="221"/>
        <v>568.73558575822608</v>
      </c>
      <c r="N1155" s="36">
        <f t="shared" si="222"/>
        <v>2.6193321317101555E-2</v>
      </c>
      <c r="O1155" s="36">
        <f t="shared" si="223"/>
        <v>323460.16650775255</v>
      </c>
      <c r="P1155" s="35">
        <f t="shared" ref="P1155:P1218" si="226">(D1155-K1155)^2</f>
        <v>323460.16650775255</v>
      </c>
    </row>
    <row r="1156" spans="1:16" x14ac:dyDescent="0.4">
      <c r="A1156" s="1">
        <v>1155</v>
      </c>
      <c r="B1156" s="21">
        <v>40968</v>
      </c>
      <c r="C1156" s="43">
        <v>3</v>
      </c>
      <c r="D1156" s="23">
        <v>21040</v>
      </c>
      <c r="E1156" s="25">
        <f t="shared" si="215"/>
        <v>20468</v>
      </c>
      <c r="F1156" s="25">
        <f t="shared" si="216"/>
        <v>20300</v>
      </c>
      <c r="G1156" s="25">
        <f t="shared" si="217"/>
        <v>1.0364532019704433</v>
      </c>
      <c r="H1156" s="25">
        <f t="shared" si="224"/>
        <v>1.0004262501030945</v>
      </c>
      <c r="I1156" s="4">
        <f t="shared" si="218"/>
        <v>21031.035518941866</v>
      </c>
      <c r="J1156" s="25">
        <f t="shared" si="225"/>
        <v>22291.364938232331</v>
      </c>
      <c r="K1156" s="15">
        <f t="shared" si="219"/>
        <v>22300.866634835369</v>
      </c>
      <c r="L1156" s="36">
        <f t="shared" si="220"/>
        <v>-1260.866634835369</v>
      </c>
      <c r="M1156" s="36">
        <f t="shared" si="221"/>
        <v>1260.866634835369</v>
      </c>
      <c r="N1156" s="36">
        <f t="shared" si="222"/>
        <v>5.9927121427536555E-2</v>
      </c>
      <c r="O1156" s="36">
        <f t="shared" si="223"/>
        <v>1589784.6708410678</v>
      </c>
      <c r="P1156" s="35">
        <f t="shared" si="226"/>
        <v>1589784.6708410678</v>
      </c>
    </row>
    <row r="1157" spans="1:16" x14ac:dyDescent="0.4">
      <c r="A1157" s="1">
        <v>1156</v>
      </c>
      <c r="B1157" s="21">
        <v>40969</v>
      </c>
      <c r="C1157" s="43">
        <v>4</v>
      </c>
      <c r="D1157" s="23">
        <v>16832</v>
      </c>
      <c r="E1157" s="25">
        <f t="shared" ref="E1157:E1220" si="227">AVERAGE(D1155:D1158)</f>
        <v>20132</v>
      </c>
      <c r="F1157" s="25">
        <f t="shared" ref="F1157:F1220" si="228">AVERAGE(E1157:E1158)</f>
        <v>19724</v>
      </c>
      <c r="G1157" s="25">
        <f t="shared" si="217"/>
        <v>0.85337659703914015</v>
      </c>
      <c r="H1157" s="25">
        <f t="shared" si="224"/>
        <v>1.0009303667898801</v>
      </c>
      <c r="I1157" s="4">
        <f t="shared" si="218"/>
        <v>16816.35462213272</v>
      </c>
      <c r="J1157" s="25">
        <f t="shared" si="225"/>
        <v>22291.391478346373</v>
      </c>
      <c r="K1157" s="15">
        <f t="shared" si="219"/>
        <v>22312.130648678045</v>
      </c>
      <c r="L1157" s="36">
        <f t="shared" si="220"/>
        <v>-5480.130648678045</v>
      </c>
      <c r="M1157" s="36">
        <f t="shared" si="221"/>
        <v>5480.130648678045</v>
      </c>
      <c r="N1157" s="36">
        <f t="shared" si="222"/>
        <v>0.32557810412773558</v>
      </c>
      <c r="O1157" s="36">
        <f t="shared" si="223"/>
        <v>30031831.926580451</v>
      </c>
      <c r="P1157" s="35">
        <f t="shared" si="226"/>
        <v>30031831.926580451</v>
      </c>
    </row>
    <row r="1158" spans="1:16" x14ac:dyDescent="0.4">
      <c r="A1158" s="1">
        <v>1157</v>
      </c>
      <c r="B1158" s="21">
        <v>40970</v>
      </c>
      <c r="C1158" s="43">
        <v>1</v>
      </c>
      <c r="D1158" s="23">
        <v>20943</v>
      </c>
      <c r="E1158" s="25">
        <f t="shared" si="227"/>
        <v>19316</v>
      </c>
      <c r="F1158" s="25">
        <f t="shared" si="228"/>
        <v>18753.125</v>
      </c>
      <c r="G1158" s="25">
        <f t="shared" si="217"/>
        <v>1.1167738710214965</v>
      </c>
      <c r="H1158" s="25">
        <f t="shared" si="224"/>
        <v>0.99907416981837271</v>
      </c>
      <c r="I1158" s="4">
        <f t="shared" si="218"/>
        <v>20962.407629663117</v>
      </c>
      <c r="J1158" s="25">
        <f t="shared" si="225"/>
        <v>22291.418018460419</v>
      </c>
      <c r="K1158" s="15">
        <f t="shared" si="219"/>
        <v>22270.779950867658</v>
      </c>
      <c r="L1158" s="36">
        <f t="shared" si="220"/>
        <v>-1327.779950867658</v>
      </c>
      <c r="M1158" s="36">
        <f t="shared" si="221"/>
        <v>1327.779950867658</v>
      </c>
      <c r="N1158" s="36">
        <f t="shared" si="222"/>
        <v>6.3399701612360124E-2</v>
      </c>
      <c r="O1158" s="36">
        <f t="shared" si="223"/>
        <v>1762999.5979261205</v>
      </c>
      <c r="P1158" s="35">
        <f t="shared" si="226"/>
        <v>1762999.5979261205</v>
      </c>
    </row>
    <row r="1159" spans="1:16" x14ac:dyDescent="0.4">
      <c r="A1159" s="1">
        <v>1158</v>
      </c>
      <c r="B1159" s="21">
        <v>40971</v>
      </c>
      <c r="C1159" s="43">
        <v>2</v>
      </c>
      <c r="D1159" s="23">
        <v>18449</v>
      </c>
      <c r="E1159" s="25">
        <f t="shared" si="227"/>
        <v>18190.25</v>
      </c>
      <c r="F1159" s="25">
        <f t="shared" si="228"/>
        <v>18647.5</v>
      </c>
      <c r="G1159" s="25">
        <f t="shared" si="217"/>
        <v>0.98935514143987124</v>
      </c>
      <c r="H1159" s="25">
        <f t="shared" si="224"/>
        <v>0.99956921328865256</v>
      </c>
      <c r="I1159" s="4">
        <f t="shared" si="218"/>
        <v>18456.951009226766</v>
      </c>
      <c r="J1159" s="25">
        <f t="shared" si="225"/>
        <v>22291.444558574462</v>
      </c>
      <c r="K1159" s="15">
        <f t="shared" si="219"/>
        <v>22281.841700481891</v>
      </c>
      <c r="L1159" s="36">
        <f t="shared" si="220"/>
        <v>-3832.8417004818912</v>
      </c>
      <c r="M1159" s="36">
        <f t="shared" si="221"/>
        <v>3832.8417004818912</v>
      </c>
      <c r="N1159" s="36">
        <f t="shared" si="222"/>
        <v>0.20775335793169772</v>
      </c>
      <c r="O1159" s="36">
        <f t="shared" si="223"/>
        <v>14690675.500952914</v>
      </c>
      <c r="P1159" s="35">
        <f t="shared" si="226"/>
        <v>14690675.500952914</v>
      </c>
    </row>
    <row r="1160" spans="1:16" x14ac:dyDescent="0.4">
      <c r="A1160" s="1">
        <v>1159</v>
      </c>
      <c r="B1160" s="21">
        <v>40972</v>
      </c>
      <c r="C1160" s="43">
        <v>3</v>
      </c>
      <c r="D1160" s="23">
        <v>16537</v>
      </c>
      <c r="E1160" s="25">
        <f t="shared" si="227"/>
        <v>19104.75</v>
      </c>
      <c r="F1160" s="25">
        <f t="shared" si="228"/>
        <v>19188.75</v>
      </c>
      <c r="G1160" s="25">
        <f t="shared" si="217"/>
        <v>0.86180704840075562</v>
      </c>
      <c r="H1160" s="25">
        <f t="shared" si="224"/>
        <v>1.0004262501030945</v>
      </c>
      <c r="I1160" s="4">
        <f t="shared" si="218"/>
        <v>16529.954105358443</v>
      </c>
      <c r="J1160" s="25">
        <f t="shared" si="225"/>
        <v>22291.471098688507</v>
      </c>
      <c r="K1160" s="15">
        <f t="shared" si="219"/>
        <v>22300.97284054245</v>
      </c>
      <c r="L1160" s="36">
        <f t="shared" si="220"/>
        <v>-5763.9728405424503</v>
      </c>
      <c r="M1160" s="36">
        <f t="shared" si="221"/>
        <v>5763.9728405424503</v>
      </c>
      <c r="N1160" s="36">
        <f t="shared" si="222"/>
        <v>0.3485500901337879</v>
      </c>
      <c r="O1160" s="36">
        <f t="shared" si="223"/>
        <v>33223382.906511001</v>
      </c>
      <c r="P1160" s="35">
        <f t="shared" si="226"/>
        <v>33223382.906511001</v>
      </c>
    </row>
    <row r="1161" spans="1:16" x14ac:dyDescent="0.4">
      <c r="A1161" s="1">
        <v>1160</v>
      </c>
      <c r="B1161" s="21">
        <v>40973</v>
      </c>
      <c r="C1161" s="43">
        <v>4</v>
      </c>
      <c r="D1161" s="23">
        <v>20490</v>
      </c>
      <c r="E1161" s="25">
        <f t="shared" si="227"/>
        <v>19272.75</v>
      </c>
      <c r="F1161" s="25">
        <f t="shared" si="228"/>
        <v>19656.125</v>
      </c>
      <c r="G1161" s="25">
        <f t="shared" si="217"/>
        <v>1.0424231632633594</v>
      </c>
      <c r="H1161" s="25">
        <f t="shared" si="224"/>
        <v>1.0009303667898801</v>
      </c>
      <c r="I1161" s="4">
        <f t="shared" si="218"/>
        <v>20470.954503772544</v>
      </c>
      <c r="J1161" s="25">
        <f t="shared" si="225"/>
        <v>22291.49763880255</v>
      </c>
      <c r="K1161" s="15">
        <f t="shared" si="219"/>
        <v>22312.236907902381</v>
      </c>
      <c r="L1161" s="36">
        <f t="shared" si="220"/>
        <v>-1822.2369079023811</v>
      </c>
      <c r="M1161" s="36">
        <f t="shared" si="221"/>
        <v>1822.2369079023811</v>
      </c>
      <c r="N1161" s="36">
        <f t="shared" si="222"/>
        <v>8.8932987208510547E-2</v>
      </c>
      <c r="O1161" s="36">
        <f t="shared" si="223"/>
        <v>3320547.3485216307</v>
      </c>
      <c r="P1161" s="35">
        <f t="shared" si="226"/>
        <v>3320547.3485216307</v>
      </c>
    </row>
    <row r="1162" spans="1:16" x14ac:dyDescent="0.4">
      <c r="A1162" s="1">
        <v>1161</v>
      </c>
      <c r="B1162" s="21">
        <v>40974</v>
      </c>
      <c r="C1162" s="43">
        <v>1</v>
      </c>
      <c r="D1162" s="23">
        <v>21615</v>
      </c>
      <c r="E1162" s="25">
        <f t="shared" si="227"/>
        <v>20039.5</v>
      </c>
      <c r="F1162" s="25">
        <f t="shared" si="228"/>
        <v>20096.875</v>
      </c>
      <c r="G1162" s="25">
        <f t="shared" si="217"/>
        <v>1.0755403514227959</v>
      </c>
      <c r="H1162" s="25">
        <f t="shared" si="224"/>
        <v>0.99907416981837271</v>
      </c>
      <c r="I1162" s="4">
        <f t="shared" si="218"/>
        <v>21635.030364091497</v>
      </c>
      <c r="J1162" s="25">
        <f t="shared" si="225"/>
        <v>22291.524178916592</v>
      </c>
      <c r="K1162" s="15">
        <f t="shared" si="219"/>
        <v>22270.886013037278</v>
      </c>
      <c r="L1162" s="36">
        <f t="shared" si="220"/>
        <v>-655.88601303727773</v>
      </c>
      <c r="M1162" s="36">
        <f t="shared" si="221"/>
        <v>655.88601303727773</v>
      </c>
      <c r="N1162" s="36">
        <f t="shared" si="222"/>
        <v>3.0344020959392908E-2</v>
      </c>
      <c r="O1162" s="36">
        <f t="shared" si="223"/>
        <v>430186.46209793608</v>
      </c>
      <c r="P1162" s="35">
        <f t="shared" si="226"/>
        <v>430186.46209793608</v>
      </c>
    </row>
    <row r="1163" spans="1:16" x14ac:dyDescent="0.4">
      <c r="A1163" s="1">
        <v>1162</v>
      </c>
      <c r="B1163" s="21">
        <v>40975</v>
      </c>
      <c r="C1163" s="43">
        <v>2</v>
      </c>
      <c r="D1163" s="23">
        <v>21516</v>
      </c>
      <c r="E1163" s="25">
        <f t="shared" si="227"/>
        <v>20154.25</v>
      </c>
      <c r="F1163" s="25">
        <f t="shared" si="228"/>
        <v>20291.875</v>
      </c>
      <c r="G1163" s="25">
        <f t="shared" si="217"/>
        <v>1.0603258693442572</v>
      </c>
      <c r="H1163" s="25">
        <f t="shared" si="224"/>
        <v>0.99956921328865256</v>
      </c>
      <c r="I1163" s="4">
        <f t="shared" si="218"/>
        <v>21525.272801481005</v>
      </c>
      <c r="J1163" s="25">
        <f t="shared" si="225"/>
        <v>22291.550719030638</v>
      </c>
      <c r="K1163" s="15">
        <f t="shared" si="219"/>
        <v>22281.947815205553</v>
      </c>
      <c r="L1163" s="36">
        <f t="shared" si="220"/>
        <v>-765.94781520555262</v>
      </c>
      <c r="M1163" s="36">
        <f t="shared" si="221"/>
        <v>765.94781520555262</v>
      </c>
      <c r="N1163" s="36">
        <f t="shared" si="222"/>
        <v>3.5598987507229625E-2</v>
      </c>
      <c r="O1163" s="36">
        <f t="shared" si="223"/>
        <v>586676.05561815936</v>
      </c>
      <c r="P1163" s="35">
        <f t="shared" si="226"/>
        <v>586676.05561815936</v>
      </c>
    </row>
    <row r="1164" spans="1:16" x14ac:dyDescent="0.4">
      <c r="A1164" s="1">
        <v>1163</v>
      </c>
      <c r="B1164" s="21">
        <v>40976</v>
      </c>
      <c r="C1164" s="43">
        <v>3</v>
      </c>
      <c r="D1164" s="23">
        <v>16996</v>
      </c>
      <c r="E1164" s="25">
        <f t="shared" si="227"/>
        <v>20429.5</v>
      </c>
      <c r="F1164" s="25">
        <f t="shared" si="228"/>
        <v>20356.625</v>
      </c>
      <c r="G1164" s="25">
        <f t="shared" si="217"/>
        <v>0.83491246707153077</v>
      </c>
      <c r="H1164" s="25">
        <f t="shared" si="224"/>
        <v>1.0004262501030945</v>
      </c>
      <c r="I1164" s="4">
        <f t="shared" si="218"/>
        <v>16988.758539920913</v>
      </c>
      <c r="J1164" s="25">
        <f t="shared" si="225"/>
        <v>22291.57725914468</v>
      </c>
      <c r="K1164" s="15">
        <f t="shared" si="219"/>
        <v>22301.079046249528</v>
      </c>
      <c r="L1164" s="36">
        <f t="shared" si="220"/>
        <v>-5305.0790462495279</v>
      </c>
      <c r="M1164" s="36">
        <f t="shared" si="221"/>
        <v>5305.0790462495279</v>
      </c>
      <c r="N1164" s="36">
        <f t="shared" si="222"/>
        <v>0.3121369172893344</v>
      </c>
      <c r="O1164" s="36">
        <f t="shared" si="223"/>
        <v>28143863.686955802</v>
      </c>
      <c r="P1164" s="35">
        <f t="shared" si="226"/>
        <v>28143863.686955802</v>
      </c>
    </row>
    <row r="1165" spans="1:16" x14ac:dyDescent="0.4">
      <c r="A1165" s="1">
        <v>1164</v>
      </c>
      <c r="B1165" s="21">
        <v>40977</v>
      </c>
      <c r="C1165" s="43">
        <v>4</v>
      </c>
      <c r="D1165" s="23">
        <v>21591</v>
      </c>
      <c r="E1165" s="25">
        <f t="shared" si="227"/>
        <v>20283.75</v>
      </c>
      <c r="F1165" s="25">
        <f t="shared" si="228"/>
        <v>19700.625</v>
      </c>
      <c r="G1165" s="25">
        <f t="shared" si="217"/>
        <v>1.0959550775673361</v>
      </c>
      <c r="H1165" s="25">
        <f t="shared" si="224"/>
        <v>1.0009303667898801</v>
      </c>
      <c r="I1165" s="4">
        <f t="shared" si="218"/>
        <v>21570.931122057245</v>
      </c>
      <c r="J1165" s="25">
        <f t="shared" si="225"/>
        <v>22291.603799258726</v>
      </c>
      <c r="K1165" s="15">
        <f t="shared" si="219"/>
        <v>22312.343167126721</v>
      </c>
      <c r="L1165" s="36">
        <f t="shared" si="220"/>
        <v>-721.3431671267208</v>
      </c>
      <c r="M1165" s="36">
        <f t="shared" si="221"/>
        <v>721.3431671267208</v>
      </c>
      <c r="N1165" s="36">
        <f t="shared" si="222"/>
        <v>3.3409437595605614E-2</v>
      </c>
      <c r="O1165" s="36">
        <f t="shared" si="223"/>
        <v>520335.96476040827</v>
      </c>
      <c r="P1165" s="35">
        <f t="shared" si="226"/>
        <v>520335.96476040827</v>
      </c>
    </row>
    <row r="1166" spans="1:16" x14ac:dyDescent="0.4">
      <c r="A1166" s="1">
        <v>1165</v>
      </c>
      <c r="B1166" s="21">
        <v>40978</v>
      </c>
      <c r="C1166" s="43">
        <v>1</v>
      </c>
      <c r="D1166" s="23">
        <v>21032</v>
      </c>
      <c r="E1166" s="25">
        <f t="shared" si="227"/>
        <v>19117.5</v>
      </c>
      <c r="F1166" s="25">
        <f t="shared" si="228"/>
        <v>19901.875</v>
      </c>
      <c r="G1166" s="25">
        <f t="shared" si="217"/>
        <v>1.0567848506736175</v>
      </c>
      <c r="H1166" s="25">
        <f t="shared" si="224"/>
        <v>0.99907416981837271</v>
      </c>
      <c r="I1166" s="4">
        <f t="shared" si="218"/>
        <v>21051.490104907352</v>
      </c>
      <c r="J1166" s="25">
        <f t="shared" si="225"/>
        <v>22291.630339372769</v>
      </c>
      <c r="K1166" s="15">
        <f t="shared" si="219"/>
        <v>22270.992075206897</v>
      </c>
      <c r="L1166" s="36">
        <f t="shared" si="220"/>
        <v>-1238.9920752068974</v>
      </c>
      <c r="M1166" s="36">
        <f t="shared" si="221"/>
        <v>1238.9920752068974</v>
      </c>
      <c r="N1166" s="36">
        <f t="shared" si="222"/>
        <v>5.8909855230453473E-2</v>
      </c>
      <c r="O1166" s="36">
        <f t="shared" si="223"/>
        <v>1535101.3624254942</v>
      </c>
      <c r="P1166" s="35">
        <f t="shared" si="226"/>
        <v>1535101.3624254942</v>
      </c>
    </row>
    <row r="1167" spans="1:16" x14ac:dyDescent="0.4">
      <c r="A1167" s="1">
        <v>1166</v>
      </c>
      <c r="B1167" s="21">
        <v>40979</v>
      </c>
      <c r="C1167" s="43">
        <v>2</v>
      </c>
      <c r="D1167" s="23">
        <v>16851</v>
      </c>
      <c r="E1167" s="25">
        <f t="shared" si="227"/>
        <v>20686.25</v>
      </c>
      <c r="F1167" s="25">
        <f t="shared" si="228"/>
        <v>20816.125</v>
      </c>
      <c r="G1167" s="25">
        <f t="shared" si="217"/>
        <v>0.80951666076178919</v>
      </c>
      <c r="H1167" s="25">
        <f t="shared" si="224"/>
        <v>0.99956921328865256</v>
      </c>
      <c r="I1167" s="4">
        <f t="shared" si="218"/>
        <v>16858.262315381875</v>
      </c>
      <c r="J1167" s="25">
        <f t="shared" si="225"/>
        <v>22291.656879486814</v>
      </c>
      <c r="K1167" s="15">
        <f t="shared" si="219"/>
        <v>22282.053929929214</v>
      </c>
      <c r="L1167" s="36">
        <f t="shared" si="220"/>
        <v>-5431.0539299292141</v>
      </c>
      <c r="M1167" s="36">
        <f t="shared" si="221"/>
        <v>5431.0539299292141</v>
      </c>
      <c r="N1167" s="36">
        <f t="shared" si="222"/>
        <v>0.32229861313448543</v>
      </c>
      <c r="O1167" s="36">
        <f t="shared" si="223"/>
        <v>29496346.78979956</v>
      </c>
      <c r="P1167" s="35">
        <f t="shared" si="226"/>
        <v>29496346.78979956</v>
      </c>
    </row>
    <row r="1168" spans="1:16" x14ac:dyDescent="0.4">
      <c r="A1168" s="1">
        <v>1167</v>
      </c>
      <c r="B1168" s="21">
        <v>40980</v>
      </c>
      <c r="C1168" s="43">
        <v>3</v>
      </c>
      <c r="D1168" s="23">
        <v>23271</v>
      </c>
      <c r="E1168" s="25">
        <f t="shared" si="227"/>
        <v>20946</v>
      </c>
      <c r="F1168" s="25">
        <f t="shared" si="228"/>
        <v>20993</v>
      </c>
      <c r="G1168" s="25">
        <f t="shared" si="217"/>
        <v>1.1085123612632783</v>
      </c>
      <c r="H1168" s="25">
        <f t="shared" si="224"/>
        <v>1.0004262501030945</v>
      </c>
      <c r="I1168" s="4">
        <f t="shared" si="218"/>
        <v>23261.08496013765</v>
      </c>
      <c r="J1168" s="25">
        <f t="shared" si="225"/>
        <v>22291.683419600857</v>
      </c>
      <c r="K1168" s="15">
        <f t="shared" si="219"/>
        <v>22301.185251956613</v>
      </c>
      <c r="L1168" s="36">
        <f t="shared" si="220"/>
        <v>969.81474804338723</v>
      </c>
      <c r="M1168" s="36">
        <f t="shared" si="221"/>
        <v>969.81474804338723</v>
      </c>
      <c r="N1168" s="36">
        <f t="shared" si="222"/>
        <v>4.1674820508073876E-2</v>
      </c>
      <c r="O1168" s="36">
        <f t="shared" si="223"/>
        <v>940540.6455224586</v>
      </c>
      <c r="P1168" s="35">
        <f t="shared" si="226"/>
        <v>940540.6455224586</v>
      </c>
    </row>
    <row r="1169" spans="1:16" x14ac:dyDescent="0.4">
      <c r="A1169" s="1">
        <v>1168</v>
      </c>
      <c r="B1169" s="21">
        <v>40981</v>
      </c>
      <c r="C1169" s="43">
        <v>4</v>
      </c>
      <c r="D1169" s="23">
        <v>22630</v>
      </c>
      <c r="E1169" s="25">
        <f t="shared" si="227"/>
        <v>21040</v>
      </c>
      <c r="F1169" s="25">
        <f t="shared" si="228"/>
        <v>21044.25</v>
      </c>
      <c r="G1169" s="25">
        <f t="shared" si="217"/>
        <v>1.0753531249628758</v>
      </c>
      <c r="H1169" s="25">
        <f t="shared" si="224"/>
        <v>1.0009303667898801</v>
      </c>
      <c r="I1169" s="4">
        <f t="shared" si="218"/>
        <v>22608.965369466699</v>
      </c>
      <c r="J1169" s="25">
        <f t="shared" si="225"/>
        <v>22291.709959714903</v>
      </c>
      <c r="K1169" s="15">
        <f t="shared" si="219"/>
        <v>22312.449426351061</v>
      </c>
      <c r="L1169" s="36">
        <f t="shared" si="220"/>
        <v>317.55057364893946</v>
      </c>
      <c r="M1169" s="36">
        <f t="shared" si="221"/>
        <v>317.55057364893946</v>
      </c>
      <c r="N1169" s="36">
        <f t="shared" si="222"/>
        <v>1.4032283413563388E-2</v>
      </c>
      <c r="O1169" s="36">
        <f t="shared" si="223"/>
        <v>100838.36682477052</v>
      </c>
      <c r="P1169" s="35">
        <f t="shared" si="226"/>
        <v>100838.36682477052</v>
      </c>
    </row>
    <row r="1170" spans="1:16" x14ac:dyDescent="0.4">
      <c r="A1170" s="1">
        <v>1169</v>
      </c>
      <c r="B1170" s="21">
        <v>40982</v>
      </c>
      <c r="C1170" s="43">
        <v>1</v>
      </c>
      <c r="D1170" s="23">
        <v>21408</v>
      </c>
      <c r="E1170" s="25">
        <f t="shared" si="227"/>
        <v>21048.5</v>
      </c>
      <c r="F1170" s="25">
        <f t="shared" si="228"/>
        <v>20796.125</v>
      </c>
      <c r="G1170" s="25">
        <f t="shared" si="217"/>
        <v>1.0294225486719282</v>
      </c>
      <c r="H1170" s="25">
        <f t="shared" si="224"/>
        <v>0.99907416981837271</v>
      </c>
      <c r="I1170" s="4">
        <f t="shared" si="218"/>
        <v>21427.83853964704</v>
      </c>
      <c r="J1170" s="25">
        <f t="shared" si="225"/>
        <v>22291.736499828945</v>
      </c>
      <c r="K1170" s="15">
        <f t="shared" si="219"/>
        <v>22271.098137376521</v>
      </c>
      <c r="L1170" s="36">
        <f t="shared" si="220"/>
        <v>-863.09813737652075</v>
      </c>
      <c r="M1170" s="36">
        <f t="shared" si="221"/>
        <v>863.09813737652075</v>
      </c>
      <c r="N1170" s="36">
        <f t="shared" si="222"/>
        <v>4.0316617029919691E-2</v>
      </c>
      <c r="O1170" s="36">
        <f t="shared" si="223"/>
        <v>744938.39474281948</v>
      </c>
      <c r="P1170" s="35">
        <f t="shared" si="226"/>
        <v>744938.39474281948</v>
      </c>
    </row>
    <row r="1171" spans="1:16" x14ac:dyDescent="0.4">
      <c r="A1171" s="1">
        <v>1170</v>
      </c>
      <c r="B1171" s="21">
        <v>40983</v>
      </c>
      <c r="C1171" s="43">
        <v>2</v>
      </c>
      <c r="D1171" s="23">
        <v>16885</v>
      </c>
      <c r="E1171" s="25">
        <f t="shared" si="227"/>
        <v>20543.75</v>
      </c>
      <c r="F1171" s="25">
        <f t="shared" si="228"/>
        <v>20056.75</v>
      </c>
      <c r="G1171" s="25">
        <f t="shared" si="217"/>
        <v>0.84186121879167863</v>
      </c>
      <c r="H1171" s="25">
        <f t="shared" si="224"/>
        <v>0.99956921328865256</v>
      </c>
      <c r="I1171" s="4">
        <f t="shared" si="218"/>
        <v>16892.276968442406</v>
      </c>
      <c r="J1171" s="25">
        <f t="shared" si="225"/>
        <v>22291.763039942991</v>
      </c>
      <c r="K1171" s="15">
        <f t="shared" si="219"/>
        <v>22282.160044652879</v>
      </c>
      <c r="L1171" s="36">
        <f t="shared" si="220"/>
        <v>-5397.1600446528792</v>
      </c>
      <c r="M1171" s="36">
        <f t="shared" si="221"/>
        <v>5397.1600446528792</v>
      </c>
      <c r="N1171" s="36">
        <f t="shared" si="222"/>
        <v>0.31964228869723893</v>
      </c>
      <c r="O1171" s="36">
        <f t="shared" si="223"/>
        <v>29129336.547597468</v>
      </c>
      <c r="P1171" s="35">
        <f t="shared" si="226"/>
        <v>29129336.547597468</v>
      </c>
    </row>
    <row r="1172" spans="1:16" x14ac:dyDescent="0.4">
      <c r="A1172" s="1">
        <v>1171</v>
      </c>
      <c r="B1172" s="21">
        <v>40984</v>
      </c>
      <c r="C1172" s="43">
        <v>3</v>
      </c>
      <c r="D1172" s="23">
        <v>21252</v>
      </c>
      <c r="E1172" s="25">
        <f t="shared" si="227"/>
        <v>19569.75</v>
      </c>
      <c r="F1172" s="25">
        <f t="shared" si="228"/>
        <v>18963.125</v>
      </c>
      <c r="G1172" s="25">
        <f t="shared" si="217"/>
        <v>1.1207013611944234</v>
      </c>
      <c r="H1172" s="25">
        <f t="shared" si="224"/>
        <v>1.0004262501030945</v>
      </c>
      <c r="I1172" s="4">
        <f t="shared" si="218"/>
        <v>21242.945192421699</v>
      </c>
      <c r="J1172" s="25">
        <f t="shared" si="225"/>
        <v>22291.789580057033</v>
      </c>
      <c r="K1172" s="15">
        <f t="shared" si="219"/>
        <v>22301.291457663694</v>
      </c>
      <c r="L1172" s="36">
        <f t="shared" si="220"/>
        <v>-1049.291457663694</v>
      </c>
      <c r="M1172" s="36">
        <f t="shared" si="221"/>
        <v>1049.291457663694</v>
      </c>
      <c r="N1172" s="36">
        <f t="shared" si="222"/>
        <v>4.9373774593623847E-2</v>
      </c>
      <c r="O1172" s="36">
        <f t="shared" si="223"/>
        <v>1101012.5631259999</v>
      </c>
      <c r="P1172" s="35">
        <f t="shared" si="226"/>
        <v>1101012.5631259999</v>
      </c>
    </row>
    <row r="1173" spans="1:16" x14ac:dyDescent="0.4">
      <c r="A1173" s="1">
        <v>1172</v>
      </c>
      <c r="B1173" s="21">
        <v>40985</v>
      </c>
      <c r="C1173" s="43">
        <v>4</v>
      </c>
      <c r="D1173" s="23">
        <v>18734</v>
      </c>
      <c r="E1173" s="25">
        <f t="shared" si="227"/>
        <v>18356.5</v>
      </c>
      <c r="F1173" s="25">
        <f t="shared" si="228"/>
        <v>18738.5</v>
      </c>
      <c r="G1173" s="25">
        <f t="shared" si="217"/>
        <v>0.99975985270966194</v>
      </c>
      <c r="H1173" s="25">
        <f t="shared" si="224"/>
        <v>1.0009303667898801</v>
      </c>
      <c r="I1173" s="4">
        <f t="shared" si="218"/>
        <v>18716.58670930575</v>
      </c>
      <c r="J1173" s="25">
        <f t="shared" si="225"/>
        <v>22291.816120171079</v>
      </c>
      <c r="K1173" s="15">
        <f t="shared" si="219"/>
        <v>22312.5556855754</v>
      </c>
      <c r="L1173" s="36">
        <f t="shared" si="220"/>
        <v>-3578.5556855754003</v>
      </c>
      <c r="M1173" s="36">
        <f t="shared" si="221"/>
        <v>3578.5556855754003</v>
      </c>
      <c r="N1173" s="36">
        <f t="shared" si="222"/>
        <v>0.19101930637212555</v>
      </c>
      <c r="O1173" s="36">
        <f t="shared" si="223"/>
        <v>12806060.794764023</v>
      </c>
      <c r="P1173" s="35">
        <f t="shared" si="226"/>
        <v>12806060.794764023</v>
      </c>
    </row>
    <row r="1174" spans="1:16" x14ac:dyDescent="0.4">
      <c r="A1174" s="1">
        <v>1173</v>
      </c>
      <c r="B1174" s="21">
        <v>40986</v>
      </c>
      <c r="C1174" s="43">
        <v>1</v>
      </c>
      <c r="D1174" s="23">
        <v>16555</v>
      </c>
      <c r="E1174" s="25">
        <f t="shared" si="227"/>
        <v>19120.5</v>
      </c>
      <c r="F1174" s="25">
        <f t="shared" si="228"/>
        <v>19251.625</v>
      </c>
      <c r="G1174" s="25">
        <f t="shared" si="217"/>
        <v>0.85992740872523743</v>
      </c>
      <c r="H1174" s="25">
        <f t="shared" si="224"/>
        <v>0.99907416981837271</v>
      </c>
      <c r="I1174" s="4">
        <f t="shared" si="218"/>
        <v>16570.341322115881</v>
      </c>
      <c r="J1174" s="25">
        <f t="shared" si="225"/>
        <v>22291.842660285121</v>
      </c>
      <c r="K1174" s="15">
        <f t="shared" si="219"/>
        <v>22271.204199546144</v>
      </c>
      <c r="L1174" s="36">
        <f t="shared" si="220"/>
        <v>-5716.2041995461441</v>
      </c>
      <c r="M1174" s="36">
        <f t="shared" si="221"/>
        <v>5716.2041995461441</v>
      </c>
      <c r="N1174" s="36">
        <f t="shared" si="222"/>
        <v>0.34528566593452997</v>
      </c>
      <c r="O1174" s="36">
        <f t="shared" si="223"/>
        <v>32674990.450908974</v>
      </c>
      <c r="P1174" s="35">
        <f t="shared" si="226"/>
        <v>32674990.450908974</v>
      </c>
    </row>
    <row r="1175" spans="1:16" x14ac:dyDescent="0.4">
      <c r="A1175" s="1">
        <v>1174</v>
      </c>
      <c r="B1175" s="21">
        <v>40987</v>
      </c>
      <c r="C1175" s="43">
        <v>2</v>
      </c>
      <c r="D1175" s="23">
        <v>19941</v>
      </c>
      <c r="E1175" s="25">
        <f t="shared" si="227"/>
        <v>19382.75</v>
      </c>
      <c r="F1175" s="25">
        <f t="shared" si="228"/>
        <v>19904</v>
      </c>
      <c r="G1175" s="25">
        <f t="shared" si="217"/>
        <v>1.001858922829582</v>
      </c>
      <c r="H1175" s="25">
        <f t="shared" si="224"/>
        <v>0.99956921328865256</v>
      </c>
      <c r="I1175" s="4">
        <f t="shared" si="218"/>
        <v>19949.594020000593</v>
      </c>
      <c r="J1175" s="25">
        <f t="shared" si="225"/>
        <v>22291.869200399167</v>
      </c>
      <c r="K1175" s="15">
        <f t="shared" si="219"/>
        <v>22282.266159376541</v>
      </c>
      <c r="L1175" s="36">
        <f t="shared" si="220"/>
        <v>-2341.2661593765406</v>
      </c>
      <c r="M1175" s="36">
        <f t="shared" si="221"/>
        <v>2341.2661593765406</v>
      </c>
      <c r="N1175" s="36">
        <f t="shared" si="222"/>
        <v>0.11740966648495765</v>
      </c>
      <c r="O1175" s="36">
        <f t="shared" si="223"/>
        <v>5481527.2290417766</v>
      </c>
      <c r="P1175" s="35">
        <f t="shared" si="226"/>
        <v>5481527.2290417766</v>
      </c>
    </row>
    <row r="1176" spans="1:16" x14ac:dyDescent="0.4">
      <c r="A1176" s="1">
        <v>1175</v>
      </c>
      <c r="B1176" s="21">
        <v>40988</v>
      </c>
      <c r="C1176" s="43">
        <v>3</v>
      </c>
      <c r="D1176" s="23">
        <v>22301</v>
      </c>
      <c r="E1176" s="25">
        <f t="shared" si="227"/>
        <v>20425.25</v>
      </c>
      <c r="F1176" s="25">
        <f t="shared" si="228"/>
        <v>20641.125</v>
      </c>
      <c r="G1176" s="25">
        <f t="shared" si="217"/>
        <v>1.0804159172525722</v>
      </c>
      <c r="H1176" s="25">
        <f t="shared" si="224"/>
        <v>1.0004262501030945</v>
      </c>
      <c r="I1176" s="4">
        <f t="shared" si="218"/>
        <v>22291.498246574269</v>
      </c>
      <c r="J1176" s="25">
        <f t="shared" si="225"/>
        <v>22291.89574051321</v>
      </c>
      <c r="K1176" s="15">
        <f t="shared" si="219"/>
        <v>22301.397663370775</v>
      </c>
      <c r="L1176" s="36">
        <f t="shared" si="220"/>
        <v>-0.39766337077526259</v>
      </c>
      <c r="M1176" s="36">
        <f t="shared" si="221"/>
        <v>0.39766337077526259</v>
      </c>
      <c r="N1176" s="36">
        <f t="shared" si="222"/>
        <v>1.7831638526311045E-5</v>
      </c>
      <c r="O1176" s="36">
        <f t="shared" si="223"/>
        <v>0.15813615645634396</v>
      </c>
      <c r="P1176" s="35">
        <f t="shared" si="226"/>
        <v>0.15813615645634396</v>
      </c>
    </row>
    <row r="1177" spans="1:16" x14ac:dyDescent="0.4">
      <c r="A1177" s="1">
        <v>1176</v>
      </c>
      <c r="B1177" s="21">
        <v>40989</v>
      </c>
      <c r="C1177" s="43">
        <v>4</v>
      </c>
      <c r="D1177" s="23">
        <v>22904</v>
      </c>
      <c r="E1177" s="25">
        <f t="shared" si="227"/>
        <v>20857</v>
      </c>
      <c r="F1177" s="25">
        <f t="shared" si="228"/>
        <v>21163.75</v>
      </c>
      <c r="G1177" s="25">
        <f t="shared" si="217"/>
        <v>1.0822278660445337</v>
      </c>
      <c r="H1177" s="25">
        <f t="shared" si="224"/>
        <v>1.0009303667898801</v>
      </c>
      <c r="I1177" s="4">
        <f t="shared" si="218"/>
        <v>22882.71068591539</v>
      </c>
      <c r="J1177" s="25">
        <f t="shared" si="225"/>
        <v>22291.922280627252</v>
      </c>
      <c r="K1177" s="15">
        <f t="shared" si="219"/>
        <v>22312.661944799736</v>
      </c>
      <c r="L1177" s="36">
        <f t="shared" si="220"/>
        <v>591.33805520026363</v>
      </c>
      <c r="M1177" s="36">
        <f t="shared" si="221"/>
        <v>591.33805520026363</v>
      </c>
      <c r="N1177" s="36">
        <f t="shared" si="222"/>
        <v>2.5818112783804734E-2</v>
      </c>
      <c r="O1177" s="36">
        <f t="shared" si="223"/>
        <v>349680.69552803005</v>
      </c>
      <c r="P1177" s="35">
        <f t="shared" si="226"/>
        <v>349680.69552803005</v>
      </c>
    </row>
    <row r="1178" spans="1:16" x14ac:dyDescent="0.4">
      <c r="A1178" s="1">
        <v>1177</v>
      </c>
      <c r="B1178" s="21">
        <v>40990</v>
      </c>
      <c r="C1178" s="43">
        <v>1</v>
      </c>
      <c r="D1178" s="23">
        <v>18282</v>
      </c>
      <c r="E1178" s="25">
        <f t="shared" si="227"/>
        <v>21470.5</v>
      </c>
      <c r="F1178" s="25">
        <f t="shared" si="228"/>
        <v>21124.625</v>
      </c>
      <c r="G1178" s="25">
        <f t="shared" si="217"/>
        <v>0.86543548110321489</v>
      </c>
      <c r="H1178" s="25">
        <f t="shared" si="224"/>
        <v>0.99907416981837271</v>
      </c>
      <c r="I1178" s="4">
        <f t="shared" si="218"/>
        <v>18298.941712529297</v>
      </c>
      <c r="J1178" s="25">
        <f t="shared" si="225"/>
        <v>22291.948820741298</v>
      </c>
      <c r="K1178" s="15">
        <f t="shared" si="219"/>
        <v>22271.310261715764</v>
      </c>
      <c r="L1178" s="36">
        <f t="shared" si="220"/>
        <v>-3989.3102617157638</v>
      </c>
      <c r="M1178" s="36">
        <f t="shared" si="221"/>
        <v>3989.3102617157638</v>
      </c>
      <c r="N1178" s="36">
        <f t="shared" si="222"/>
        <v>0.21820972878874104</v>
      </c>
      <c r="O1178" s="36">
        <f t="shared" si="223"/>
        <v>15914596.364230696</v>
      </c>
      <c r="P1178" s="35">
        <f t="shared" si="226"/>
        <v>15914596.364230696</v>
      </c>
    </row>
    <row r="1179" spans="1:16" x14ac:dyDescent="0.4">
      <c r="A1179" s="1">
        <v>1178</v>
      </c>
      <c r="B1179" s="21">
        <v>40991</v>
      </c>
      <c r="C1179" s="43">
        <v>2</v>
      </c>
      <c r="D1179" s="23">
        <v>22395</v>
      </c>
      <c r="E1179" s="25">
        <f t="shared" si="227"/>
        <v>20778.75</v>
      </c>
      <c r="F1179" s="25">
        <f t="shared" si="228"/>
        <v>20256.25</v>
      </c>
      <c r="G1179" s="25">
        <f t="shared" si="217"/>
        <v>1.1055846960814564</v>
      </c>
      <c r="H1179" s="25">
        <f t="shared" si="224"/>
        <v>0.99956921328865256</v>
      </c>
      <c r="I1179" s="4">
        <f t="shared" si="218"/>
        <v>22404.651626192932</v>
      </c>
      <c r="J1179" s="25">
        <f t="shared" si="225"/>
        <v>22291.97536085534</v>
      </c>
      <c r="K1179" s="15">
        <f t="shared" si="219"/>
        <v>22282.372274100198</v>
      </c>
      <c r="L1179" s="36">
        <f t="shared" si="220"/>
        <v>112.62772589980159</v>
      </c>
      <c r="M1179" s="36">
        <f t="shared" si="221"/>
        <v>112.62772589980159</v>
      </c>
      <c r="N1179" s="36">
        <f t="shared" si="222"/>
        <v>5.029146054914114E-3</v>
      </c>
      <c r="O1179" s="36">
        <f t="shared" si="223"/>
        <v>12685.004641360838</v>
      </c>
      <c r="P1179" s="35">
        <f t="shared" si="226"/>
        <v>12685.004641360838</v>
      </c>
    </row>
    <row r="1180" spans="1:16" x14ac:dyDescent="0.4">
      <c r="A1180" s="1">
        <v>1179</v>
      </c>
      <c r="B1180" s="21">
        <v>40992</v>
      </c>
      <c r="C1180" s="43">
        <v>3</v>
      </c>
      <c r="D1180" s="23">
        <v>19534</v>
      </c>
      <c r="E1180" s="25">
        <f t="shared" si="227"/>
        <v>19733.75</v>
      </c>
      <c r="F1180" s="25">
        <f t="shared" si="228"/>
        <v>20192.5</v>
      </c>
      <c r="G1180" s="25">
        <f t="shared" si="217"/>
        <v>0.96738888201064754</v>
      </c>
      <c r="H1180" s="25">
        <f t="shared" si="224"/>
        <v>1.0004262501030945</v>
      </c>
      <c r="I1180" s="4">
        <f t="shared" si="218"/>
        <v>19525.677178089849</v>
      </c>
      <c r="J1180" s="25">
        <f t="shared" si="225"/>
        <v>22292.001900969386</v>
      </c>
      <c r="K1180" s="15">
        <f t="shared" si="219"/>
        <v>22301.503869077857</v>
      </c>
      <c r="L1180" s="36">
        <f t="shared" si="220"/>
        <v>-2767.5038690778565</v>
      </c>
      <c r="M1180" s="36">
        <f t="shared" si="221"/>
        <v>2767.5038690778565</v>
      </c>
      <c r="N1180" s="36">
        <f t="shared" si="222"/>
        <v>0.14167625008077489</v>
      </c>
      <c r="O1180" s="36">
        <f t="shared" si="223"/>
        <v>7659077.6653609052</v>
      </c>
      <c r="P1180" s="35">
        <f t="shared" si="226"/>
        <v>7659077.6653609052</v>
      </c>
    </row>
    <row r="1181" spans="1:16" x14ac:dyDescent="0.4">
      <c r="A1181" s="1">
        <v>1180</v>
      </c>
      <c r="B1181" s="21">
        <v>40993</v>
      </c>
      <c r="C1181" s="43">
        <v>4</v>
      </c>
      <c r="D1181" s="23">
        <v>18724</v>
      </c>
      <c r="E1181" s="25">
        <f t="shared" si="227"/>
        <v>20651.25</v>
      </c>
      <c r="F1181" s="25">
        <f t="shared" si="228"/>
        <v>20975.5</v>
      </c>
      <c r="G1181" s="25">
        <f t="shared" si="217"/>
        <v>0.89266048485137417</v>
      </c>
      <c r="H1181" s="25">
        <f t="shared" si="224"/>
        <v>1.0009303667898801</v>
      </c>
      <c r="I1181" s="4">
        <f t="shared" si="218"/>
        <v>18706.596004325871</v>
      </c>
      <c r="J1181" s="25">
        <f t="shared" si="225"/>
        <v>22292.028441083428</v>
      </c>
      <c r="K1181" s="15">
        <f t="shared" si="219"/>
        <v>22312.768204024076</v>
      </c>
      <c r="L1181" s="36">
        <f t="shared" si="220"/>
        <v>-3588.7682040240761</v>
      </c>
      <c r="M1181" s="36">
        <f t="shared" si="221"/>
        <v>3588.7682040240761</v>
      </c>
      <c r="N1181" s="36">
        <f t="shared" si="222"/>
        <v>0.19166674877291584</v>
      </c>
      <c r="O1181" s="36">
        <f t="shared" si="223"/>
        <v>12879257.222214192</v>
      </c>
      <c r="P1181" s="35">
        <f t="shared" si="226"/>
        <v>12879257.222214192</v>
      </c>
    </row>
    <row r="1182" spans="1:16" x14ac:dyDescent="0.4">
      <c r="A1182" s="1">
        <v>1181</v>
      </c>
      <c r="B1182" s="21">
        <v>40994</v>
      </c>
      <c r="C1182" s="43">
        <v>1</v>
      </c>
      <c r="D1182" s="23">
        <v>21952</v>
      </c>
      <c r="E1182" s="25">
        <f t="shared" si="227"/>
        <v>21299.75</v>
      </c>
      <c r="F1182" s="25">
        <f t="shared" si="228"/>
        <v>21841.125</v>
      </c>
      <c r="G1182" s="25">
        <f t="shared" si="217"/>
        <v>1.0050764326471278</v>
      </c>
      <c r="H1182" s="25">
        <f t="shared" si="224"/>
        <v>0.99907416981837271</v>
      </c>
      <c r="I1182" s="4">
        <f t="shared" si="218"/>
        <v>21972.342657993828</v>
      </c>
      <c r="J1182" s="25">
        <f t="shared" si="225"/>
        <v>22292.054981197474</v>
      </c>
      <c r="K1182" s="15">
        <f t="shared" si="219"/>
        <v>22271.416323885387</v>
      </c>
      <c r="L1182" s="36">
        <f t="shared" si="220"/>
        <v>-319.4163238853871</v>
      </c>
      <c r="M1182" s="36">
        <f t="shared" si="221"/>
        <v>319.4163238853871</v>
      </c>
      <c r="N1182" s="36">
        <f t="shared" si="222"/>
        <v>1.4550670730930535E-2</v>
      </c>
      <c r="O1182" s="36">
        <f t="shared" si="223"/>
        <v>102026.78796445452</v>
      </c>
      <c r="P1182" s="35">
        <f t="shared" si="226"/>
        <v>102026.78796445452</v>
      </c>
    </row>
    <row r="1183" spans="1:16" x14ac:dyDescent="0.4">
      <c r="A1183" s="1">
        <v>1182</v>
      </c>
      <c r="B1183" s="21">
        <v>40995</v>
      </c>
      <c r="C1183" s="43">
        <v>2</v>
      </c>
      <c r="D1183" s="23">
        <v>24989</v>
      </c>
      <c r="E1183" s="25">
        <f t="shared" si="227"/>
        <v>22382.5</v>
      </c>
      <c r="F1183" s="25">
        <f t="shared" si="228"/>
        <v>22284.5</v>
      </c>
      <c r="G1183" s="25">
        <f t="shared" si="217"/>
        <v>1.1213623819246561</v>
      </c>
      <c r="H1183" s="25">
        <f t="shared" si="224"/>
        <v>0.99956921328865256</v>
      </c>
      <c r="I1183" s="4">
        <f t="shared" si="218"/>
        <v>24999.769568516866</v>
      </c>
      <c r="J1183" s="25">
        <f t="shared" si="225"/>
        <v>22292.081521311517</v>
      </c>
      <c r="K1183" s="15">
        <f t="shared" si="219"/>
        <v>22282.478388823863</v>
      </c>
      <c r="L1183" s="36">
        <f t="shared" si="220"/>
        <v>2706.5216111761365</v>
      </c>
      <c r="M1183" s="36">
        <f t="shared" si="221"/>
        <v>2706.5216111761365</v>
      </c>
      <c r="N1183" s="36">
        <f t="shared" si="222"/>
        <v>0.10830852019593167</v>
      </c>
      <c r="O1183" s="36">
        <f t="shared" si="223"/>
        <v>7325259.23176347</v>
      </c>
      <c r="P1183" s="35">
        <f t="shared" si="226"/>
        <v>7325259.23176347</v>
      </c>
    </row>
    <row r="1184" spans="1:16" x14ac:dyDescent="0.4">
      <c r="A1184" s="1">
        <v>1183</v>
      </c>
      <c r="B1184" s="21">
        <v>40996</v>
      </c>
      <c r="C1184" s="43">
        <v>3</v>
      </c>
      <c r="D1184" s="23">
        <v>23865</v>
      </c>
      <c r="E1184" s="25">
        <f t="shared" si="227"/>
        <v>22186.5</v>
      </c>
      <c r="F1184" s="25">
        <f t="shared" si="228"/>
        <v>22191.5</v>
      </c>
      <c r="G1184" s="25">
        <f t="shared" si="217"/>
        <v>1.075411756753712</v>
      </c>
      <c r="H1184" s="25">
        <f t="shared" si="224"/>
        <v>1.0004262501030945</v>
      </c>
      <c r="I1184" s="4">
        <f t="shared" si="218"/>
        <v>23854.831875453787</v>
      </c>
      <c r="J1184" s="25">
        <f t="shared" si="225"/>
        <v>22292.108061425562</v>
      </c>
      <c r="K1184" s="15">
        <f t="shared" si="219"/>
        <v>22301.610074784938</v>
      </c>
      <c r="L1184" s="36">
        <f t="shared" si="220"/>
        <v>1563.3899252150622</v>
      </c>
      <c r="M1184" s="36">
        <f t="shared" si="221"/>
        <v>1563.3899252150622</v>
      </c>
      <c r="N1184" s="36">
        <f t="shared" si="222"/>
        <v>6.5509739166774036E-2</v>
      </c>
      <c r="O1184" s="36">
        <f t="shared" si="223"/>
        <v>2444188.058263958</v>
      </c>
      <c r="P1184" s="35">
        <f t="shared" si="226"/>
        <v>2444188.058263958</v>
      </c>
    </row>
    <row r="1185" spans="1:16" x14ac:dyDescent="0.4">
      <c r="A1185" s="1">
        <v>1184</v>
      </c>
      <c r="B1185" s="21">
        <v>40997</v>
      </c>
      <c r="C1185" s="43">
        <v>4</v>
      </c>
      <c r="D1185" s="23">
        <v>17940</v>
      </c>
      <c r="E1185" s="25">
        <f t="shared" si="227"/>
        <v>22196.5</v>
      </c>
      <c r="F1185" s="25">
        <f t="shared" si="228"/>
        <v>21484.5</v>
      </c>
      <c r="G1185" s="25">
        <f t="shared" si="217"/>
        <v>0.83502059624380365</v>
      </c>
      <c r="H1185" s="25">
        <f t="shared" si="224"/>
        <v>1.0009303667898801</v>
      </c>
      <c r="I1185" s="4">
        <f t="shared" si="218"/>
        <v>17923.324733903341</v>
      </c>
      <c r="J1185" s="25">
        <f t="shared" si="225"/>
        <v>22292.134601539605</v>
      </c>
      <c r="K1185" s="15">
        <f t="shared" si="219"/>
        <v>22312.874463248416</v>
      </c>
      <c r="L1185" s="36">
        <f t="shared" si="220"/>
        <v>-4372.8744632484159</v>
      </c>
      <c r="M1185" s="36">
        <f t="shared" si="221"/>
        <v>4372.8744632484159</v>
      </c>
      <c r="N1185" s="36">
        <f t="shared" si="222"/>
        <v>0.24374997008073668</v>
      </c>
      <c r="O1185" s="36">
        <f t="shared" si="223"/>
        <v>19122031.071330123</v>
      </c>
      <c r="P1185" s="35">
        <f t="shared" si="226"/>
        <v>19122031.071330123</v>
      </c>
    </row>
    <row r="1186" spans="1:16" x14ac:dyDescent="0.4">
      <c r="A1186" s="1">
        <v>1185</v>
      </c>
      <c r="B1186" s="21">
        <v>40998</v>
      </c>
      <c r="C1186" s="43">
        <v>1</v>
      </c>
      <c r="D1186" s="23">
        <v>21992</v>
      </c>
      <c r="E1186" s="25">
        <f t="shared" si="227"/>
        <v>20772.5</v>
      </c>
      <c r="F1186" s="25">
        <f t="shared" si="228"/>
        <v>20228.875</v>
      </c>
      <c r="G1186" s="25">
        <f t="shared" si="217"/>
        <v>1.0871588261828697</v>
      </c>
      <c r="H1186" s="25">
        <f t="shared" si="224"/>
        <v>0.99907416981837271</v>
      </c>
      <c r="I1186" s="4">
        <f t="shared" si="218"/>
        <v>22012.379725519328</v>
      </c>
      <c r="J1186" s="25">
        <f t="shared" si="225"/>
        <v>22292.161141653651</v>
      </c>
      <c r="K1186" s="15">
        <f t="shared" si="219"/>
        <v>22271.52238605501</v>
      </c>
      <c r="L1186" s="36">
        <f t="shared" si="220"/>
        <v>-279.52238605501043</v>
      </c>
      <c r="M1186" s="36">
        <f t="shared" si="221"/>
        <v>279.52238605501043</v>
      </c>
      <c r="N1186" s="36">
        <f t="shared" si="222"/>
        <v>1.2710184887914261E-2</v>
      </c>
      <c r="O1186" s="36">
        <f t="shared" si="223"/>
        <v>78132.764305886289</v>
      </c>
      <c r="P1186" s="35">
        <f t="shared" si="226"/>
        <v>78132.764305886289</v>
      </c>
    </row>
    <row r="1187" spans="1:16" x14ac:dyDescent="0.4">
      <c r="A1187" s="1">
        <v>1186</v>
      </c>
      <c r="B1187" s="21">
        <v>40999</v>
      </c>
      <c r="C1187" s="43">
        <v>2</v>
      </c>
      <c r="D1187" s="23">
        <v>19293</v>
      </c>
      <c r="E1187" s="25">
        <f t="shared" si="227"/>
        <v>19685.25</v>
      </c>
      <c r="F1187" s="25">
        <f t="shared" si="228"/>
        <v>20432</v>
      </c>
      <c r="G1187" s="25">
        <f t="shared" si="217"/>
        <v>0.94425411119812064</v>
      </c>
      <c r="H1187" s="25">
        <f t="shared" si="224"/>
        <v>0.99956921328865256</v>
      </c>
      <c r="I1187" s="4">
        <f t="shared" si="218"/>
        <v>19301.314749905792</v>
      </c>
      <c r="J1187" s="25">
        <f t="shared" si="225"/>
        <v>22292.187681767693</v>
      </c>
      <c r="K1187" s="15">
        <f t="shared" si="219"/>
        <v>22282.584503547525</v>
      </c>
      <c r="L1187" s="36">
        <f t="shared" si="220"/>
        <v>-2989.5845035475249</v>
      </c>
      <c r="M1187" s="36">
        <f t="shared" si="221"/>
        <v>2989.5845035475249</v>
      </c>
      <c r="N1187" s="36">
        <f t="shared" si="222"/>
        <v>0.15495695348300031</v>
      </c>
      <c r="O1187" s="36">
        <f t="shared" si="223"/>
        <v>8937615.5038515013</v>
      </c>
      <c r="P1187" s="35">
        <f t="shared" si="226"/>
        <v>8937615.5038515013</v>
      </c>
    </row>
    <row r="1188" spans="1:16" x14ac:dyDescent="0.4">
      <c r="A1188" s="1">
        <v>1187</v>
      </c>
      <c r="B1188" s="21">
        <v>41000</v>
      </c>
      <c r="C1188" s="43">
        <v>3</v>
      </c>
      <c r="D1188" s="23">
        <v>19516</v>
      </c>
      <c r="E1188" s="25">
        <f t="shared" si="227"/>
        <v>21178.75</v>
      </c>
      <c r="F1188" s="25">
        <f t="shared" si="228"/>
        <v>21445.375</v>
      </c>
      <c r="G1188" s="25">
        <f t="shared" si="217"/>
        <v>0.91003304908400995</v>
      </c>
      <c r="H1188" s="25">
        <f t="shared" si="224"/>
        <v>1.0004262501030945</v>
      </c>
      <c r="I1188" s="4">
        <f t="shared" si="218"/>
        <v>19507.684847322693</v>
      </c>
      <c r="J1188" s="25">
        <f t="shared" si="225"/>
        <v>22292.214221881739</v>
      </c>
      <c r="K1188" s="15">
        <f t="shared" si="219"/>
        <v>22301.716280492019</v>
      </c>
      <c r="L1188" s="36">
        <f t="shared" si="220"/>
        <v>-2785.716280492019</v>
      </c>
      <c r="M1188" s="36">
        <f t="shared" si="221"/>
        <v>2785.716280492019</v>
      </c>
      <c r="N1188" s="36">
        <f t="shared" si="222"/>
        <v>0.14274012505083106</v>
      </c>
      <c r="O1188" s="36">
        <f t="shared" si="223"/>
        <v>7760215.1953982888</v>
      </c>
      <c r="P1188" s="35">
        <f t="shared" si="226"/>
        <v>7760215.1953982888</v>
      </c>
    </row>
    <row r="1189" spans="1:16" x14ac:dyDescent="0.4">
      <c r="A1189" s="1">
        <v>1188</v>
      </c>
      <c r="B1189" s="21">
        <v>41001</v>
      </c>
      <c r="C1189" s="43">
        <v>4</v>
      </c>
      <c r="D1189" s="23">
        <v>23914</v>
      </c>
      <c r="E1189" s="25">
        <f t="shared" si="227"/>
        <v>21712</v>
      </c>
      <c r="F1189" s="25">
        <f t="shared" si="228"/>
        <v>22270.375</v>
      </c>
      <c r="G1189" s="25">
        <f t="shared" si="217"/>
        <v>1.0738032026851816</v>
      </c>
      <c r="H1189" s="25">
        <f t="shared" si="224"/>
        <v>1.0009303667898801</v>
      </c>
      <c r="I1189" s="4">
        <f t="shared" si="218"/>
        <v>23891.771888883191</v>
      </c>
      <c r="J1189" s="25">
        <f t="shared" si="225"/>
        <v>22292.240761995781</v>
      </c>
      <c r="K1189" s="15">
        <f t="shared" si="219"/>
        <v>22312.980722472756</v>
      </c>
      <c r="L1189" s="36">
        <f t="shared" si="220"/>
        <v>1601.0192775272444</v>
      </c>
      <c r="M1189" s="36">
        <f t="shared" si="221"/>
        <v>1601.0192775272444</v>
      </c>
      <c r="N1189" s="36">
        <f t="shared" si="222"/>
        <v>6.6949037280557178E-2</v>
      </c>
      <c r="O1189" s="36">
        <f t="shared" si="223"/>
        <v>2563262.7270138599</v>
      </c>
      <c r="P1189" s="35">
        <f t="shared" si="226"/>
        <v>2563262.7270138599</v>
      </c>
    </row>
    <row r="1190" spans="1:16" x14ac:dyDescent="0.4">
      <c r="A1190" s="1">
        <v>1189</v>
      </c>
      <c r="B1190" s="21">
        <v>41002</v>
      </c>
      <c r="C1190" s="43">
        <v>1</v>
      </c>
      <c r="D1190" s="23">
        <v>24125</v>
      </c>
      <c r="E1190" s="25">
        <f t="shared" si="227"/>
        <v>22828.75</v>
      </c>
      <c r="F1190" s="25">
        <f t="shared" si="228"/>
        <v>22509.375</v>
      </c>
      <c r="G1190" s="25">
        <f t="shared" si="217"/>
        <v>1.0717756490351242</v>
      </c>
      <c r="H1190" s="25">
        <f t="shared" si="224"/>
        <v>0.99907416981837271</v>
      </c>
      <c r="I1190" s="4">
        <f t="shared" si="218"/>
        <v>24147.356351316557</v>
      </c>
      <c r="J1190" s="25">
        <f t="shared" si="225"/>
        <v>22292.267302109827</v>
      </c>
      <c r="K1190" s="15">
        <f t="shared" si="219"/>
        <v>22271.62844822463</v>
      </c>
      <c r="L1190" s="36">
        <f t="shared" si="220"/>
        <v>1853.3715517753699</v>
      </c>
      <c r="M1190" s="36">
        <f t="shared" si="221"/>
        <v>1853.3715517753699</v>
      </c>
      <c r="N1190" s="36">
        <f t="shared" si="222"/>
        <v>7.6823691265300309E-2</v>
      </c>
      <c r="O1190" s="36">
        <f t="shared" si="223"/>
        <v>3434986.1089302427</v>
      </c>
      <c r="P1190" s="35">
        <f t="shared" si="226"/>
        <v>3434986.1089302427</v>
      </c>
    </row>
    <row r="1191" spans="1:16" x14ac:dyDescent="0.4">
      <c r="A1191" s="1">
        <v>1190</v>
      </c>
      <c r="B1191" s="21">
        <v>41003</v>
      </c>
      <c r="C1191" s="43">
        <v>2</v>
      </c>
      <c r="D1191" s="23">
        <v>23760</v>
      </c>
      <c r="E1191" s="25">
        <f t="shared" si="227"/>
        <v>22190</v>
      </c>
      <c r="F1191" s="25">
        <f t="shared" si="228"/>
        <v>21594.625</v>
      </c>
      <c r="G1191" s="25">
        <f t="shared" si="217"/>
        <v>1.1002737949837054</v>
      </c>
      <c r="H1191" s="25">
        <f t="shared" si="224"/>
        <v>0.99956921328865256</v>
      </c>
      <c r="I1191" s="4">
        <f t="shared" si="218"/>
        <v>23770.239903475958</v>
      </c>
      <c r="J1191" s="25">
        <f t="shared" si="225"/>
        <v>22292.293842223869</v>
      </c>
      <c r="K1191" s="15">
        <f t="shared" si="219"/>
        <v>22282.690618271186</v>
      </c>
      <c r="L1191" s="36">
        <f t="shared" si="220"/>
        <v>1477.3093817288136</v>
      </c>
      <c r="M1191" s="36">
        <f t="shared" si="221"/>
        <v>1477.3093817288136</v>
      </c>
      <c r="N1191" s="36">
        <f t="shared" si="222"/>
        <v>6.217632077983222E-2</v>
      </c>
      <c r="O1191" s="36">
        <f t="shared" si="223"/>
        <v>2182443.0093439696</v>
      </c>
      <c r="P1191" s="35">
        <f t="shared" si="226"/>
        <v>2182443.0093439696</v>
      </c>
    </row>
    <row r="1192" spans="1:16" x14ac:dyDescent="0.4">
      <c r="A1192" s="1">
        <v>1191</v>
      </c>
      <c r="B1192" s="21">
        <v>41004</v>
      </c>
      <c r="C1192" s="43">
        <v>3</v>
      </c>
      <c r="D1192" s="23">
        <v>16961</v>
      </c>
      <c r="E1192" s="25">
        <f t="shared" si="227"/>
        <v>20999.25</v>
      </c>
      <c r="F1192" s="25">
        <f t="shared" si="228"/>
        <v>20414.375</v>
      </c>
      <c r="G1192" s="25">
        <f t="shared" si="217"/>
        <v>0.83083611425772286</v>
      </c>
      <c r="H1192" s="25">
        <f t="shared" si="224"/>
        <v>1.0004262501030945</v>
      </c>
      <c r="I1192" s="4">
        <f t="shared" si="218"/>
        <v>16953.77345231811</v>
      </c>
      <c r="J1192" s="25">
        <f t="shared" si="225"/>
        <v>22292.320382337915</v>
      </c>
      <c r="K1192" s="15">
        <f t="shared" si="219"/>
        <v>22301.822486199104</v>
      </c>
      <c r="L1192" s="36">
        <f t="shared" si="220"/>
        <v>-5340.8224861991039</v>
      </c>
      <c r="M1192" s="36">
        <f t="shared" si="221"/>
        <v>5340.8224861991039</v>
      </c>
      <c r="N1192" s="36">
        <f t="shared" si="222"/>
        <v>0.31488841968039055</v>
      </c>
      <c r="O1192" s="36">
        <f t="shared" si="223"/>
        <v>28524384.829089977</v>
      </c>
      <c r="P1192" s="35">
        <f t="shared" si="226"/>
        <v>28524384.829089977</v>
      </c>
    </row>
    <row r="1193" spans="1:16" x14ac:dyDescent="0.4">
      <c r="A1193" s="1">
        <v>1192</v>
      </c>
      <c r="B1193" s="21">
        <v>41005</v>
      </c>
      <c r="C1193" s="43">
        <v>4</v>
      </c>
      <c r="D1193" s="23">
        <v>19151</v>
      </c>
      <c r="E1193" s="25">
        <f t="shared" si="227"/>
        <v>19829.5</v>
      </c>
      <c r="F1193" s="25">
        <f t="shared" si="228"/>
        <v>19112.5</v>
      </c>
      <c r="G1193" s="25">
        <f t="shared" si="217"/>
        <v>1.0020143884892085</v>
      </c>
      <c r="H1193" s="25">
        <f t="shared" si="224"/>
        <v>1.0009303667898801</v>
      </c>
      <c r="I1193" s="4">
        <f t="shared" si="218"/>
        <v>19133.199106966713</v>
      </c>
      <c r="J1193" s="25">
        <f t="shared" si="225"/>
        <v>22292.346922451958</v>
      </c>
      <c r="K1193" s="15">
        <f t="shared" si="219"/>
        <v>22313.086981697092</v>
      </c>
      <c r="L1193" s="36">
        <f t="shared" si="220"/>
        <v>-3162.0869816970917</v>
      </c>
      <c r="M1193" s="36">
        <f t="shared" si="221"/>
        <v>3162.0869816970917</v>
      </c>
      <c r="N1193" s="36">
        <f t="shared" si="222"/>
        <v>0.16511341348739447</v>
      </c>
      <c r="O1193" s="36">
        <f t="shared" si="223"/>
        <v>9998794.0798182227</v>
      </c>
      <c r="P1193" s="35">
        <f t="shared" si="226"/>
        <v>9998794.0798182227</v>
      </c>
    </row>
    <row r="1194" spans="1:16" x14ac:dyDescent="0.4">
      <c r="A1194" s="1">
        <v>1193</v>
      </c>
      <c r="B1194" s="21">
        <v>41006</v>
      </c>
      <c r="C1194" s="43">
        <v>1</v>
      </c>
      <c r="D1194" s="23">
        <v>19446</v>
      </c>
      <c r="E1194" s="25">
        <f t="shared" si="227"/>
        <v>18395.5</v>
      </c>
      <c r="F1194" s="25">
        <f t="shared" si="228"/>
        <v>19144.5</v>
      </c>
      <c r="G1194" s="25">
        <f t="shared" si="217"/>
        <v>1.0157486484368878</v>
      </c>
      <c r="H1194" s="25">
        <f t="shared" si="224"/>
        <v>0.99907416981837271</v>
      </c>
      <c r="I1194" s="4">
        <f t="shared" si="218"/>
        <v>19464.020377521319</v>
      </c>
      <c r="J1194" s="25">
        <f t="shared" si="225"/>
        <v>22292.373462566</v>
      </c>
      <c r="K1194" s="15">
        <f t="shared" si="219"/>
        <v>22271.73451039425</v>
      </c>
      <c r="L1194" s="36">
        <f t="shared" si="220"/>
        <v>-2825.7345103942498</v>
      </c>
      <c r="M1194" s="36">
        <f t="shared" si="221"/>
        <v>2825.7345103942498</v>
      </c>
      <c r="N1194" s="36">
        <f t="shared" si="222"/>
        <v>0.14531186415685743</v>
      </c>
      <c r="O1194" s="36">
        <f t="shared" si="223"/>
        <v>7984775.5232330309</v>
      </c>
      <c r="P1194" s="35">
        <f t="shared" si="226"/>
        <v>7984775.5232330309</v>
      </c>
    </row>
    <row r="1195" spans="1:16" x14ac:dyDescent="0.4">
      <c r="A1195" s="1">
        <v>1194</v>
      </c>
      <c r="B1195" s="21">
        <v>41007</v>
      </c>
      <c r="C1195" s="43">
        <v>2</v>
      </c>
      <c r="D1195" s="23">
        <v>18024</v>
      </c>
      <c r="E1195" s="25">
        <f t="shared" si="227"/>
        <v>19893.5</v>
      </c>
      <c r="F1195" s="25">
        <f t="shared" si="228"/>
        <v>20395.375</v>
      </c>
      <c r="G1195" s="25">
        <f t="shared" si="217"/>
        <v>0.88372976716535001</v>
      </c>
      <c r="H1195" s="25">
        <f t="shared" si="224"/>
        <v>0.99956921328865256</v>
      </c>
      <c r="I1195" s="4">
        <f t="shared" si="218"/>
        <v>18031.767845970146</v>
      </c>
      <c r="J1195" s="25">
        <f t="shared" si="225"/>
        <v>22292.400002680046</v>
      </c>
      <c r="K1195" s="15">
        <f t="shared" si="219"/>
        <v>22282.796732994848</v>
      </c>
      <c r="L1195" s="36">
        <f t="shared" si="220"/>
        <v>-4258.7967329948478</v>
      </c>
      <c r="M1195" s="36">
        <f t="shared" si="221"/>
        <v>4258.7967329948478</v>
      </c>
      <c r="N1195" s="36">
        <f t="shared" si="222"/>
        <v>0.23628477213686461</v>
      </c>
      <c r="O1195" s="36">
        <f t="shared" si="223"/>
        <v>18137349.612967588</v>
      </c>
      <c r="P1195" s="35">
        <f t="shared" si="226"/>
        <v>18137349.612967588</v>
      </c>
    </row>
    <row r="1196" spans="1:16" x14ac:dyDescent="0.4">
      <c r="A1196" s="1">
        <v>1195</v>
      </c>
      <c r="B1196" s="21">
        <v>41008</v>
      </c>
      <c r="C1196" s="43">
        <v>3</v>
      </c>
      <c r="D1196" s="23">
        <v>22953</v>
      </c>
      <c r="E1196" s="25">
        <f t="shared" si="227"/>
        <v>20897.25</v>
      </c>
      <c r="F1196" s="25">
        <f t="shared" si="228"/>
        <v>21724.5</v>
      </c>
      <c r="G1196" s="25">
        <f t="shared" si="217"/>
        <v>1.0565490575157082</v>
      </c>
      <c r="H1196" s="25">
        <f t="shared" si="224"/>
        <v>1.0004262501030945</v>
      </c>
      <c r="I1196" s="4">
        <f t="shared" si="218"/>
        <v>22943.220449917902</v>
      </c>
      <c r="J1196" s="25">
        <f t="shared" si="225"/>
        <v>22292.426542794088</v>
      </c>
      <c r="K1196" s="15">
        <f t="shared" si="219"/>
        <v>22301.928691906181</v>
      </c>
      <c r="L1196" s="36">
        <f t="shared" si="220"/>
        <v>651.07130809381852</v>
      </c>
      <c r="M1196" s="36">
        <f t="shared" si="221"/>
        <v>651.07130809381852</v>
      </c>
      <c r="N1196" s="36">
        <f t="shared" si="222"/>
        <v>2.8365412281349651E-2</v>
      </c>
      <c r="O1196" s="36">
        <f t="shared" si="223"/>
        <v>423893.84822299593</v>
      </c>
      <c r="P1196" s="35">
        <f t="shared" si="226"/>
        <v>423893.84822299593</v>
      </c>
    </row>
    <row r="1197" spans="1:16" x14ac:dyDescent="0.4">
      <c r="A1197" s="1">
        <v>1196</v>
      </c>
      <c r="B1197" s="21">
        <v>41009</v>
      </c>
      <c r="C1197" s="43">
        <v>4</v>
      </c>
      <c r="D1197" s="23">
        <v>23166</v>
      </c>
      <c r="E1197" s="25">
        <f t="shared" si="227"/>
        <v>22551.75</v>
      </c>
      <c r="F1197" s="25">
        <f t="shared" si="228"/>
        <v>22798.5</v>
      </c>
      <c r="G1197" s="25">
        <f t="shared" ref="G1197:G1260" si="229">D1197/F1197</f>
        <v>1.0161194815448384</v>
      </c>
      <c r="H1197" s="25">
        <f t="shared" si="224"/>
        <v>1.0009303667898801</v>
      </c>
      <c r="I1197" s="4">
        <f t="shared" ref="I1197:I1260" si="230">D1197/H1197</f>
        <v>23144.467156388226</v>
      </c>
      <c r="J1197" s="25">
        <f t="shared" si="225"/>
        <v>22292.453082908134</v>
      </c>
      <c r="K1197" s="15">
        <f t="shared" ref="K1197:K1260" si="231">H1197*J1197</f>
        <v>22313.193240921431</v>
      </c>
      <c r="L1197" s="36">
        <f t="shared" ref="L1197:L1260" si="232">D1197-K1197</f>
        <v>852.80675907856858</v>
      </c>
      <c r="M1197" s="36">
        <f t="shared" ref="M1197:M1260" si="233">ABS(L1197)</f>
        <v>852.80675907856858</v>
      </c>
      <c r="N1197" s="36">
        <f t="shared" ref="N1197:N1260" si="234">M1197/D1197</f>
        <v>3.6812861913086789E-2</v>
      </c>
      <c r="O1197" s="36">
        <f t="shared" ref="O1197:O1260" si="235">L1197^2</f>
        <v>727279.3683300917</v>
      </c>
      <c r="P1197" s="35">
        <f t="shared" si="226"/>
        <v>727279.3683300917</v>
      </c>
    </row>
    <row r="1198" spans="1:16" x14ac:dyDescent="0.4">
      <c r="A1198" s="1">
        <v>1197</v>
      </c>
      <c r="B1198" s="21">
        <v>41010</v>
      </c>
      <c r="C1198" s="43">
        <v>1</v>
      </c>
      <c r="D1198" s="23">
        <v>26064</v>
      </c>
      <c r="E1198" s="25">
        <f t="shared" si="227"/>
        <v>23045.25</v>
      </c>
      <c r="F1198" s="25">
        <f t="shared" si="228"/>
        <v>23101.25</v>
      </c>
      <c r="G1198" s="25">
        <f t="shared" si="229"/>
        <v>1.1282506357881068</v>
      </c>
      <c r="H1198" s="25">
        <f t="shared" si="224"/>
        <v>0.99907416981837271</v>
      </c>
      <c r="I1198" s="4">
        <f t="shared" si="230"/>
        <v>26088.153199615121</v>
      </c>
      <c r="J1198" s="25">
        <f t="shared" si="225"/>
        <v>22292.479623022176</v>
      </c>
      <c r="K1198" s="15">
        <f t="shared" si="231"/>
        <v>22271.84057256387</v>
      </c>
      <c r="L1198" s="36">
        <f t="shared" si="232"/>
        <v>3792.1594274361305</v>
      </c>
      <c r="M1198" s="36">
        <f t="shared" si="233"/>
        <v>3792.1594274361305</v>
      </c>
      <c r="N1198" s="36">
        <f t="shared" si="234"/>
        <v>0.14549414623373735</v>
      </c>
      <c r="O1198" s="36">
        <f t="shared" si="235"/>
        <v>14380473.12309272</v>
      </c>
      <c r="P1198" s="35">
        <f t="shared" si="226"/>
        <v>14380473.12309272</v>
      </c>
    </row>
    <row r="1199" spans="1:16" x14ac:dyDescent="0.4">
      <c r="A1199" s="1">
        <v>1198</v>
      </c>
      <c r="B1199" s="21">
        <v>41011</v>
      </c>
      <c r="C1199" s="43">
        <v>2</v>
      </c>
      <c r="D1199" s="23">
        <v>19998</v>
      </c>
      <c r="E1199" s="25">
        <f t="shared" si="227"/>
        <v>23157.25</v>
      </c>
      <c r="F1199" s="25">
        <f t="shared" si="228"/>
        <v>22819.875</v>
      </c>
      <c r="G1199" s="25">
        <f t="shared" si="229"/>
        <v>0.87634134718091139</v>
      </c>
      <c r="H1199" s="25">
        <f t="shared" si="224"/>
        <v>0.99956921328865256</v>
      </c>
      <c r="I1199" s="4">
        <f t="shared" si="230"/>
        <v>20006.618585425596</v>
      </c>
      <c r="J1199" s="25">
        <f t="shared" si="225"/>
        <v>22292.506163136222</v>
      </c>
      <c r="K1199" s="15">
        <f t="shared" si="231"/>
        <v>22282.902847718513</v>
      </c>
      <c r="L1199" s="36">
        <f t="shared" si="232"/>
        <v>-2284.9028477185129</v>
      </c>
      <c r="M1199" s="36">
        <f t="shared" si="233"/>
        <v>2284.9028477185129</v>
      </c>
      <c r="N1199" s="36">
        <f t="shared" si="234"/>
        <v>0.11425656804272992</v>
      </c>
      <c r="O1199" s="36">
        <f t="shared" si="235"/>
        <v>5220781.0235121697</v>
      </c>
      <c r="P1199" s="35">
        <f t="shared" si="226"/>
        <v>5220781.0235121697</v>
      </c>
    </row>
    <row r="1200" spans="1:16" x14ac:dyDescent="0.4">
      <c r="A1200" s="1">
        <v>1199</v>
      </c>
      <c r="B1200" s="21">
        <v>41012</v>
      </c>
      <c r="C1200" s="43">
        <v>3</v>
      </c>
      <c r="D1200" s="23">
        <v>23401</v>
      </c>
      <c r="E1200" s="25">
        <f t="shared" si="227"/>
        <v>22482.5</v>
      </c>
      <c r="F1200" s="25">
        <f t="shared" si="228"/>
        <v>21483.375</v>
      </c>
      <c r="G1200" s="25">
        <f t="shared" si="229"/>
        <v>1.0892608819610512</v>
      </c>
      <c r="H1200" s="25">
        <f t="shared" si="224"/>
        <v>1.0004262501030945</v>
      </c>
      <c r="I1200" s="4">
        <f t="shared" si="230"/>
        <v>23391.029571233776</v>
      </c>
      <c r="J1200" s="25">
        <f t="shared" si="225"/>
        <v>22292.532703250265</v>
      </c>
      <c r="K1200" s="15">
        <f t="shared" si="231"/>
        <v>22302.034897613263</v>
      </c>
      <c r="L1200" s="36">
        <f t="shared" si="232"/>
        <v>1098.9651023867373</v>
      </c>
      <c r="M1200" s="36">
        <f t="shared" si="233"/>
        <v>1098.9651023867373</v>
      </c>
      <c r="N1200" s="36">
        <f t="shared" si="234"/>
        <v>4.6962313678335851E-2</v>
      </c>
      <c r="O1200" s="36">
        <f t="shared" si="235"/>
        <v>1207724.296263892</v>
      </c>
      <c r="P1200" s="35">
        <f t="shared" si="226"/>
        <v>1207724.296263892</v>
      </c>
    </row>
    <row r="1201" spans="1:16" x14ac:dyDescent="0.4">
      <c r="A1201" s="1">
        <v>1200</v>
      </c>
      <c r="B1201" s="21">
        <v>41013</v>
      </c>
      <c r="C1201" s="43">
        <v>4</v>
      </c>
      <c r="D1201" s="23">
        <v>20467</v>
      </c>
      <c r="E1201" s="25">
        <f t="shared" si="227"/>
        <v>20484.25</v>
      </c>
      <c r="F1201" s="25">
        <f t="shared" si="228"/>
        <v>20663.75</v>
      </c>
      <c r="G1201" s="25">
        <f t="shared" si="229"/>
        <v>0.99047849494888396</v>
      </c>
      <c r="H1201" s="25">
        <f t="shared" si="224"/>
        <v>1.0009303667898801</v>
      </c>
      <c r="I1201" s="4">
        <f t="shared" si="230"/>
        <v>20447.97588231882</v>
      </c>
      <c r="J1201" s="25">
        <f t="shared" si="225"/>
        <v>22292.559243364311</v>
      </c>
      <c r="K1201" s="15">
        <f t="shared" si="231"/>
        <v>22313.299500145771</v>
      </c>
      <c r="L1201" s="36">
        <f t="shared" si="232"/>
        <v>-1846.2995001457712</v>
      </c>
      <c r="M1201" s="36">
        <f t="shared" si="233"/>
        <v>1846.2995001457712</v>
      </c>
      <c r="N1201" s="36">
        <f t="shared" si="234"/>
        <v>9.0208604101518111E-2</v>
      </c>
      <c r="O1201" s="36">
        <f t="shared" si="235"/>
        <v>3408821.8442385243</v>
      </c>
      <c r="P1201" s="35">
        <f t="shared" si="226"/>
        <v>3408821.8442385243</v>
      </c>
    </row>
    <row r="1202" spans="1:16" x14ac:dyDescent="0.4">
      <c r="A1202" s="1">
        <v>1201</v>
      </c>
      <c r="B1202" s="21">
        <v>41014</v>
      </c>
      <c r="C1202" s="43">
        <v>1</v>
      </c>
      <c r="D1202" s="23">
        <v>18071</v>
      </c>
      <c r="E1202" s="25">
        <f t="shared" si="227"/>
        <v>20843.25</v>
      </c>
      <c r="F1202" s="25">
        <f t="shared" si="228"/>
        <v>20745</v>
      </c>
      <c r="G1202" s="25">
        <f t="shared" si="229"/>
        <v>0.87110147023379125</v>
      </c>
      <c r="H1202" s="25">
        <f t="shared" si="224"/>
        <v>0.99907416981837271</v>
      </c>
      <c r="I1202" s="4">
        <f t="shared" si="230"/>
        <v>18087.746181332292</v>
      </c>
      <c r="J1202" s="25">
        <f t="shared" si="225"/>
        <v>22292.585783478353</v>
      </c>
      <c r="K1202" s="15">
        <f t="shared" si="231"/>
        <v>22271.946634733493</v>
      </c>
      <c r="L1202" s="36">
        <f t="shared" si="232"/>
        <v>-4200.9466347334928</v>
      </c>
      <c r="M1202" s="36">
        <f t="shared" si="233"/>
        <v>4200.9466347334928</v>
      </c>
      <c r="N1202" s="36">
        <f t="shared" si="234"/>
        <v>0.23246896324129782</v>
      </c>
      <c r="O1202" s="36">
        <f t="shared" si="235"/>
        <v>17647952.627878658</v>
      </c>
      <c r="P1202" s="35">
        <f t="shared" si="226"/>
        <v>17647952.627878658</v>
      </c>
    </row>
    <row r="1203" spans="1:16" x14ac:dyDescent="0.4">
      <c r="A1203" s="1">
        <v>1202</v>
      </c>
      <c r="B1203" s="21">
        <v>41015</v>
      </c>
      <c r="C1203" s="43">
        <v>2</v>
      </c>
      <c r="D1203" s="23">
        <v>21434</v>
      </c>
      <c r="E1203" s="25">
        <f t="shared" si="227"/>
        <v>20646.75</v>
      </c>
      <c r="F1203" s="25">
        <f t="shared" si="228"/>
        <v>21234.75</v>
      </c>
      <c r="G1203" s="25">
        <f t="shared" si="229"/>
        <v>1.0093832044172877</v>
      </c>
      <c r="H1203" s="25">
        <f t="shared" si="224"/>
        <v>0.99956921328865256</v>
      </c>
      <c r="I1203" s="4">
        <f t="shared" si="230"/>
        <v>21443.237461746787</v>
      </c>
      <c r="J1203" s="25">
        <f t="shared" si="225"/>
        <v>22292.612323592399</v>
      </c>
      <c r="K1203" s="15">
        <f t="shared" si="231"/>
        <v>22283.008962442174</v>
      </c>
      <c r="L1203" s="36">
        <f t="shared" si="232"/>
        <v>-849.00896244217438</v>
      </c>
      <c r="M1203" s="36">
        <f t="shared" si="233"/>
        <v>849.00896244217438</v>
      </c>
      <c r="N1203" s="36">
        <f t="shared" si="234"/>
        <v>3.9610383616785219E-2</v>
      </c>
      <c r="O1203" s="36">
        <f t="shared" si="235"/>
        <v>720816.21830713749</v>
      </c>
      <c r="P1203" s="35">
        <f t="shared" si="226"/>
        <v>720816.21830713749</v>
      </c>
    </row>
    <row r="1204" spans="1:16" x14ac:dyDescent="0.4">
      <c r="A1204" s="1">
        <v>1203</v>
      </c>
      <c r="B1204" s="21">
        <v>41016</v>
      </c>
      <c r="C1204" s="43">
        <v>3</v>
      </c>
      <c r="D1204" s="23">
        <v>22615</v>
      </c>
      <c r="E1204" s="25">
        <f t="shared" si="227"/>
        <v>21822.75</v>
      </c>
      <c r="F1204" s="25">
        <f t="shared" si="228"/>
        <v>21819.25</v>
      </c>
      <c r="G1204" s="25">
        <f t="shared" si="229"/>
        <v>1.0364700894852024</v>
      </c>
      <c r="H1204" s="25">
        <f t="shared" si="224"/>
        <v>1.0004262501030945</v>
      </c>
      <c r="I1204" s="4">
        <f t="shared" si="230"/>
        <v>22605.36446106798</v>
      </c>
      <c r="J1204" s="25">
        <f t="shared" si="225"/>
        <v>22292.638863706441</v>
      </c>
      <c r="K1204" s="15">
        <f t="shared" si="231"/>
        <v>22302.141103320344</v>
      </c>
      <c r="L1204" s="36">
        <f t="shared" si="232"/>
        <v>312.85889667965603</v>
      </c>
      <c r="M1204" s="36">
        <f t="shared" si="233"/>
        <v>312.85889667965603</v>
      </c>
      <c r="N1204" s="36">
        <f t="shared" si="234"/>
        <v>1.3834132066312449E-2</v>
      </c>
      <c r="O1204" s="36">
        <f t="shared" si="235"/>
        <v>97880.689231611686</v>
      </c>
      <c r="P1204" s="35">
        <f t="shared" si="226"/>
        <v>97880.689231611686</v>
      </c>
    </row>
    <row r="1205" spans="1:16" x14ac:dyDescent="0.4">
      <c r="A1205" s="1">
        <v>1204</v>
      </c>
      <c r="B1205" s="21">
        <v>41017</v>
      </c>
      <c r="C1205" s="43">
        <v>4</v>
      </c>
      <c r="D1205" s="23">
        <v>25171</v>
      </c>
      <c r="E1205" s="25">
        <f t="shared" si="227"/>
        <v>21815.75</v>
      </c>
      <c r="F1205" s="25">
        <f t="shared" si="228"/>
        <v>22236.375</v>
      </c>
      <c r="G1205" s="25">
        <f t="shared" si="229"/>
        <v>1.1319740740116138</v>
      </c>
      <c r="H1205" s="25">
        <f t="shared" si="224"/>
        <v>1.0009303667898801</v>
      </c>
      <c r="I1205" s="4">
        <f t="shared" si="230"/>
        <v>25147.603504854011</v>
      </c>
      <c r="J1205" s="25">
        <f t="shared" si="225"/>
        <v>22292.665403820487</v>
      </c>
      <c r="K1205" s="15">
        <f t="shared" si="231"/>
        <v>22313.405759370111</v>
      </c>
      <c r="L1205" s="36">
        <f t="shared" si="232"/>
        <v>2857.5942406298891</v>
      </c>
      <c r="M1205" s="36">
        <f t="shared" si="233"/>
        <v>2857.5942406298891</v>
      </c>
      <c r="N1205" s="36">
        <f t="shared" si="234"/>
        <v>0.11352724328115248</v>
      </c>
      <c r="O1205" s="36">
        <f t="shared" si="235"/>
        <v>8165844.8440811122</v>
      </c>
      <c r="P1205" s="35">
        <f t="shared" si="226"/>
        <v>8165844.8440811122</v>
      </c>
    </row>
    <row r="1206" spans="1:16" x14ac:dyDescent="0.4">
      <c r="A1206" s="1">
        <v>1205</v>
      </c>
      <c r="B1206" s="21">
        <v>41018</v>
      </c>
      <c r="C1206" s="43">
        <v>1</v>
      </c>
      <c r="D1206" s="23">
        <v>18043</v>
      </c>
      <c r="E1206" s="25">
        <f t="shared" si="227"/>
        <v>22657</v>
      </c>
      <c r="F1206" s="25">
        <f t="shared" si="228"/>
        <v>22258.375</v>
      </c>
      <c r="G1206" s="25">
        <f t="shared" si="229"/>
        <v>0.8106162287228964</v>
      </c>
      <c r="H1206" s="25">
        <f t="shared" si="224"/>
        <v>0.99907416981837271</v>
      </c>
      <c r="I1206" s="4">
        <f t="shared" si="230"/>
        <v>18059.720234064444</v>
      </c>
      <c r="J1206" s="25">
        <f t="shared" si="225"/>
        <v>22292.691943934529</v>
      </c>
      <c r="K1206" s="15">
        <f t="shared" si="231"/>
        <v>22272.052696903116</v>
      </c>
      <c r="L1206" s="36">
        <f t="shared" si="232"/>
        <v>-4229.0526969031162</v>
      </c>
      <c r="M1206" s="36">
        <f t="shared" si="233"/>
        <v>4229.0526969031162</v>
      </c>
      <c r="N1206" s="36">
        <f t="shared" si="234"/>
        <v>0.23438744648357346</v>
      </c>
      <c r="O1206" s="36">
        <f t="shared" si="235"/>
        <v>17884886.713183518</v>
      </c>
      <c r="P1206" s="35">
        <f t="shared" si="226"/>
        <v>17884886.713183518</v>
      </c>
    </row>
    <row r="1207" spans="1:16" x14ac:dyDescent="0.4">
      <c r="A1207" s="1">
        <v>1206</v>
      </c>
      <c r="B1207" s="21">
        <v>41019</v>
      </c>
      <c r="C1207" s="43">
        <v>2</v>
      </c>
      <c r="D1207" s="23">
        <v>24799</v>
      </c>
      <c r="E1207" s="25">
        <f t="shared" si="227"/>
        <v>21859.75</v>
      </c>
      <c r="F1207" s="25">
        <f t="shared" si="228"/>
        <v>20885.25</v>
      </c>
      <c r="G1207" s="25">
        <f t="shared" si="229"/>
        <v>1.1873930166026263</v>
      </c>
      <c r="H1207" s="25">
        <f t="shared" si="224"/>
        <v>0.99956921328865256</v>
      </c>
      <c r="I1207" s="4">
        <f t="shared" si="230"/>
        <v>24809.687683766846</v>
      </c>
      <c r="J1207" s="25">
        <f t="shared" si="225"/>
        <v>22292.718484048575</v>
      </c>
      <c r="K1207" s="15">
        <f t="shared" si="231"/>
        <v>22283.115077165836</v>
      </c>
      <c r="L1207" s="36">
        <f t="shared" si="232"/>
        <v>2515.8849228341642</v>
      </c>
      <c r="M1207" s="36">
        <f t="shared" si="233"/>
        <v>2515.8849228341642</v>
      </c>
      <c r="N1207" s="36">
        <f t="shared" si="234"/>
        <v>0.10145106346361403</v>
      </c>
      <c r="O1207" s="36">
        <f t="shared" si="235"/>
        <v>6329676.9449442681</v>
      </c>
      <c r="P1207" s="35">
        <f t="shared" si="226"/>
        <v>6329676.9449442681</v>
      </c>
    </row>
    <row r="1208" spans="1:16" x14ac:dyDescent="0.4">
      <c r="A1208" s="1">
        <v>1207</v>
      </c>
      <c r="B1208" s="21">
        <v>41020</v>
      </c>
      <c r="C1208" s="43">
        <v>3</v>
      </c>
      <c r="D1208" s="23">
        <v>19426</v>
      </c>
      <c r="E1208" s="25">
        <f t="shared" si="227"/>
        <v>19910.75</v>
      </c>
      <c r="F1208" s="25">
        <f t="shared" si="228"/>
        <v>20282.25</v>
      </c>
      <c r="G1208" s="25">
        <f t="shared" si="229"/>
        <v>0.95778328341283636</v>
      </c>
      <c r="H1208" s="25">
        <f t="shared" si="224"/>
        <v>1.0004262501030945</v>
      </c>
      <c r="I1208" s="4">
        <f t="shared" si="230"/>
        <v>19417.723193486916</v>
      </c>
      <c r="J1208" s="25">
        <f t="shared" si="225"/>
        <v>22292.745024162617</v>
      </c>
      <c r="K1208" s="15">
        <f t="shared" si="231"/>
        <v>22302.247309027425</v>
      </c>
      <c r="L1208" s="36">
        <f t="shared" si="232"/>
        <v>-2876.2473090274252</v>
      </c>
      <c r="M1208" s="36">
        <f t="shared" si="233"/>
        <v>2876.2473090274252</v>
      </c>
      <c r="N1208" s="36">
        <f t="shared" si="234"/>
        <v>0.14806173731223232</v>
      </c>
      <c r="O1208" s="36">
        <f t="shared" si="235"/>
        <v>8272798.5826875046</v>
      </c>
      <c r="P1208" s="35">
        <f t="shared" si="226"/>
        <v>8272798.5826875046</v>
      </c>
    </row>
    <row r="1209" spans="1:16" x14ac:dyDescent="0.4">
      <c r="A1209" s="1">
        <v>1208</v>
      </c>
      <c r="B1209" s="21">
        <v>41021</v>
      </c>
      <c r="C1209" s="43">
        <v>4</v>
      </c>
      <c r="D1209" s="23">
        <v>17375</v>
      </c>
      <c r="E1209" s="25">
        <f t="shared" si="227"/>
        <v>20653.75</v>
      </c>
      <c r="F1209" s="25">
        <f t="shared" si="228"/>
        <v>20354.125</v>
      </c>
      <c r="G1209" s="25">
        <f t="shared" si="229"/>
        <v>0.85363531962194394</v>
      </c>
      <c r="H1209" s="25">
        <f t="shared" si="224"/>
        <v>1.0009303667898801</v>
      </c>
      <c r="I1209" s="4">
        <f t="shared" si="230"/>
        <v>17358.849902540162</v>
      </c>
      <c r="J1209" s="25">
        <f t="shared" si="225"/>
        <v>22292.77156427666</v>
      </c>
      <c r="K1209" s="15">
        <f t="shared" si="231"/>
        <v>22313.512018594447</v>
      </c>
      <c r="L1209" s="36">
        <f t="shared" si="232"/>
        <v>-4938.512018594447</v>
      </c>
      <c r="M1209" s="36">
        <f t="shared" si="233"/>
        <v>4938.512018594447</v>
      </c>
      <c r="N1209" s="36">
        <f t="shared" si="234"/>
        <v>0.28423090754500413</v>
      </c>
      <c r="O1209" s="36">
        <f t="shared" si="235"/>
        <v>24388900.9578018</v>
      </c>
      <c r="P1209" s="35">
        <f t="shared" si="226"/>
        <v>24388900.9578018</v>
      </c>
    </row>
    <row r="1210" spans="1:16" x14ac:dyDescent="0.4">
      <c r="A1210" s="1">
        <v>1209</v>
      </c>
      <c r="B1210" s="21">
        <v>41022</v>
      </c>
      <c r="C1210" s="43">
        <v>1</v>
      </c>
      <c r="D1210" s="23">
        <v>21015</v>
      </c>
      <c r="E1210" s="25">
        <f t="shared" si="227"/>
        <v>20054.5</v>
      </c>
      <c r="F1210" s="25">
        <f t="shared" si="228"/>
        <v>20753.75</v>
      </c>
      <c r="G1210" s="25">
        <f t="shared" si="229"/>
        <v>1.0125880864903933</v>
      </c>
      <c r="H1210" s="25">
        <f t="shared" si="224"/>
        <v>0.99907416981837271</v>
      </c>
      <c r="I1210" s="4">
        <f t="shared" si="230"/>
        <v>21034.474351209014</v>
      </c>
      <c r="J1210" s="25">
        <f t="shared" si="225"/>
        <v>22292.798104390706</v>
      </c>
      <c r="K1210" s="15">
        <f t="shared" si="231"/>
        <v>22272.158759072736</v>
      </c>
      <c r="L1210" s="36">
        <f t="shared" si="232"/>
        <v>-1257.1587590727358</v>
      </c>
      <c r="M1210" s="36">
        <f t="shared" si="233"/>
        <v>1257.1587590727358</v>
      </c>
      <c r="N1210" s="36">
        <f t="shared" si="234"/>
        <v>5.9821972832392857E-2</v>
      </c>
      <c r="O1210" s="36">
        <f t="shared" si="235"/>
        <v>1580448.145513301</v>
      </c>
      <c r="P1210" s="35">
        <f t="shared" si="226"/>
        <v>1580448.145513301</v>
      </c>
    </row>
    <row r="1211" spans="1:16" x14ac:dyDescent="0.4">
      <c r="A1211" s="1">
        <v>1210</v>
      </c>
      <c r="B1211" s="21">
        <v>41023</v>
      </c>
      <c r="C1211" s="43">
        <v>2</v>
      </c>
      <c r="D1211" s="23">
        <v>22402</v>
      </c>
      <c r="E1211" s="25">
        <f t="shared" si="227"/>
        <v>21453</v>
      </c>
      <c r="F1211" s="25">
        <f t="shared" si="228"/>
        <v>21535.625</v>
      </c>
      <c r="G1211" s="25">
        <f t="shared" si="229"/>
        <v>1.0402298516992192</v>
      </c>
      <c r="H1211" s="25">
        <f t="shared" si="224"/>
        <v>0.99956921328865256</v>
      </c>
      <c r="I1211" s="4">
        <f t="shared" si="230"/>
        <v>22411.654642999514</v>
      </c>
      <c r="J1211" s="25">
        <f t="shared" si="225"/>
        <v>22292.824644504748</v>
      </c>
      <c r="K1211" s="15">
        <f t="shared" si="231"/>
        <v>22283.221191889497</v>
      </c>
      <c r="L1211" s="36">
        <f t="shared" si="232"/>
        <v>118.77880811050272</v>
      </c>
      <c r="M1211" s="36">
        <f t="shared" si="233"/>
        <v>118.77880811050272</v>
      </c>
      <c r="N1211" s="36">
        <f t="shared" si="234"/>
        <v>5.3021519556514024E-3</v>
      </c>
      <c r="O1211" s="36">
        <f t="shared" si="235"/>
        <v>14108.405256151627</v>
      </c>
      <c r="P1211" s="35">
        <f t="shared" si="226"/>
        <v>14108.405256151627</v>
      </c>
    </row>
    <row r="1212" spans="1:16" x14ac:dyDescent="0.4">
      <c r="A1212" s="1">
        <v>1211</v>
      </c>
      <c r="B1212" s="21">
        <v>41024</v>
      </c>
      <c r="C1212" s="43">
        <v>3</v>
      </c>
      <c r="D1212" s="23">
        <v>25020</v>
      </c>
      <c r="E1212" s="25">
        <f t="shared" si="227"/>
        <v>21618.25</v>
      </c>
      <c r="F1212" s="25">
        <f t="shared" si="228"/>
        <v>22094.625</v>
      </c>
      <c r="G1212" s="25">
        <f t="shared" si="229"/>
        <v>1.1324021113732412</v>
      </c>
      <c r="H1212" s="25">
        <f t="shared" si="224"/>
        <v>1.0004262501030945</v>
      </c>
      <c r="I1212" s="4">
        <f t="shared" si="230"/>
        <v>25009.339766346271</v>
      </c>
      <c r="J1212" s="25">
        <f t="shared" si="225"/>
        <v>22292.851184618794</v>
      </c>
      <c r="K1212" s="15">
        <f t="shared" si="231"/>
        <v>22302.353514734506</v>
      </c>
      <c r="L1212" s="36">
        <f t="shared" si="232"/>
        <v>2717.6464852654935</v>
      </c>
      <c r="M1212" s="36">
        <f t="shared" si="233"/>
        <v>2717.6464852654935</v>
      </c>
      <c r="N1212" s="36">
        <f t="shared" si="234"/>
        <v>0.10861896423922836</v>
      </c>
      <c r="O1212" s="36">
        <f t="shared" si="235"/>
        <v>7385602.4188758908</v>
      </c>
      <c r="P1212" s="35">
        <f t="shared" si="226"/>
        <v>7385602.4188758908</v>
      </c>
    </row>
    <row r="1213" spans="1:16" x14ac:dyDescent="0.4">
      <c r="A1213" s="1">
        <v>1212</v>
      </c>
      <c r="B1213" s="21">
        <v>41025</v>
      </c>
      <c r="C1213" s="43">
        <v>4</v>
      </c>
      <c r="D1213" s="23">
        <v>18036</v>
      </c>
      <c r="E1213" s="25">
        <f t="shared" si="227"/>
        <v>22571</v>
      </c>
      <c r="F1213" s="25">
        <f t="shared" si="228"/>
        <v>22181.75</v>
      </c>
      <c r="G1213" s="25">
        <f t="shared" si="229"/>
        <v>0.81310085994116788</v>
      </c>
      <c r="H1213" s="25">
        <f t="shared" si="224"/>
        <v>1.0009303667898801</v>
      </c>
      <c r="I1213" s="4">
        <f t="shared" si="230"/>
        <v>18019.23550171018</v>
      </c>
      <c r="J1213" s="25">
        <f t="shared" si="225"/>
        <v>22292.877724732836</v>
      </c>
      <c r="K1213" s="15">
        <f t="shared" si="231"/>
        <v>22313.618277818787</v>
      </c>
      <c r="L1213" s="36">
        <f t="shared" si="232"/>
        <v>-4277.6182778187867</v>
      </c>
      <c r="M1213" s="36">
        <f t="shared" si="233"/>
        <v>4277.6182778187867</v>
      </c>
      <c r="N1213" s="36">
        <f t="shared" si="234"/>
        <v>0.23717111764353441</v>
      </c>
      <c r="O1213" s="36">
        <f t="shared" si="235"/>
        <v>18298018.130729362</v>
      </c>
      <c r="P1213" s="35">
        <f t="shared" si="226"/>
        <v>18298018.130729362</v>
      </c>
    </row>
    <row r="1214" spans="1:16" x14ac:dyDescent="0.4">
      <c r="A1214" s="1">
        <v>1213</v>
      </c>
      <c r="B1214" s="21">
        <v>41026</v>
      </c>
      <c r="C1214" s="43">
        <v>1</v>
      </c>
      <c r="D1214" s="23">
        <v>24826</v>
      </c>
      <c r="E1214" s="25">
        <f t="shared" si="227"/>
        <v>21792.5</v>
      </c>
      <c r="F1214" s="25">
        <f t="shared" si="228"/>
        <v>20812.375</v>
      </c>
      <c r="G1214" s="25">
        <f t="shared" si="229"/>
        <v>1.1928480050931236</v>
      </c>
      <c r="H1214" s="25">
        <f t="shared" si="224"/>
        <v>0.99907416981837271</v>
      </c>
      <c r="I1214" s="4">
        <f t="shared" si="230"/>
        <v>24849.005959700928</v>
      </c>
      <c r="J1214" s="25">
        <f t="shared" si="225"/>
        <v>22292.904264846882</v>
      </c>
      <c r="K1214" s="15">
        <f t="shared" si="231"/>
        <v>22272.264821242359</v>
      </c>
      <c r="L1214" s="36">
        <f t="shared" si="232"/>
        <v>2553.7351787576408</v>
      </c>
      <c r="M1214" s="36">
        <f t="shared" si="233"/>
        <v>2553.7351787576408</v>
      </c>
      <c r="N1214" s="36">
        <f t="shared" si="234"/>
        <v>0.10286534998620965</v>
      </c>
      <c r="O1214" s="36">
        <f t="shared" si="235"/>
        <v>6521563.3632243201</v>
      </c>
      <c r="P1214" s="35">
        <f t="shared" si="226"/>
        <v>6521563.3632243201</v>
      </c>
    </row>
    <row r="1215" spans="1:16" x14ac:dyDescent="0.4">
      <c r="A1215" s="1">
        <v>1214</v>
      </c>
      <c r="B1215" s="21">
        <v>41027</v>
      </c>
      <c r="C1215" s="43">
        <v>2</v>
      </c>
      <c r="D1215" s="23">
        <v>19288</v>
      </c>
      <c r="E1215" s="25">
        <f t="shared" si="227"/>
        <v>19832.25</v>
      </c>
      <c r="F1215" s="25">
        <f t="shared" si="228"/>
        <v>20010</v>
      </c>
      <c r="G1215" s="25">
        <f t="shared" si="229"/>
        <v>0.96391804097951028</v>
      </c>
      <c r="H1215" s="25">
        <f t="shared" si="224"/>
        <v>0.99956921328865256</v>
      </c>
      <c r="I1215" s="4">
        <f t="shared" si="230"/>
        <v>19296.31259504395</v>
      </c>
      <c r="J1215" s="25">
        <f t="shared" si="225"/>
        <v>22292.930804960924</v>
      </c>
      <c r="K1215" s="15">
        <f t="shared" si="231"/>
        <v>22283.327306613159</v>
      </c>
      <c r="L1215" s="36">
        <f t="shared" si="232"/>
        <v>-2995.3273066131587</v>
      </c>
      <c r="M1215" s="36">
        <f t="shared" si="233"/>
        <v>2995.3273066131587</v>
      </c>
      <c r="N1215" s="36">
        <f t="shared" si="234"/>
        <v>0.1552948624332828</v>
      </c>
      <c r="O1215" s="36">
        <f t="shared" si="235"/>
        <v>8971985.6737424396</v>
      </c>
      <c r="P1215" s="35">
        <f t="shared" si="226"/>
        <v>8971985.6737424396</v>
      </c>
    </row>
    <row r="1216" spans="1:16" x14ac:dyDescent="0.4">
      <c r="A1216" s="1">
        <v>1215</v>
      </c>
      <c r="B1216" s="21">
        <v>41028</v>
      </c>
      <c r="C1216" s="43">
        <v>3</v>
      </c>
      <c r="D1216" s="23">
        <v>17179</v>
      </c>
      <c r="E1216" s="25">
        <f t="shared" si="227"/>
        <v>20187.75</v>
      </c>
      <c r="F1216" s="25">
        <f t="shared" si="228"/>
        <v>19235.5</v>
      </c>
      <c r="G1216" s="25">
        <f t="shared" si="229"/>
        <v>0.89308830027813157</v>
      </c>
      <c r="H1216" s="25">
        <f t="shared" si="224"/>
        <v>1.0004262501030945</v>
      </c>
      <c r="I1216" s="4">
        <f t="shared" si="230"/>
        <v>17171.680569386994</v>
      </c>
      <c r="J1216" s="25">
        <f t="shared" si="225"/>
        <v>22292.95734507497</v>
      </c>
      <c r="K1216" s="15">
        <f t="shared" si="231"/>
        <v>22302.459720441591</v>
      </c>
      <c r="L1216" s="36">
        <f t="shared" si="232"/>
        <v>-5123.4597204415913</v>
      </c>
      <c r="M1216" s="36">
        <f t="shared" si="233"/>
        <v>5123.4597204415913</v>
      </c>
      <c r="N1216" s="36">
        <f t="shared" si="234"/>
        <v>0.29823969500212999</v>
      </c>
      <c r="O1216" s="36">
        <f t="shared" si="235"/>
        <v>26249839.50698743</v>
      </c>
      <c r="P1216" s="35">
        <f t="shared" si="226"/>
        <v>26249839.50698743</v>
      </c>
    </row>
    <row r="1217" spans="1:16" x14ac:dyDescent="0.4">
      <c r="A1217" s="1">
        <v>1216</v>
      </c>
      <c r="B1217" s="21">
        <v>41029</v>
      </c>
      <c r="C1217" s="43">
        <v>4</v>
      </c>
      <c r="D1217" s="23">
        <v>19458</v>
      </c>
      <c r="E1217" s="25">
        <f t="shared" si="227"/>
        <v>18283.25</v>
      </c>
      <c r="F1217" s="25">
        <f t="shared" si="228"/>
        <v>18809.125</v>
      </c>
      <c r="G1217" s="25">
        <f t="shared" si="229"/>
        <v>1.0344978833411975</v>
      </c>
      <c r="H1217" s="25">
        <f t="shared" si="224"/>
        <v>1.0009303667898801</v>
      </c>
      <c r="I1217" s="4">
        <f t="shared" si="230"/>
        <v>19439.913749849005</v>
      </c>
      <c r="J1217" s="25">
        <f t="shared" si="225"/>
        <v>22292.983885189013</v>
      </c>
      <c r="K1217" s="15">
        <f t="shared" si="231"/>
        <v>22313.724537043126</v>
      </c>
      <c r="L1217" s="36">
        <f t="shared" si="232"/>
        <v>-2855.7245370431265</v>
      </c>
      <c r="M1217" s="36">
        <f t="shared" si="233"/>
        <v>2855.7245370431265</v>
      </c>
      <c r="N1217" s="36">
        <f t="shared" si="234"/>
        <v>0.14676351819524752</v>
      </c>
      <c r="O1217" s="36">
        <f t="shared" si="235"/>
        <v>8155162.6314701792</v>
      </c>
      <c r="P1217" s="35">
        <f t="shared" si="226"/>
        <v>8155162.6314701792</v>
      </c>
    </row>
    <row r="1218" spans="1:16" x14ac:dyDescent="0.4">
      <c r="A1218" s="1">
        <v>1217</v>
      </c>
      <c r="B1218" s="21">
        <v>41030</v>
      </c>
      <c r="C1218" s="43">
        <v>1</v>
      </c>
      <c r="D1218" s="23">
        <v>17208</v>
      </c>
      <c r="E1218" s="25">
        <f t="shared" si="227"/>
        <v>19335</v>
      </c>
      <c r="F1218" s="25">
        <f t="shared" si="228"/>
        <v>19424</v>
      </c>
      <c r="G1218" s="25">
        <f t="shared" si="229"/>
        <v>0.88591433278418452</v>
      </c>
      <c r="H1218" s="25">
        <f t="shared" ref="H1218:H1281" si="236">VLOOKUP(C1218,$Q$38:$S$42,3,FALSE)</f>
        <v>0.99907416981837271</v>
      </c>
      <c r="I1218" s="4">
        <f t="shared" si="230"/>
        <v>17223.946449469651</v>
      </c>
      <c r="J1218" s="25">
        <f t="shared" si="225"/>
        <v>22293.010425303059</v>
      </c>
      <c r="K1218" s="15">
        <f t="shared" si="231"/>
        <v>22272.370883411983</v>
      </c>
      <c r="L1218" s="36">
        <f t="shared" si="232"/>
        <v>-5064.3708834119825</v>
      </c>
      <c r="M1218" s="36">
        <f t="shared" si="233"/>
        <v>5064.3708834119825</v>
      </c>
      <c r="N1218" s="36">
        <f t="shared" si="234"/>
        <v>0.29430328239260706</v>
      </c>
      <c r="O1218" s="36">
        <f t="shared" si="235"/>
        <v>25647852.444751065</v>
      </c>
      <c r="P1218" s="35">
        <f t="shared" si="226"/>
        <v>25647852.444751065</v>
      </c>
    </row>
    <row r="1219" spans="1:16" x14ac:dyDescent="0.4">
      <c r="A1219" s="1">
        <v>1218</v>
      </c>
      <c r="B1219" s="21">
        <v>41031</v>
      </c>
      <c r="C1219" s="43">
        <v>2</v>
      </c>
      <c r="D1219" s="23">
        <v>23495</v>
      </c>
      <c r="E1219" s="25">
        <f t="shared" si="227"/>
        <v>19513</v>
      </c>
      <c r="F1219" s="25">
        <f t="shared" si="228"/>
        <v>20169</v>
      </c>
      <c r="G1219" s="25">
        <f t="shared" si="229"/>
        <v>1.1649065397392038</v>
      </c>
      <c r="H1219" s="25">
        <f t="shared" si="236"/>
        <v>0.99956921328865256</v>
      </c>
      <c r="I1219" s="4">
        <f t="shared" si="230"/>
        <v>23505.125695798302</v>
      </c>
      <c r="J1219" s="25">
        <f t="shared" ref="J1219:J1282" si="237">INTERCEPT($I$2:$I$3896,$A$2:$A$3896)+SLOPE($I$2:$I$3896,$A$2:$A$3896)*A1219</f>
        <v>22293.036965417101</v>
      </c>
      <c r="K1219" s="15">
        <f t="shared" si="231"/>
        <v>22283.43342133682</v>
      </c>
      <c r="L1219" s="36">
        <f t="shared" si="232"/>
        <v>1211.5665786631798</v>
      </c>
      <c r="M1219" s="36">
        <f t="shared" si="233"/>
        <v>1211.5665786631798</v>
      </c>
      <c r="N1219" s="36">
        <f t="shared" si="234"/>
        <v>5.1566996325310907E-2</v>
      </c>
      <c r="O1219" s="36">
        <f t="shared" si="235"/>
        <v>1467893.5745336032</v>
      </c>
      <c r="P1219" s="35">
        <f t="shared" ref="P1219:P1282" si="238">(D1219-K1219)^2</f>
        <v>1467893.5745336032</v>
      </c>
    </row>
    <row r="1220" spans="1:16" x14ac:dyDescent="0.4">
      <c r="A1220" s="1">
        <v>1219</v>
      </c>
      <c r="B1220" s="21">
        <v>41032</v>
      </c>
      <c r="C1220" s="43">
        <v>3</v>
      </c>
      <c r="D1220" s="23">
        <v>17891</v>
      </c>
      <c r="E1220" s="25">
        <f t="shared" si="227"/>
        <v>20825</v>
      </c>
      <c r="F1220" s="25">
        <f t="shared" si="228"/>
        <v>21082.375</v>
      </c>
      <c r="G1220" s="25">
        <f t="shared" si="229"/>
        <v>0.84862355403506484</v>
      </c>
      <c r="H1220" s="25">
        <f t="shared" si="236"/>
        <v>1.0004262501030945</v>
      </c>
      <c r="I1220" s="4">
        <f t="shared" si="230"/>
        <v>17883.377208621147</v>
      </c>
      <c r="J1220" s="25">
        <f t="shared" si="237"/>
        <v>22293.063505531147</v>
      </c>
      <c r="K1220" s="15">
        <f t="shared" si="231"/>
        <v>22302.565926148673</v>
      </c>
      <c r="L1220" s="36">
        <f t="shared" si="232"/>
        <v>-4411.5659261486726</v>
      </c>
      <c r="M1220" s="36">
        <f t="shared" si="233"/>
        <v>4411.5659261486726</v>
      </c>
      <c r="N1220" s="36">
        <f t="shared" si="234"/>
        <v>0.24658017585091233</v>
      </c>
      <c r="O1220" s="36">
        <f t="shared" si="235"/>
        <v>19461913.920755994</v>
      </c>
      <c r="P1220" s="35">
        <f t="shared" si="238"/>
        <v>19461913.920755994</v>
      </c>
    </row>
    <row r="1221" spans="1:16" x14ac:dyDescent="0.4">
      <c r="A1221" s="1">
        <v>1220</v>
      </c>
      <c r="B1221" s="21">
        <v>41033</v>
      </c>
      <c r="C1221" s="43">
        <v>4</v>
      </c>
      <c r="D1221" s="23">
        <v>24706</v>
      </c>
      <c r="E1221" s="25">
        <f t="shared" ref="E1221:E1284" si="239">AVERAGE(D1219:D1222)</f>
        <v>21339.75</v>
      </c>
      <c r="F1221" s="25">
        <f t="shared" ref="F1221:F1284" si="240">AVERAGE(E1221:E1222)</f>
        <v>20558</v>
      </c>
      <c r="G1221" s="25">
        <f t="shared" si="229"/>
        <v>1.2017706002529429</v>
      </c>
      <c r="H1221" s="25">
        <f t="shared" si="236"/>
        <v>1.0009303667898801</v>
      </c>
      <c r="I1221" s="4">
        <f t="shared" si="230"/>
        <v>24683.035723289628</v>
      </c>
      <c r="J1221" s="25">
        <f t="shared" si="237"/>
        <v>22293.090045645189</v>
      </c>
      <c r="K1221" s="15">
        <f t="shared" si="231"/>
        <v>22313.830796267466</v>
      </c>
      <c r="L1221" s="36">
        <f t="shared" si="232"/>
        <v>2392.1692037325338</v>
      </c>
      <c r="M1221" s="36">
        <f t="shared" si="233"/>
        <v>2392.1692037325338</v>
      </c>
      <c r="N1221" s="36">
        <f t="shared" si="234"/>
        <v>9.6825435268053664E-2</v>
      </c>
      <c r="O1221" s="36">
        <f t="shared" si="235"/>
        <v>5722473.4992863452</v>
      </c>
      <c r="P1221" s="35">
        <f t="shared" si="238"/>
        <v>5722473.4992863452</v>
      </c>
    </row>
    <row r="1222" spans="1:16" x14ac:dyDescent="0.4">
      <c r="A1222" s="1">
        <v>1221</v>
      </c>
      <c r="B1222" s="21">
        <v>41034</v>
      </c>
      <c r="C1222" s="43">
        <v>1</v>
      </c>
      <c r="D1222" s="23">
        <v>19267</v>
      </c>
      <c r="E1222" s="25">
        <f t="shared" si="239"/>
        <v>19776.25</v>
      </c>
      <c r="F1222" s="25">
        <f t="shared" si="240"/>
        <v>20257.375</v>
      </c>
      <c r="G1222" s="25">
        <f t="shared" si="229"/>
        <v>0.95111039806490227</v>
      </c>
      <c r="H1222" s="25">
        <f t="shared" si="236"/>
        <v>0.99907416981837271</v>
      </c>
      <c r="I1222" s="4">
        <f t="shared" si="230"/>
        <v>19284.854500344711</v>
      </c>
      <c r="J1222" s="25">
        <f t="shared" si="237"/>
        <v>22293.116585759235</v>
      </c>
      <c r="K1222" s="15">
        <f t="shared" si="231"/>
        <v>22272.476945581602</v>
      </c>
      <c r="L1222" s="36">
        <f t="shared" si="232"/>
        <v>-3005.4769455816022</v>
      </c>
      <c r="M1222" s="36">
        <f t="shared" si="233"/>
        <v>3005.4769455816022</v>
      </c>
      <c r="N1222" s="36">
        <f t="shared" si="234"/>
        <v>0.15599091428772524</v>
      </c>
      <c r="O1222" s="36">
        <f t="shared" si="235"/>
        <v>9032891.6704225168</v>
      </c>
      <c r="P1222" s="35">
        <f t="shared" si="238"/>
        <v>9032891.6704225168</v>
      </c>
    </row>
    <row r="1223" spans="1:16" x14ac:dyDescent="0.4">
      <c r="A1223" s="1">
        <v>1222</v>
      </c>
      <c r="B1223" s="21">
        <v>41035</v>
      </c>
      <c r="C1223" s="43">
        <v>2</v>
      </c>
      <c r="D1223" s="23">
        <v>17241</v>
      </c>
      <c r="E1223" s="25">
        <f t="shared" si="239"/>
        <v>20738.5</v>
      </c>
      <c r="F1223" s="25">
        <f t="shared" si="240"/>
        <v>20461.5</v>
      </c>
      <c r="G1223" s="25">
        <f t="shared" si="229"/>
        <v>0.84260684700535149</v>
      </c>
      <c r="H1223" s="25">
        <f t="shared" si="236"/>
        <v>0.99956921328865256</v>
      </c>
      <c r="I1223" s="4">
        <f t="shared" si="230"/>
        <v>17248.430394605599</v>
      </c>
      <c r="J1223" s="25">
        <f t="shared" si="237"/>
        <v>22293.143125873277</v>
      </c>
      <c r="K1223" s="15">
        <f t="shared" si="231"/>
        <v>22283.539536060485</v>
      </c>
      <c r="L1223" s="36">
        <f t="shared" si="232"/>
        <v>-5042.5395360604853</v>
      </c>
      <c r="M1223" s="36">
        <f t="shared" si="233"/>
        <v>5042.5395360604853</v>
      </c>
      <c r="N1223" s="36">
        <f t="shared" si="234"/>
        <v>0.29247372751351342</v>
      </c>
      <c r="O1223" s="36">
        <f t="shared" si="235"/>
        <v>25427204.972733095</v>
      </c>
      <c r="P1223" s="35">
        <f t="shared" si="238"/>
        <v>25427204.972733095</v>
      </c>
    </row>
    <row r="1224" spans="1:16" x14ac:dyDescent="0.4">
      <c r="A1224" s="1">
        <v>1223</v>
      </c>
      <c r="B1224" s="21">
        <v>41036</v>
      </c>
      <c r="C1224" s="43">
        <v>3</v>
      </c>
      <c r="D1224" s="23">
        <v>21740</v>
      </c>
      <c r="E1224" s="25">
        <f t="shared" si="239"/>
        <v>20184.5</v>
      </c>
      <c r="F1224" s="25">
        <f t="shared" si="240"/>
        <v>20924.375</v>
      </c>
      <c r="G1224" s="25">
        <f t="shared" si="229"/>
        <v>1.0389796588906479</v>
      </c>
      <c r="H1224" s="25">
        <f t="shared" si="236"/>
        <v>1.0004262501030945</v>
      </c>
      <c r="I1224" s="4">
        <f t="shared" si="230"/>
        <v>21730.737270997917</v>
      </c>
      <c r="J1224" s="25">
        <f t="shared" si="237"/>
        <v>22293.16966598732</v>
      </c>
      <c r="K1224" s="15">
        <f t="shared" si="231"/>
        <v>22302.67213185575</v>
      </c>
      <c r="L1224" s="36">
        <f t="shared" si="232"/>
        <v>-562.67213185575019</v>
      </c>
      <c r="M1224" s="36">
        <f t="shared" si="233"/>
        <v>562.67213185575019</v>
      </c>
      <c r="N1224" s="36">
        <f t="shared" si="234"/>
        <v>2.5881882790052907E-2</v>
      </c>
      <c r="O1224" s="36">
        <f t="shared" si="235"/>
        <v>316599.92796709476</v>
      </c>
      <c r="P1224" s="35">
        <f t="shared" si="238"/>
        <v>316599.92796709476</v>
      </c>
    </row>
    <row r="1225" spans="1:16" x14ac:dyDescent="0.4">
      <c r="A1225" s="1">
        <v>1224</v>
      </c>
      <c r="B1225" s="21">
        <v>41037</v>
      </c>
      <c r="C1225" s="43">
        <v>4</v>
      </c>
      <c r="D1225" s="23">
        <v>22490</v>
      </c>
      <c r="E1225" s="25">
        <f t="shared" si="239"/>
        <v>21664.25</v>
      </c>
      <c r="F1225" s="25">
        <f t="shared" si="240"/>
        <v>21792.75</v>
      </c>
      <c r="G1225" s="25">
        <f t="shared" si="229"/>
        <v>1.0319945853552213</v>
      </c>
      <c r="H1225" s="25">
        <f t="shared" si="236"/>
        <v>1.0009303667898801</v>
      </c>
      <c r="I1225" s="4">
        <f t="shared" si="230"/>
        <v>22469.09549974839</v>
      </c>
      <c r="J1225" s="25">
        <f t="shared" si="237"/>
        <v>22293.196206101366</v>
      </c>
      <c r="K1225" s="15">
        <f t="shared" si="231"/>
        <v>22313.937055491802</v>
      </c>
      <c r="L1225" s="36">
        <f t="shared" si="232"/>
        <v>176.06294450819769</v>
      </c>
      <c r="M1225" s="36">
        <f t="shared" si="233"/>
        <v>176.06294450819769</v>
      </c>
      <c r="N1225" s="36">
        <f t="shared" si="234"/>
        <v>7.8284990888482734E-3</v>
      </c>
      <c r="O1225" s="36">
        <f t="shared" si="235"/>
        <v>30998.160428896699</v>
      </c>
      <c r="P1225" s="35">
        <f t="shared" si="238"/>
        <v>30998.160428896699</v>
      </c>
    </row>
    <row r="1226" spans="1:16" x14ac:dyDescent="0.4">
      <c r="A1226" s="1">
        <v>1225</v>
      </c>
      <c r="B1226" s="21">
        <v>41038</v>
      </c>
      <c r="C1226" s="43">
        <v>1</v>
      </c>
      <c r="D1226" s="23">
        <v>25186</v>
      </c>
      <c r="E1226" s="25">
        <f t="shared" si="239"/>
        <v>21921.25</v>
      </c>
      <c r="F1226" s="25">
        <f t="shared" si="240"/>
        <v>22373.875</v>
      </c>
      <c r="G1226" s="25">
        <f t="shared" si="229"/>
        <v>1.1256878837483448</v>
      </c>
      <c r="H1226" s="25">
        <f t="shared" si="236"/>
        <v>0.99907416981837271</v>
      </c>
      <c r="I1226" s="4">
        <f t="shared" si="230"/>
        <v>25209.339567430419</v>
      </c>
      <c r="J1226" s="25">
        <f t="shared" si="237"/>
        <v>22293.222746215408</v>
      </c>
      <c r="K1226" s="15">
        <f t="shared" si="231"/>
        <v>22272.583007751222</v>
      </c>
      <c r="L1226" s="36">
        <f t="shared" si="232"/>
        <v>2913.4169922487781</v>
      </c>
      <c r="M1226" s="36">
        <f t="shared" si="233"/>
        <v>2913.4169922487781</v>
      </c>
      <c r="N1226" s="36">
        <f t="shared" si="234"/>
        <v>0.11567604987885247</v>
      </c>
      <c r="O1226" s="36">
        <f t="shared" si="235"/>
        <v>8487998.5707239173</v>
      </c>
      <c r="P1226" s="35">
        <f t="shared" si="238"/>
        <v>8487998.5707239173</v>
      </c>
    </row>
    <row r="1227" spans="1:16" x14ac:dyDescent="0.4">
      <c r="A1227" s="1">
        <v>1226</v>
      </c>
      <c r="B1227" s="21">
        <v>41039</v>
      </c>
      <c r="C1227" s="43">
        <v>2</v>
      </c>
      <c r="D1227" s="23">
        <v>18269</v>
      </c>
      <c r="E1227" s="25">
        <f t="shared" si="239"/>
        <v>22826.5</v>
      </c>
      <c r="F1227" s="25">
        <f t="shared" si="240"/>
        <v>22625.25</v>
      </c>
      <c r="G1227" s="25">
        <f t="shared" si="229"/>
        <v>0.80746069104208795</v>
      </c>
      <c r="H1227" s="25">
        <f t="shared" si="236"/>
        <v>0.99956921328865256</v>
      </c>
      <c r="I1227" s="4">
        <f t="shared" si="230"/>
        <v>18276.873434200432</v>
      </c>
      <c r="J1227" s="25">
        <f t="shared" si="237"/>
        <v>22293.249286329454</v>
      </c>
      <c r="K1227" s="15">
        <f t="shared" si="231"/>
        <v>22283.645650784147</v>
      </c>
      <c r="L1227" s="36">
        <f t="shared" si="232"/>
        <v>-4014.6456507841467</v>
      </c>
      <c r="M1227" s="36">
        <f t="shared" si="233"/>
        <v>4014.6456507841467</v>
      </c>
      <c r="N1227" s="36">
        <f t="shared" si="234"/>
        <v>0.2197518009077753</v>
      </c>
      <c r="O1227" s="36">
        <f t="shared" si="235"/>
        <v>16117379.701360065</v>
      </c>
      <c r="P1227" s="35">
        <f t="shared" si="238"/>
        <v>16117379.701360065</v>
      </c>
    </row>
    <row r="1228" spans="1:16" x14ac:dyDescent="0.4">
      <c r="A1228" s="1">
        <v>1227</v>
      </c>
      <c r="B1228" s="21">
        <v>41040</v>
      </c>
      <c r="C1228" s="43">
        <v>3</v>
      </c>
      <c r="D1228" s="23">
        <v>25361</v>
      </c>
      <c r="E1228" s="25">
        <f t="shared" si="239"/>
        <v>22424</v>
      </c>
      <c r="F1228" s="25">
        <f t="shared" si="240"/>
        <v>21584.25</v>
      </c>
      <c r="G1228" s="25">
        <f t="shared" si="229"/>
        <v>1.1749771245236689</v>
      </c>
      <c r="H1228" s="25">
        <f t="shared" si="236"/>
        <v>1.0004262501030945</v>
      </c>
      <c r="I1228" s="4">
        <f t="shared" si="230"/>
        <v>25350.194476990717</v>
      </c>
      <c r="J1228" s="25">
        <f t="shared" si="237"/>
        <v>22293.275826443496</v>
      </c>
      <c r="K1228" s="15">
        <f t="shared" si="231"/>
        <v>22302.778337562831</v>
      </c>
      <c r="L1228" s="36">
        <f t="shared" si="232"/>
        <v>3058.2216624371686</v>
      </c>
      <c r="M1228" s="36">
        <f t="shared" si="233"/>
        <v>3058.2216624371686</v>
      </c>
      <c r="N1228" s="36">
        <f t="shared" si="234"/>
        <v>0.1205875818160628</v>
      </c>
      <c r="O1228" s="36">
        <f t="shared" si="235"/>
        <v>9352719.7365999594</v>
      </c>
      <c r="P1228" s="35">
        <f t="shared" si="238"/>
        <v>9352719.7365999594</v>
      </c>
    </row>
    <row r="1229" spans="1:16" x14ac:dyDescent="0.4">
      <c r="A1229" s="1">
        <v>1228</v>
      </c>
      <c r="B1229" s="21">
        <v>41041</v>
      </c>
      <c r="C1229" s="43">
        <v>4</v>
      </c>
      <c r="D1229" s="23">
        <v>20880</v>
      </c>
      <c r="E1229" s="25">
        <f t="shared" si="239"/>
        <v>20744.5</v>
      </c>
      <c r="F1229" s="25">
        <f t="shared" si="240"/>
        <v>21154.875</v>
      </c>
      <c r="G1229" s="25">
        <f t="shared" si="229"/>
        <v>0.98700654104550367</v>
      </c>
      <c r="H1229" s="25">
        <f t="shared" si="236"/>
        <v>1.0009303667898801</v>
      </c>
      <c r="I1229" s="4">
        <f t="shared" si="230"/>
        <v>20860.591997987834</v>
      </c>
      <c r="J1229" s="25">
        <f t="shared" si="237"/>
        <v>22293.302366557542</v>
      </c>
      <c r="K1229" s="15">
        <f t="shared" si="231"/>
        <v>22314.043314716142</v>
      </c>
      <c r="L1229" s="36">
        <f t="shared" si="232"/>
        <v>-1434.043314716142</v>
      </c>
      <c r="M1229" s="36">
        <f t="shared" si="233"/>
        <v>1434.043314716142</v>
      </c>
      <c r="N1229" s="36">
        <f t="shared" si="234"/>
        <v>6.868023537912557E-2</v>
      </c>
      <c r="O1229" s="36">
        <f t="shared" si="235"/>
        <v>2056480.2284820601</v>
      </c>
      <c r="P1229" s="35">
        <f t="shared" si="238"/>
        <v>2056480.2284820601</v>
      </c>
    </row>
    <row r="1230" spans="1:16" x14ac:dyDescent="0.4">
      <c r="A1230" s="1">
        <v>1229</v>
      </c>
      <c r="B1230" s="21">
        <v>41042</v>
      </c>
      <c r="C1230" s="43">
        <v>1</v>
      </c>
      <c r="D1230" s="23">
        <v>18468</v>
      </c>
      <c r="E1230" s="25">
        <f t="shared" si="239"/>
        <v>21565.25</v>
      </c>
      <c r="F1230" s="25">
        <f t="shared" si="240"/>
        <v>21441.25</v>
      </c>
      <c r="G1230" s="25">
        <f t="shared" si="229"/>
        <v>0.86133037952544744</v>
      </c>
      <c r="H1230" s="25">
        <f t="shared" si="236"/>
        <v>0.99907416981837271</v>
      </c>
      <c r="I1230" s="4">
        <f t="shared" si="230"/>
        <v>18485.114076522867</v>
      </c>
      <c r="J1230" s="25">
        <f t="shared" si="237"/>
        <v>22293.328906671584</v>
      </c>
      <c r="K1230" s="15">
        <f t="shared" si="231"/>
        <v>22272.689069920845</v>
      </c>
      <c r="L1230" s="36">
        <f t="shared" si="232"/>
        <v>-3804.6890699208452</v>
      </c>
      <c r="M1230" s="36">
        <f t="shared" si="233"/>
        <v>3804.6890699208452</v>
      </c>
      <c r="N1230" s="36">
        <f t="shared" si="234"/>
        <v>0.20601521929395955</v>
      </c>
      <c r="O1230" s="36">
        <f t="shared" si="235"/>
        <v>14475658.918775147</v>
      </c>
      <c r="P1230" s="35">
        <f t="shared" si="238"/>
        <v>14475658.918775147</v>
      </c>
    </row>
    <row r="1231" spans="1:16" x14ac:dyDescent="0.4">
      <c r="A1231" s="1">
        <v>1230</v>
      </c>
      <c r="B1231" s="21">
        <v>41043</v>
      </c>
      <c r="C1231" s="43">
        <v>2</v>
      </c>
      <c r="D1231" s="23">
        <v>21552</v>
      </c>
      <c r="E1231" s="25">
        <f t="shared" si="239"/>
        <v>21317.25</v>
      </c>
      <c r="F1231" s="25">
        <f t="shared" si="240"/>
        <v>21554.5</v>
      </c>
      <c r="G1231" s="25">
        <f t="shared" si="229"/>
        <v>0.99988401493887591</v>
      </c>
      <c r="H1231" s="25">
        <f t="shared" si="236"/>
        <v>0.99956921328865256</v>
      </c>
      <c r="I1231" s="4">
        <f t="shared" si="230"/>
        <v>21561.288316486272</v>
      </c>
      <c r="J1231" s="25">
        <f t="shared" si="237"/>
        <v>22293.35544678563</v>
      </c>
      <c r="K1231" s="15">
        <f t="shared" si="231"/>
        <v>22283.751765507808</v>
      </c>
      <c r="L1231" s="36">
        <f t="shared" si="232"/>
        <v>-731.75176550780816</v>
      </c>
      <c r="M1231" s="36">
        <f t="shared" si="233"/>
        <v>731.75176550780816</v>
      </c>
      <c r="N1231" s="36">
        <f t="shared" si="234"/>
        <v>3.3952847323116563E-2</v>
      </c>
      <c r="O1231" s="36">
        <f t="shared" si="235"/>
        <v>535460.64632379427</v>
      </c>
      <c r="P1231" s="35">
        <f t="shared" si="238"/>
        <v>535460.64632379427</v>
      </c>
    </row>
    <row r="1232" spans="1:16" x14ac:dyDescent="0.4">
      <c r="A1232" s="1">
        <v>1231</v>
      </c>
      <c r="B1232" s="21">
        <v>41044</v>
      </c>
      <c r="C1232" s="43">
        <v>3</v>
      </c>
      <c r="D1232" s="23">
        <v>24369</v>
      </c>
      <c r="E1232" s="25">
        <f t="shared" si="239"/>
        <v>21791.75</v>
      </c>
      <c r="F1232" s="25">
        <f t="shared" si="240"/>
        <v>21746</v>
      </c>
      <c r="G1232" s="25">
        <f t="shared" si="229"/>
        <v>1.1206198841166191</v>
      </c>
      <c r="H1232" s="25">
        <f t="shared" si="236"/>
        <v>1.0004262501030945</v>
      </c>
      <c r="I1232" s="4">
        <f t="shared" si="230"/>
        <v>24358.617136934143</v>
      </c>
      <c r="J1232" s="25">
        <f t="shared" si="237"/>
        <v>22293.381986899672</v>
      </c>
      <c r="K1232" s="15">
        <f t="shared" si="231"/>
        <v>22302.884543269913</v>
      </c>
      <c r="L1232" s="36">
        <f t="shared" si="232"/>
        <v>2066.1154567300873</v>
      </c>
      <c r="M1232" s="36">
        <f t="shared" si="233"/>
        <v>2066.1154567300873</v>
      </c>
      <c r="N1232" s="36">
        <f t="shared" si="234"/>
        <v>8.4784581096068262E-2</v>
      </c>
      <c r="O1232" s="36">
        <f t="shared" si="235"/>
        <v>4268833.0805389769</v>
      </c>
      <c r="P1232" s="35">
        <f t="shared" si="238"/>
        <v>4268833.0805389769</v>
      </c>
    </row>
    <row r="1233" spans="1:16" x14ac:dyDescent="0.4">
      <c r="A1233" s="1">
        <v>1232</v>
      </c>
      <c r="B1233" s="21">
        <v>41045</v>
      </c>
      <c r="C1233" s="43">
        <v>4</v>
      </c>
      <c r="D1233" s="23">
        <v>22778</v>
      </c>
      <c r="E1233" s="25">
        <f t="shared" si="239"/>
        <v>21700.25</v>
      </c>
      <c r="F1233" s="25">
        <f t="shared" si="240"/>
        <v>21925.75</v>
      </c>
      <c r="G1233" s="25">
        <f t="shared" si="229"/>
        <v>1.03886982201293</v>
      </c>
      <c r="H1233" s="25">
        <f t="shared" si="236"/>
        <v>1.0009303667898801</v>
      </c>
      <c r="I1233" s="4">
        <f t="shared" si="230"/>
        <v>22756.827803168911</v>
      </c>
      <c r="J1233" s="25">
        <f t="shared" si="237"/>
        <v>22293.408527013718</v>
      </c>
      <c r="K1233" s="15">
        <f t="shared" si="231"/>
        <v>22314.149573940482</v>
      </c>
      <c r="L1233" s="36">
        <f t="shared" si="232"/>
        <v>463.85042605951821</v>
      </c>
      <c r="M1233" s="36">
        <f t="shared" si="233"/>
        <v>463.85042605951821</v>
      </c>
      <c r="N1233" s="36">
        <f t="shared" si="234"/>
        <v>2.0363966373672764E-2</v>
      </c>
      <c r="O1233" s="36">
        <f t="shared" si="235"/>
        <v>215157.21775559656</v>
      </c>
      <c r="P1233" s="35">
        <f t="shared" si="238"/>
        <v>215157.21775559656</v>
      </c>
    </row>
    <row r="1234" spans="1:16" x14ac:dyDescent="0.4">
      <c r="A1234" s="1">
        <v>1233</v>
      </c>
      <c r="B1234" s="21">
        <v>41046</v>
      </c>
      <c r="C1234" s="43">
        <v>1</v>
      </c>
      <c r="D1234" s="23">
        <v>18102</v>
      </c>
      <c r="E1234" s="25">
        <f t="shared" si="239"/>
        <v>22151.25</v>
      </c>
      <c r="F1234" s="25">
        <f t="shared" si="240"/>
        <v>21771.5</v>
      </c>
      <c r="G1234" s="25">
        <f t="shared" si="229"/>
        <v>0.83145396504604641</v>
      </c>
      <c r="H1234" s="25">
        <f t="shared" si="236"/>
        <v>0.99907416981837271</v>
      </c>
      <c r="I1234" s="4">
        <f t="shared" si="230"/>
        <v>18118.774908664553</v>
      </c>
      <c r="J1234" s="25">
        <f t="shared" si="237"/>
        <v>22293.435067127761</v>
      </c>
      <c r="K1234" s="15">
        <f t="shared" si="231"/>
        <v>22272.795132090465</v>
      </c>
      <c r="L1234" s="36">
        <f t="shared" si="232"/>
        <v>-4170.7951320904649</v>
      </c>
      <c r="M1234" s="36">
        <f t="shared" si="233"/>
        <v>4170.7951320904649</v>
      </c>
      <c r="N1234" s="36">
        <f t="shared" si="234"/>
        <v>0.23040521114188847</v>
      </c>
      <c r="O1234" s="36">
        <f t="shared" si="235"/>
        <v>17395532.03386952</v>
      </c>
      <c r="P1234" s="35">
        <f t="shared" si="238"/>
        <v>17395532.03386952</v>
      </c>
    </row>
    <row r="1235" spans="1:16" x14ac:dyDescent="0.4">
      <c r="A1235" s="1">
        <v>1234</v>
      </c>
      <c r="B1235" s="21">
        <v>41047</v>
      </c>
      <c r="C1235" s="43">
        <v>2</v>
      </c>
      <c r="D1235" s="23">
        <v>23356</v>
      </c>
      <c r="E1235" s="25">
        <f t="shared" si="239"/>
        <v>21391.75</v>
      </c>
      <c r="F1235" s="25">
        <f t="shared" si="240"/>
        <v>20871.5</v>
      </c>
      <c r="G1235" s="25">
        <f t="shared" si="229"/>
        <v>1.1190379225259326</v>
      </c>
      <c r="H1235" s="25">
        <f t="shared" si="236"/>
        <v>0.99956921328865256</v>
      </c>
      <c r="I1235" s="4">
        <f t="shared" si="230"/>
        <v>23366.065790639077</v>
      </c>
      <c r="J1235" s="25">
        <f t="shared" si="237"/>
        <v>22293.461607241807</v>
      </c>
      <c r="K1235" s="15">
        <f t="shared" si="231"/>
        <v>22283.857880231473</v>
      </c>
      <c r="L1235" s="36">
        <f t="shared" si="232"/>
        <v>1072.1421197685268</v>
      </c>
      <c r="M1235" s="36">
        <f t="shared" si="233"/>
        <v>1072.1421197685268</v>
      </c>
      <c r="N1235" s="36">
        <f t="shared" si="234"/>
        <v>4.5904355187897192E-2</v>
      </c>
      <c r="O1235" s="36">
        <f t="shared" si="235"/>
        <v>1149488.7249817499</v>
      </c>
      <c r="P1235" s="35">
        <f t="shared" si="238"/>
        <v>1149488.7249817499</v>
      </c>
    </row>
    <row r="1236" spans="1:16" x14ac:dyDescent="0.4">
      <c r="A1236" s="1">
        <v>1235</v>
      </c>
      <c r="B1236" s="21">
        <v>41048</v>
      </c>
      <c r="C1236" s="43">
        <v>3</v>
      </c>
      <c r="D1236" s="23">
        <v>21331</v>
      </c>
      <c r="E1236" s="25">
        <f t="shared" si="239"/>
        <v>20351.25</v>
      </c>
      <c r="F1236" s="25">
        <f t="shared" si="240"/>
        <v>21026.5</v>
      </c>
      <c r="G1236" s="25">
        <f t="shared" si="229"/>
        <v>1.0144817254417045</v>
      </c>
      <c r="H1236" s="25">
        <f t="shared" si="236"/>
        <v>1.0004262501030945</v>
      </c>
      <c r="I1236" s="4">
        <f t="shared" si="230"/>
        <v>21321.911533010883</v>
      </c>
      <c r="J1236" s="25">
        <f t="shared" si="237"/>
        <v>22293.488147355849</v>
      </c>
      <c r="K1236" s="15">
        <f t="shared" si="231"/>
        <v>22302.990748976994</v>
      </c>
      <c r="L1236" s="36">
        <f t="shared" si="232"/>
        <v>-971.99074897699393</v>
      </c>
      <c r="M1236" s="36">
        <f t="shared" si="233"/>
        <v>971.99074897699393</v>
      </c>
      <c r="N1236" s="36">
        <f t="shared" si="234"/>
        <v>4.5567050254418165E-2</v>
      </c>
      <c r="O1236" s="36">
        <f t="shared" si="235"/>
        <v>944766.01609685761</v>
      </c>
      <c r="P1236" s="35">
        <f t="shared" si="238"/>
        <v>944766.01609685761</v>
      </c>
    </row>
    <row r="1237" spans="1:16" x14ac:dyDescent="0.4">
      <c r="A1237" s="1">
        <v>1236</v>
      </c>
      <c r="B1237" s="21">
        <v>41049</v>
      </c>
      <c r="C1237" s="43">
        <v>4</v>
      </c>
      <c r="D1237" s="23">
        <v>18616</v>
      </c>
      <c r="E1237" s="25">
        <f t="shared" si="239"/>
        <v>21701.75</v>
      </c>
      <c r="F1237" s="25">
        <f t="shared" si="240"/>
        <v>21783.5</v>
      </c>
      <c r="G1237" s="25">
        <f t="shared" si="229"/>
        <v>0.85459177818073317</v>
      </c>
      <c r="H1237" s="25">
        <f t="shared" si="236"/>
        <v>1.0009303667898801</v>
      </c>
      <c r="I1237" s="4">
        <f t="shared" si="230"/>
        <v>18598.696390543177</v>
      </c>
      <c r="J1237" s="25">
        <f t="shared" si="237"/>
        <v>22293.514687469895</v>
      </c>
      <c r="K1237" s="15">
        <f t="shared" si="231"/>
        <v>22314.255833164822</v>
      </c>
      <c r="L1237" s="36">
        <f t="shared" si="232"/>
        <v>-3698.2558331648215</v>
      </c>
      <c r="M1237" s="36">
        <f t="shared" si="233"/>
        <v>3698.2558331648215</v>
      </c>
      <c r="N1237" s="36">
        <f t="shared" si="234"/>
        <v>0.1986600683908907</v>
      </c>
      <c r="O1237" s="36">
        <f t="shared" si="235"/>
        <v>13677096.207537629</v>
      </c>
      <c r="P1237" s="35">
        <f t="shared" si="238"/>
        <v>13677096.207537629</v>
      </c>
    </row>
    <row r="1238" spans="1:16" x14ac:dyDescent="0.4">
      <c r="A1238" s="1">
        <v>1237</v>
      </c>
      <c r="B1238" s="21">
        <v>41050</v>
      </c>
      <c r="C1238" s="43">
        <v>1</v>
      </c>
      <c r="D1238" s="23">
        <v>23504</v>
      </c>
      <c r="E1238" s="25">
        <f t="shared" si="239"/>
        <v>21865.25</v>
      </c>
      <c r="F1238" s="25">
        <f t="shared" si="240"/>
        <v>22058.875</v>
      </c>
      <c r="G1238" s="25">
        <f t="shared" si="229"/>
        <v>1.0655121804715788</v>
      </c>
      <c r="H1238" s="25">
        <f t="shared" si="236"/>
        <v>0.99907416981837271</v>
      </c>
      <c r="I1238" s="4">
        <f t="shared" si="230"/>
        <v>23525.780877983187</v>
      </c>
      <c r="J1238" s="25">
        <f t="shared" si="237"/>
        <v>22293.541227583937</v>
      </c>
      <c r="K1238" s="15">
        <f t="shared" si="231"/>
        <v>22272.901194260088</v>
      </c>
      <c r="L1238" s="36">
        <f t="shared" si="232"/>
        <v>1231.0988057399118</v>
      </c>
      <c r="M1238" s="36">
        <f t="shared" si="233"/>
        <v>1231.0988057399118</v>
      </c>
      <c r="N1238" s="36">
        <f t="shared" si="234"/>
        <v>5.2378267773141245E-2</v>
      </c>
      <c r="O1238" s="36">
        <f t="shared" si="235"/>
        <v>1515604.2694942369</v>
      </c>
      <c r="P1238" s="35">
        <f t="shared" si="238"/>
        <v>1515604.2694942369</v>
      </c>
    </row>
    <row r="1239" spans="1:16" x14ac:dyDescent="0.4">
      <c r="A1239" s="1">
        <v>1238</v>
      </c>
      <c r="B1239" s="21">
        <v>41051</v>
      </c>
      <c r="C1239" s="43">
        <v>2</v>
      </c>
      <c r="D1239" s="23">
        <v>24010</v>
      </c>
      <c r="E1239" s="25">
        <f t="shared" si="239"/>
        <v>22252.5</v>
      </c>
      <c r="F1239" s="25">
        <f t="shared" si="240"/>
        <v>22461.125</v>
      </c>
      <c r="G1239" s="25">
        <f t="shared" si="229"/>
        <v>1.0689580330459849</v>
      </c>
      <c r="H1239" s="25">
        <f t="shared" si="236"/>
        <v>0.99956921328865256</v>
      </c>
      <c r="I1239" s="4">
        <f t="shared" si="230"/>
        <v>24020.347646568087</v>
      </c>
      <c r="J1239" s="25">
        <f t="shared" si="237"/>
        <v>22293.567767697983</v>
      </c>
      <c r="K1239" s="15">
        <f t="shared" si="231"/>
        <v>22283.963994955135</v>
      </c>
      <c r="L1239" s="36">
        <f t="shared" si="232"/>
        <v>1726.0360050448653</v>
      </c>
      <c r="M1239" s="36">
        <f t="shared" si="233"/>
        <v>1726.0360050448653</v>
      </c>
      <c r="N1239" s="36">
        <f t="shared" si="234"/>
        <v>7.1888213454596644E-2</v>
      </c>
      <c r="O1239" s="36">
        <f t="shared" si="235"/>
        <v>2979200.2907112385</v>
      </c>
      <c r="P1239" s="35">
        <f t="shared" si="238"/>
        <v>2979200.2907112385</v>
      </c>
    </row>
    <row r="1240" spans="1:16" x14ac:dyDescent="0.4">
      <c r="A1240" s="1">
        <v>1239</v>
      </c>
      <c r="B1240" s="21">
        <v>41052</v>
      </c>
      <c r="C1240" s="43">
        <v>3</v>
      </c>
      <c r="D1240" s="23">
        <v>22880</v>
      </c>
      <c r="E1240" s="25">
        <f t="shared" si="239"/>
        <v>22669.75</v>
      </c>
      <c r="F1240" s="25">
        <f t="shared" si="240"/>
        <v>22570.875</v>
      </c>
      <c r="G1240" s="25">
        <f t="shared" si="229"/>
        <v>1.0136957472849413</v>
      </c>
      <c r="H1240" s="25">
        <f t="shared" si="236"/>
        <v>1.0004262501030945</v>
      </c>
      <c r="I1240" s="4">
        <f t="shared" si="230"/>
        <v>22870.251552917773</v>
      </c>
      <c r="J1240" s="25">
        <f t="shared" si="237"/>
        <v>22293.594307812025</v>
      </c>
      <c r="K1240" s="15">
        <f t="shared" si="231"/>
        <v>22303.096954684079</v>
      </c>
      <c r="L1240" s="36">
        <f t="shared" si="232"/>
        <v>576.90304531592119</v>
      </c>
      <c r="M1240" s="36">
        <f t="shared" si="233"/>
        <v>576.90304531592119</v>
      </c>
      <c r="N1240" s="36">
        <f t="shared" si="234"/>
        <v>2.521429393863292E-2</v>
      </c>
      <c r="O1240" s="36">
        <f t="shared" si="235"/>
        <v>332817.12369478383</v>
      </c>
      <c r="P1240" s="35">
        <f t="shared" si="238"/>
        <v>332817.12369478383</v>
      </c>
    </row>
    <row r="1241" spans="1:16" x14ac:dyDescent="0.4">
      <c r="A1241" s="1">
        <v>1240</v>
      </c>
      <c r="B1241" s="21">
        <v>41053</v>
      </c>
      <c r="C1241" s="43">
        <v>4</v>
      </c>
      <c r="D1241" s="23">
        <v>20285</v>
      </c>
      <c r="E1241" s="25">
        <f t="shared" si="239"/>
        <v>22472</v>
      </c>
      <c r="F1241" s="25">
        <f t="shared" si="240"/>
        <v>22183.875</v>
      </c>
      <c r="G1241" s="25">
        <f t="shared" si="229"/>
        <v>0.914402916532842</v>
      </c>
      <c r="H1241" s="25">
        <f t="shared" si="236"/>
        <v>1.0009303667898801</v>
      </c>
      <c r="I1241" s="4">
        <f t="shared" si="230"/>
        <v>20266.14505168502</v>
      </c>
      <c r="J1241" s="25">
        <f t="shared" si="237"/>
        <v>22293.620847926068</v>
      </c>
      <c r="K1241" s="15">
        <f t="shared" si="231"/>
        <v>22314.362092389158</v>
      </c>
      <c r="L1241" s="36">
        <f t="shared" si="232"/>
        <v>-2029.3620923891576</v>
      </c>
      <c r="M1241" s="36">
        <f t="shared" si="233"/>
        <v>2029.3620923891576</v>
      </c>
      <c r="N1241" s="36">
        <f t="shared" si="234"/>
        <v>0.10004249900858554</v>
      </c>
      <c r="O1241" s="36">
        <f t="shared" si="235"/>
        <v>4118310.5020260997</v>
      </c>
      <c r="P1241" s="35">
        <f t="shared" si="238"/>
        <v>4118310.5020260997</v>
      </c>
    </row>
    <row r="1242" spans="1:16" x14ac:dyDescent="0.4">
      <c r="A1242" s="1">
        <v>1241</v>
      </c>
      <c r="B1242" s="21">
        <v>41054</v>
      </c>
      <c r="C1242" s="43">
        <v>1</v>
      </c>
      <c r="D1242" s="23">
        <v>22713</v>
      </c>
      <c r="E1242" s="25">
        <f t="shared" si="239"/>
        <v>21895.75</v>
      </c>
      <c r="F1242" s="25">
        <f t="shared" si="240"/>
        <v>21166</v>
      </c>
      <c r="G1242" s="25">
        <f t="shared" si="229"/>
        <v>1.0730889161863366</v>
      </c>
      <c r="H1242" s="25">
        <f t="shared" si="236"/>
        <v>0.99907416981837271</v>
      </c>
      <c r="I1242" s="4">
        <f t="shared" si="230"/>
        <v>22734.047867666446</v>
      </c>
      <c r="J1242" s="25">
        <f t="shared" si="237"/>
        <v>22293.647388040114</v>
      </c>
      <c r="K1242" s="15">
        <f t="shared" si="231"/>
        <v>22273.007256429712</v>
      </c>
      <c r="L1242" s="36">
        <f t="shared" si="232"/>
        <v>439.99274357028844</v>
      </c>
      <c r="M1242" s="36">
        <f t="shared" si="233"/>
        <v>439.99274357028844</v>
      </c>
      <c r="N1242" s="36">
        <f t="shared" si="234"/>
        <v>1.9371846236529232E-2</v>
      </c>
      <c r="O1242" s="36">
        <f t="shared" si="235"/>
        <v>193593.61439450961</v>
      </c>
      <c r="P1242" s="35">
        <f t="shared" si="238"/>
        <v>193593.61439450961</v>
      </c>
    </row>
    <row r="1243" spans="1:16" x14ac:dyDescent="0.4">
      <c r="A1243" s="1">
        <v>1242</v>
      </c>
      <c r="B1243" s="21">
        <v>41055</v>
      </c>
      <c r="C1243" s="43">
        <v>2</v>
      </c>
      <c r="D1243" s="23">
        <v>21705</v>
      </c>
      <c r="E1243" s="25">
        <f t="shared" si="239"/>
        <v>20436.25</v>
      </c>
      <c r="F1243" s="25">
        <f t="shared" si="240"/>
        <v>20608.625</v>
      </c>
      <c r="G1243" s="25">
        <f t="shared" si="229"/>
        <v>1.0531998131850135</v>
      </c>
      <c r="H1243" s="25">
        <f t="shared" si="236"/>
        <v>0.99956921328865256</v>
      </c>
      <c r="I1243" s="4">
        <f t="shared" si="230"/>
        <v>21714.354255258655</v>
      </c>
      <c r="J1243" s="25">
        <f t="shared" si="237"/>
        <v>22293.673928154156</v>
      </c>
      <c r="K1243" s="15">
        <f t="shared" si="231"/>
        <v>22284.070109678793</v>
      </c>
      <c r="L1243" s="36">
        <f t="shared" si="232"/>
        <v>-579.07010967879251</v>
      </c>
      <c r="M1243" s="36">
        <f t="shared" si="233"/>
        <v>579.07010967879251</v>
      </c>
      <c r="N1243" s="36">
        <f t="shared" si="234"/>
        <v>2.6679111249886776E-2</v>
      </c>
      <c r="O1243" s="36">
        <f t="shared" si="235"/>
        <v>335322.19192340877</v>
      </c>
      <c r="P1243" s="35">
        <f t="shared" si="238"/>
        <v>335322.19192340877</v>
      </c>
    </row>
    <row r="1244" spans="1:16" x14ac:dyDescent="0.4">
      <c r="A1244" s="1">
        <v>1243</v>
      </c>
      <c r="B1244" s="21">
        <v>41056</v>
      </c>
      <c r="C1244" s="43">
        <v>3</v>
      </c>
      <c r="D1244" s="23">
        <v>17042</v>
      </c>
      <c r="E1244" s="25">
        <f t="shared" si="239"/>
        <v>20781</v>
      </c>
      <c r="F1244" s="25">
        <f t="shared" si="240"/>
        <v>20760.875</v>
      </c>
      <c r="G1244" s="25">
        <f t="shared" si="229"/>
        <v>0.82087098930078817</v>
      </c>
      <c r="H1244" s="25">
        <f t="shared" si="236"/>
        <v>1.0004262501030945</v>
      </c>
      <c r="I1244" s="4">
        <f t="shared" si="230"/>
        <v>17034.738940770309</v>
      </c>
      <c r="J1244" s="25">
        <f t="shared" si="237"/>
        <v>22293.700468268202</v>
      </c>
      <c r="K1244" s="15">
        <f t="shared" si="231"/>
        <v>22303.20316039116</v>
      </c>
      <c r="L1244" s="36">
        <f t="shared" si="232"/>
        <v>-5261.2031603911601</v>
      </c>
      <c r="M1244" s="36">
        <f t="shared" si="233"/>
        <v>5261.2031603911601</v>
      </c>
      <c r="N1244" s="36">
        <f t="shared" si="234"/>
        <v>0.30871981929299142</v>
      </c>
      <c r="O1244" s="36">
        <f t="shared" si="235"/>
        <v>27680258.69490993</v>
      </c>
      <c r="P1244" s="35">
        <f t="shared" si="238"/>
        <v>27680258.69490993</v>
      </c>
    </row>
    <row r="1245" spans="1:16" x14ac:dyDescent="0.4">
      <c r="A1245" s="1">
        <v>1244</v>
      </c>
      <c r="B1245" s="21">
        <v>41057</v>
      </c>
      <c r="C1245" s="43">
        <v>4</v>
      </c>
      <c r="D1245" s="23">
        <v>21664</v>
      </c>
      <c r="E1245" s="25">
        <f t="shared" si="239"/>
        <v>20740.75</v>
      </c>
      <c r="F1245" s="25">
        <f t="shared" si="240"/>
        <v>21194.375</v>
      </c>
      <c r="G1245" s="25">
        <f t="shared" si="229"/>
        <v>1.0221580018283154</v>
      </c>
      <c r="H1245" s="25">
        <f t="shared" si="236"/>
        <v>1.0009303667898801</v>
      </c>
      <c r="I1245" s="4">
        <f t="shared" si="230"/>
        <v>21643.863268410365</v>
      </c>
      <c r="J1245" s="25">
        <f t="shared" si="237"/>
        <v>22293.727008382244</v>
      </c>
      <c r="K1245" s="15">
        <f t="shared" si="231"/>
        <v>22314.468351613497</v>
      </c>
      <c r="L1245" s="36">
        <f t="shared" si="232"/>
        <v>-650.46835161349736</v>
      </c>
      <c r="M1245" s="36">
        <f t="shared" si="233"/>
        <v>650.46835161349736</v>
      </c>
      <c r="N1245" s="36">
        <f t="shared" si="234"/>
        <v>3.0025311651287728E-2</v>
      </c>
      <c r="O1245" s="36">
        <f t="shared" si="235"/>
        <v>423109.07645078044</v>
      </c>
      <c r="P1245" s="35">
        <f t="shared" si="238"/>
        <v>423109.07645078044</v>
      </c>
    </row>
    <row r="1246" spans="1:16" x14ac:dyDescent="0.4">
      <c r="A1246" s="1">
        <v>1245</v>
      </c>
      <c r="B1246" s="21">
        <v>41058</v>
      </c>
      <c r="C1246" s="43">
        <v>1</v>
      </c>
      <c r="D1246" s="23">
        <v>22552</v>
      </c>
      <c r="E1246" s="25">
        <f t="shared" si="239"/>
        <v>21648</v>
      </c>
      <c r="F1246" s="25">
        <f t="shared" si="240"/>
        <v>21793.625</v>
      </c>
      <c r="G1246" s="25">
        <f t="shared" si="229"/>
        <v>1.0347980200632065</v>
      </c>
      <c r="H1246" s="25">
        <f t="shared" si="236"/>
        <v>0.99907416981837271</v>
      </c>
      <c r="I1246" s="4">
        <f t="shared" si="230"/>
        <v>22572.898670876311</v>
      </c>
      <c r="J1246" s="25">
        <f t="shared" si="237"/>
        <v>22293.75354849629</v>
      </c>
      <c r="K1246" s="15">
        <f t="shared" si="231"/>
        <v>22273.113318599331</v>
      </c>
      <c r="L1246" s="36">
        <f t="shared" si="232"/>
        <v>278.88668140066875</v>
      </c>
      <c r="M1246" s="36">
        <f t="shared" si="233"/>
        <v>278.88668140066875</v>
      </c>
      <c r="N1246" s="36">
        <f t="shared" si="234"/>
        <v>1.2366383531423764E-2</v>
      </c>
      <c r="O1246" s="36">
        <f t="shared" si="235"/>
        <v>77777.781062678114</v>
      </c>
      <c r="P1246" s="35">
        <f t="shared" si="238"/>
        <v>77777.781062678114</v>
      </c>
    </row>
    <row r="1247" spans="1:16" x14ac:dyDescent="0.4">
      <c r="A1247" s="1">
        <v>1246</v>
      </c>
      <c r="B1247" s="21">
        <v>41059</v>
      </c>
      <c r="C1247" s="43">
        <v>2</v>
      </c>
      <c r="D1247" s="23">
        <v>25334</v>
      </c>
      <c r="E1247" s="25">
        <f t="shared" si="239"/>
        <v>21939.25</v>
      </c>
      <c r="F1247" s="25">
        <f t="shared" si="240"/>
        <v>22369.25</v>
      </c>
      <c r="G1247" s="25">
        <f t="shared" si="229"/>
        <v>1.1325368530460342</v>
      </c>
      <c r="H1247" s="25">
        <f t="shared" si="236"/>
        <v>0.99956921328865256</v>
      </c>
      <c r="I1247" s="4">
        <f t="shared" si="230"/>
        <v>25344.918253984004</v>
      </c>
      <c r="J1247" s="25">
        <f t="shared" si="237"/>
        <v>22293.780088610332</v>
      </c>
      <c r="K1247" s="15">
        <f t="shared" si="231"/>
        <v>22284.176224402458</v>
      </c>
      <c r="L1247" s="36">
        <f t="shared" si="232"/>
        <v>3049.8237755975424</v>
      </c>
      <c r="M1247" s="36">
        <f t="shared" si="233"/>
        <v>3049.8237755975424</v>
      </c>
      <c r="N1247" s="36">
        <f t="shared" si="234"/>
        <v>0.12038461259957142</v>
      </c>
      <c r="O1247" s="36">
        <f t="shared" si="235"/>
        <v>9301425.0622000489</v>
      </c>
      <c r="P1247" s="35">
        <f t="shared" si="238"/>
        <v>9301425.0622000489</v>
      </c>
    </row>
    <row r="1248" spans="1:16" x14ac:dyDescent="0.4">
      <c r="A1248" s="1">
        <v>1247</v>
      </c>
      <c r="B1248" s="21">
        <v>41060</v>
      </c>
      <c r="C1248" s="43">
        <v>3</v>
      </c>
      <c r="D1248" s="23">
        <v>18207</v>
      </c>
      <c r="E1248" s="25">
        <f t="shared" si="239"/>
        <v>22799.25</v>
      </c>
      <c r="F1248" s="25">
        <f t="shared" si="240"/>
        <v>22427.75</v>
      </c>
      <c r="G1248" s="25">
        <f t="shared" si="229"/>
        <v>0.81180680184146869</v>
      </c>
      <c r="H1248" s="25">
        <f t="shared" si="236"/>
        <v>1.0004262501030945</v>
      </c>
      <c r="I1248" s="4">
        <f t="shared" si="230"/>
        <v>18199.24257097788</v>
      </c>
      <c r="J1248" s="25">
        <f t="shared" si="237"/>
        <v>22293.806628724378</v>
      </c>
      <c r="K1248" s="15">
        <f t="shared" si="231"/>
        <v>22303.309366098241</v>
      </c>
      <c r="L1248" s="36">
        <f t="shared" si="232"/>
        <v>-4096.3093660982413</v>
      </c>
      <c r="M1248" s="36">
        <f t="shared" si="233"/>
        <v>4096.3093660982413</v>
      </c>
      <c r="N1248" s="36">
        <f t="shared" si="234"/>
        <v>0.2249854103420795</v>
      </c>
      <c r="O1248" s="36">
        <f t="shared" si="235"/>
        <v>16779750.422784176</v>
      </c>
      <c r="P1248" s="35">
        <f t="shared" si="238"/>
        <v>16779750.422784176</v>
      </c>
    </row>
    <row r="1249" spans="1:16" x14ac:dyDescent="0.4">
      <c r="A1249" s="1">
        <v>1248</v>
      </c>
      <c r="B1249" s="21">
        <v>41061</v>
      </c>
      <c r="C1249" s="43">
        <v>4</v>
      </c>
      <c r="D1249" s="23">
        <v>25104</v>
      </c>
      <c r="E1249" s="25">
        <f t="shared" si="239"/>
        <v>22056.25</v>
      </c>
      <c r="F1249" s="25">
        <f t="shared" si="240"/>
        <v>21325</v>
      </c>
      <c r="G1249" s="25">
        <f t="shared" si="229"/>
        <v>1.1772098475967174</v>
      </c>
      <c r="H1249" s="25">
        <f t="shared" si="236"/>
        <v>1.0009303667898801</v>
      </c>
      <c r="I1249" s="4">
        <f t="shared" si="230"/>
        <v>25080.66578148882</v>
      </c>
      <c r="J1249" s="25">
        <f t="shared" si="237"/>
        <v>22293.833168838421</v>
      </c>
      <c r="K1249" s="15">
        <f t="shared" si="231"/>
        <v>22314.574610837837</v>
      </c>
      <c r="L1249" s="36">
        <f t="shared" si="232"/>
        <v>2789.4253891621629</v>
      </c>
      <c r="M1249" s="36">
        <f t="shared" si="233"/>
        <v>2789.4253891621629</v>
      </c>
      <c r="N1249" s="36">
        <f t="shared" si="234"/>
        <v>0.11111477808963365</v>
      </c>
      <c r="O1249" s="36">
        <f t="shared" si="235"/>
        <v>7780894.0017024837</v>
      </c>
      <c r="P1249" s="35">
        <f t="shared" si="238"/>
        <v>7780894.0017024837</v>
      </c>
    </row>
    <row r="1250" spans="1:16" x14ac:dyDescent="0.4">
      <c r="A1250" s="1">
        <v>1249</v>
      </c>
      <c r="B1250" s="21">
        <v>41062</v>
      </c>
      <c r="C1250" s="43">
        <v>1</v>
      </c>
      <c r="D1250" s="23">
        <v>19580</v>
      </c>
      <c r="E1250" s="25">
        <f t="shared" si="239"/>
        <v>20593.75</v>
      </c>
      <c r="F1250" s="25">
        <f t="shared" si="240"/>
        <v>21234.75</v>
      </c>
      <c r="G1250" s="25">
        <f t="shared" si="229"/>
        <v>0.92207348803258804</v>
      </c>
      <c r="H1250" s="25">
        <f t="shared" si="236"/>
        <v>0.99907416981837271</v>
      </c>
      <c r="I1250" s="4">
        <f t="shared" si="230"/>
        <v>19598.144553731738</v>
      </c>
      <c r="J1250" s="25">
        <f t="shared" si="237"/>
        <v>22293.859708952466</v>
      </c>
      <c r="K1250" s="15">
        <f t="shared" si="231"/>
        <v>22273.219380768955</v>
      </c>
      <c r="L1250" s="36">
        <f t="shared" si="232"/>
        <v>-2693.2193807689546</v>
      </c>
      <c r="M1250" s="36">
        <f t="shared" si="233"/>
        <v>2693.2193807689546</v>
      </c>
      <c r="N1250" s="36">
        <f t="shared" si="234"/>
        <v>0.13754950872160135</v>
      </c>
      <c r="O1250" s="36">
        <f t="shared" si="235"/>
        <v>7253430.6329495115</v>
      </c>
      <c r="P1250" s="35">
        <f t="shared" si="238"/>
        <v>7253430.6329495115</v>
      </c>
    </row>
    <row r="1251" spans="1:16" x14ac:dyDescent="0.4">
      <c r="A1251" s="1">
        <v>1250</v>
      </c>
      <c r="B1251" s="21">
        <v>41063</v>
      </c>
      <c r="C1251" s="43">
        <v>2</v>
      </c>
      <c r="D1251" s="23">
        <v>19484</v>
      </c>
      <c r="E1251" s="25">
        <f t="shared" si="239"/>
        <v>21875.75</v>
      </c>
      <c r="F1251" s="25">
        <f t="shared" si="240"/>
        <v>21615.25</v>
      </c>
      <c r="G1251" s="25">
        <f t="shared" si="229"/>
        <v>0.90140063149859473</v>
      </c>
      <c r="H1251" s="25">
        <f t="shared" si="236"/>
        <v>0.99956921328865256</v>
      </c>
      <c r="I1251" s="4">
        <f t="shared" si="230"/>
        <v>19492.397065628182</v>
      </c>
      <c r="J1251" s="25">
        <f t="shared" si="237"/>
        <v>22293.886249066509</v>
      </c>
      <c r="K1251" s="15">
        <f t="shared" si="231"/>
        <v>22284.282339126119</v>
      </c>
      <c r="L1251" s="36">
        <f t="shared" si="232"/>
        <v>-2800.282339126119</v>
      </c>
      <c r="M1251" s="36">
        <f t="shared" si="233"/>
        <v>2800.282339126119</v>
      </c>
      <c r="N1251" s="36">
        <f t="shared" si="234"/>
        <v>0.14372214838462938</v>
      </c>
      <c r="O1251" s="36">
        <f t="shared" si="235"/>
        <v>7841581.1788216485</v>
      </c>
      <c r="P1251" s="35">
        <f t="shared" si="238"/>
        <v>7841581.1788216485</v>
      </c>
    </row>
    <row r="1252" spans="1:16" x14ac:dyDescent="0.4">
      <c r="A1252" s="1">
        <v>1251</v>
      </c>
      <c r="B1252" s="21">
        <v>41064</v>
      </c>
      <c r="C1252" s="43">
        <v>3</v>
      </c>
      <c r="D1252" s="23">
        <v>23335</v>
      </c>
      <c r="E1252" s="25">
        <f t="shared" si="239"/>
        <v>21354.75</v>
      </c>
      <c r="F1252" s="25">
        <f t="shared" si="240"/>
        <v>22459.125</v>
      </c>
      <c r="G1252" s="25">
        <f t="shared" si="229"/>
        <v>1.0389986252803705</v>
      </c>
      <c r="H1252" s="25">
        <f t="shared" si="236"/>
        <v>1.0004262501030945</v>
      </c>
      <c r="I1252" s="4">
        <f t="shared" si="230"/>
        <v>23325.057691754206</v>
      </c>
      <c r="J1252" s="25">
        <f t="shared" si="237"/>
        <v>22293.912789180555</v>
      </c>
      <c r="K1252" s="15">
        <f t="shared" si="231"/>
        <v>22303.415571805323</v>
      </c>
      <c r="L1252" s="36">
        <f t="shared" si="232"/>
        <v>1031.5844281946775</v>
      </c>
      <c r="M1252" s="36">
        <f t="shared" si="233"/>
        <v>1031.5844281946775</v>
      </c>
      <c r="N1252" s="36">
        <f t="shared" si="234"/>
        <v>4.4207603522377438E-2</v>
      </c>
      <c r="O1252" s="36">
        <f t="shared" si="235"/>
        <v>1064166.4324937398</v>
      </c>
      <c r="P1252" s="35">
        <f t="shared" si="238"/>
        <v>1064166.4324937398</v>
      </c>
    </row>
    <row r="1253" spans="1:16" x14ac:dyDescent="0.4">
      <c r="A1253" s="1">
        <v>1252</v>
      </c>
      <c r="B1253" s="21">
        <v>41065</v>
      </c>
      <c r="C1253" s="43">
        <v>4</v>
      </c>
      <c r="D1253" s="23">
        <v>23020</v>
      </c>
      <c r="E1253" s="25">
        <f t="shared" si="239"/>
        <v>23563.5</v>
      </c>
      <c r="F1253" s="25">
        <f t="shared" si="240"/>
        <v>23452.125</v>
      </c>
      <c r="G1253" s="25">
        <f t="shared" si="229"/>
        <v>0.98157416438808853</v>
      </c>
      <c r="H1253" s="25">
        <f t="shared" si="236"/>
        <v>1.0009303667898801</v>
      </c>
      <c r="I1253" s="4">
        <f t="shared" si="230"/>
        <v>22998.60286368199</v>
      </c>
      <c r="J1253" s="25">
        <f t="shared" si="237"/>
        <v>22293.939329294597</v>
      </c>
      <c r="K1253" s="15">
        <f t="shared" si="231"/>
        <v>22314.680870062173</v>
      </c>
      <c r="L1253" s="36">
        <f t="shared" si="232"/>
        <v>705.3191299378268</v>
      </c>
      <c r="M1253" s="36">
        <f t="shared" si="233"/>
        <v>705.3191299378268</v>
      </c>
      <c r="N1253" s="36">
        <f t="shared" si="234"/>
        <v>3.0639406165848253E-2</v>
      </c>
      <c r="O1253" s="36">
        <f t="shared" si="235"/>
        <v>497475.075056253</v>
      </c>
      <c r="P1253" s="35">
        <f t="shared" si="238"/>
        <v>497475.075056253</v>
      </c>
    </row>
    <row r="1254" spans="1:16" x14ac:dyDescent="0.4">
      <c r="A1254" s="1">
        <v>1253</v>
      </c>
      <c r="B1254" s="21">
        <v>41066</v>
      </c>
      <c r="C1254" s="43">
        <v>1</v>
      </c>
      <c r="D1254" s="23">
        <v>28415</v>
      </c>
      <c r="E1254" s="25">
        <f t="shared" si="239"/>
        <v>23340.75</v>
      </c>
      <c r="F1254" s="25">
        <f t="shared" si="240"/>
        <v>24194.375</v>
      </c>
      <c r="G1254" s="25">
        <f t="shared" si="229"/>
        <v>1.1744465397432255</v>
      </c>
      <c r="H1254" s="25">
        <f t="shared" si="236"/>
        <v>0.99907416981837271</v>
      </c>
      <c r="I1254" s="4">
        <f t="shared" si="230"/>
        <v>28441.33184342632</v>
      </c>
      <c r="J1254" s="25">
        <f t="shared" si="237"/>
        <v>22293.965869408643</v>
      </c>
      <c r="K1254" s="15">
        <f t="shared" si="231"/>
        <v>22273.325442938574</v>
      </c>
      <c r="L1254" s="36">
        <f t="shared" si="232"/>
        <v>6141.6745570614257</v>
      </c>
      <c r="M1254" s="36">
        <f t="shared" si="233"/>
        <v>6141.6745570614257</v>
      </c>
      <c r="N1254" s="36">
        <f t="shared" si="234"/>
        <v>0.21614198687529212</v>
      </c>
      <c r="O1254" s="36">
        <f t="shared" si="235"/>
        <v>37720166.364855662</v>
      </c>
      <c r="P1254" s="35">
        <f t="shared" si="238"/>
        <v>37720166.364855662</v>
      </c>
    </row>
    <row r="1255" spans="1:16" x14ac:dyDescent="0.4">
      <c r="A1255" s="1">
        <v>1254</v>
      </c>
      <c r="B1255" s="21">
        <v>41067</v>
      </c>
      <c r="C1255" s="43">
        <v>2</v>
      </c>
      <c r="D1255" s="23">
        <v>18593</v>
      </c>
      <c r="E1255" s="25">
        <f t="shared" si="239"/>
        <v>25048</v>
      </c>
      <c r="F1255" s="25">
        <f t="shared" si="240"/>
        <v>24526.875</v>
      </c>
      <c r="G1255" s="25">
        <f t="shared" si="229"/>
        <v>0.75806640674770021</v>
      </c>
      <c r="H1255" s="25">
        <f t="shared" si="236"/>
        <v>0.99956921328865256</v>
      </c>
      <c r="I1255" s="4">
        <f t="shared" si="230"/>
        <v>18601.013069247831</v>
      </c>
      <c r="J1255" s="25">
        <f t="shared" si="237"/>
        <v>22293.992409522685</v>
      </c>
      <c r="K1255" s="15">
        <f t="shared" si="231"/>
        <v>22284.38845384978</v>
      </c>
      <c r="L1255" s="36">
        <f t="shared" si="232"/>
        <v>-3691.3884538497805</v>
      </c>
      <c r="M1255" s="36">
        <f t="shared" si="233"/>
        <v>3691.3884538497805</v>
      </c>
      <c r="N1255" s="36">
        <f t="shared" si="234"/>
        <v>0.19853646285428819</v>
      </c>
      <c r="O1255" s="36">
        <f t="shared" si="235"/>
        <v>13626348.717215473</v>
      </c>
      <c r="P1255" s="35">
        <f t="shared" si="238"/>
        <v>13626348.717215473</v>
      </c>
    </row>
    <row r="1256" spans="1:16" x14ac:dyDescent="0.4">
      <c r="A1256" s="1">
        <v>1255</v>
      </c>
      <c r="B1256" s="21">
        <v>41068</v>
      </c>
      <c r="C1256" s="43">
        <v>3</v>
      </c>
      <c r="D1256" s="23">
        <v>30164</v>
      </c>
      <c r="E1256" s="25">
        <f t="shared" si="239"/>
        <v>24005.75</v>
      </c>
      <c r="F1256" s="25">
        <f t="shared" si="240"/>
        <v>22800.5</v>
      </c>
      <c r="G1256" s="25">
        <f t="shared" si="229"/>
        <v>1.322953444003421</v>
      </c>
      <c r="H1256" s="25">
        <f t="shared" si="236"/>
        <v>1.0004262501030945</v>
      </c>
      <c r="I1256" s="4">
        <f t="shared" si="230"/>
        <v>30151.148070026735</v>
      </c>
      <c r="J1256" s="25">
        <f t="shared" si="237"/>
        <v>22294.018949636727</v>
      </c>
      <c r="K1256" s="15">
        <f t="shared" si="231"/>
        <v>22303.5217775124</v>
      </c>
      <c r="L1256" s="36">
        <f t="shared" si="232"/>
        <v>7860.4782224875999</v>
      </c>
      <c r="M1256" s="36">
        <f t="shared" si="233"/>
        <v>7860.4782224875999</v>
      </c>
      <c r="N1256" s="36">
        <f t="shared" si="234"/>
        <v>0.26059137456861159</v>
      </c>
      <c r="O1256" s="36">
        <f t="shared" si="235"/>
        <v>61787117.886201814</v>
      </c>
      <c r="P1256" s="35">
        <f t="shared" si="238"/>
        <v>61787117.886201814</v>
      </c>
    </row>
    <row r="1257" spans="1:16" x14ac:dyDescent="0.4">
      <c r="A1257" s="1">
        <v>1256</v>
      </c>
      <c r="B1257" s="21">
        <v>41069</v>
      </c>
      <c r="C1257" s="43">
        <v>4</v>
      </c>
      <c r="D1257" s="23">
        <v>18851</v>
      </c>
      <c r="E1257" s="25">
        <f t="shared" si="239"/>
        <v>21595.25</v>
      </c>
      <c r="F1257" s="25">
        <f t="shared" si="240"/>
        <v>22136.875</v>
      </c>
      <c r="G1257" s="25">
        <f t="shared" si="229"/>
        <v>0.85156554391710659</v>
      </c>
      <c r="H1257" s="25">
        <f t="shared" si="236"/>
        <v>1.0009303667898801</v>
      </c>
      <c r="I1257" s="4">
        <f t="shared" si="230"/>
        <v>18833.477957570336</v>
      </c>
      <c r="J1257" s="25">
        <f t="shared" si="237"/>
        <v>22294.045489750773</v>
      </c>
      <c r="K1257" s="15">
        <f t="shared" si="231"/>
        <v>22314.787129286513</v>
      </c>
      <c r="L1257" s="36">
        <f t="shared" si="232"/>
        <v>-3463.7871292865129</v>
      </c>
      <c r="M1257" s="36">
        <f t="shared" si="233"/>
        <v>3463.7871292865129</v>
      </c>
      <c r="N1257" s="36">
        <f t="shared" si="234"/>
        <v>0.18374553759941187</v>
      </c>
      <c r="O1257" s="36">
        <f t="shared" si="235"/>
        <v>11997821.277010903</v>
      </c>
      <c r="P1257" s="35">
        <f t="shared" si="238"/>
        <v>11997821.277010903</v>
      </c>
    </row>
    <row r="1258" spans="1:16" x14ac:dyDescent="0.4">
      <c r="A1258" s="1">
        <v>1257</v>
      </c>
      <c r="B1258" s="21">
        <v>41070</v>
      </c>
      <c r="C1258" s="43">
        <v>1</v>
      </c>
      <c r="D1258" s="23">
        <v>18773</v>
      </c>
      <c r="E1258" s="25">
        <f t="shared" si="239"/>
        <v>22678.5</v>
      </c>
      <c r="F1258" s="25">
        <f t="shared" si="240"/>
        <v>22545.625</v>
      </c>
      <c r="G1258" s="25">
        <f t="shared" si="229"/>
        <v>0.83266709173065723</v>
      </c>
      <c r="H1258" s="25">
        <f t="shared" si="236"/>
        <v>0.99907416981837271</v>
      </c>
      <c r="I1258" s="4">
        <f t="shared" si="230"/>
        <v>18790.396716404797</v>
      </c>
      <c r="J1258" s="25">
        <f t="shared" si="237"/>
        <v>22294.072029864816</v>
      </c>
      <c r="K1258" s="15">
        <f t="shared" si="231"/>
        <v>22273.431505108194</v>
      </c>
      <c r="L1258" s="36">
        <f t="shared" si="232"/>
        <v>-3500.431505108194</v>
      </c>
      <c r="M1258" s="36">
        <f t="shared" si="233"/>
        <v>3500.431505108194</v>
      </c>
      <c r="N1258" s="36">
        <f t="shared" si="234"/>
        <v>0.18646095483450667</v>
      </c>
      <c r="O1258" s="36">
        <f t="shared" si="235"/>
        <v>12253020.721954016</v>
      </c>
      <c r="P1258" s="35">
        <f t="shared" si="238"/>
        <v>12253020.721954016</v>
      </c>
    </row>
    <row r="1259" spans="1:16" x14ac:dyDescent="0.4">
      <c r="A1259" s="1">
        <v>1258</v>
      </c>
      <c r="B1259" s="21">
        <v>41071</v>
      </c>
      <c r="C1259" s="43">
        <v>2</v>
      </c>
      <c r="D1259" s="23">
        <v>22926</v>
      </c>
      <c r="E1259" s="25">
        <f t="shared" si="239"/>
        <v>22412.75</v>
      </c>
      <c r="F1259" s="25">
        <f t="shared" si="240"/>
        <v>23012.25</v>
      </c>
      <c r="G1259" s="25">
        <f t="shared" si="229"/>
        <v>0.99625199621940486</v>
      </c>
      <c r="H1259" s="25">
        <f t="shared" si="236"/>
        <v>0.99956921328865256</v>
      </c>
      <c r="I1259" s="4">
        <f t="shared" si="230"/>
        <v>22935.880472520614</v>
      </c>
      <c r="J1259" s="25">
        <f t="shared" si="237"/>
        <v>22294.098569978862</v>
      </c>
      <c r="K1259" s="15">
        <f t="shared" si="231"/>
        <v>22284.494568573446</v>
      </c>
      <c r="L1259" s="36">
        <f t="shared" si="232"/>
        <v>641.50543142655442</v>
      </c>
      <c r="M1259" s="36">
        <f t="shared" si="233"/>
        <v>641.50543142655442</v>
      </c>
      <c r="N1259" s="36">
        <f t="shared" si="234"/>
        <v>2.7981568150857297E-2</v>
      </c>
      <c r="O1259" s="36">
        <f t="shared" si="235"/>
        <v>411529.21854976972</v>
      </c>
      <c r="P1259" s="35">
        <f t="shared" si="238"/>
        <v>411529.21854976972</v>
      </c>
    </row>
    <row r="1260" spans="1:16" x14ac:dyDescent="0.4">
      <c r="A1260" s="1">
        <v>1259</v>
      </c>
      <c r="B1260" s="21">
        <v>41072</v>
      </c>
      <c r="C1260" s="43">
        <v>3</v>
      </c>
      <c r="D1260" s="23">
        <v>29101</v>
      </c>
      <c r="E1260" s="25">
        <f t="shared" si="239"/>
        <v>23611.75</v>
      </c>
      <c r="F1260" s="25">
        <f t="shared" si="240"/>
        <v>24240.25</v>
      </c>
      <c r="G1260" s="25">
        <f t="shared" si="229"/>
        <v>1.2005239219892534</v>
      </c>
      <c r="H1260" s="25">
        <f t="shared" si="236"/>
        <v>1.0004262501030945</v>
      </c>
      <c r="I1260" s="4">
        <f t="shared" si="230"/>
        <v>29088.600980833045</v>
      </c>
      <c r="J1260" s="25">
        <f t="shared" si="237"/>
        <v>22294.125110092904</v>
      </c>
      <c r="K1260" s="15">
        <f t="shared" si="231"/>
        <v>22303.627983219481</v>
      </c>
      <c r="L1260" s="36">
        <f t="shared" si="232"/>
        <v>6797.3720167805186</v>
      </c>
      <c r="M1260" s="36">
        <f t="shared" si="233"/>
        <v>6797.3720167805186</v>
      </c>
      <c r="N1260" s="36">
        <f t="shared" si="234"/>
        <v>0.23357864048591179</v>
      </c>
      <c r="O1260" s="36">
        <f t="shared" si="235"/>
        <v>46204266.334510855</v>
      </c>
      <c r="P1260" s="35">
        <f t="shared" si="238"/>
        <v>46204266.334510855</v>
      </c>
    </row>
    <row r="1261" spans="1:16" x14ac:dyDescent="0.4">
      <c r="A1261" s="1">
        <v>1260</v>
      </c>
      <c r="B1261" s="21">
        <v>41073</v>
      </c>
      <c r="C1261" s="43">
        <v>4</v>
      </c>
      <c r="D1261" s="23">
        <v>23647</v>
      </c>
      <c r="E1261" s="25">
        <f t="shared" si="239"/>
        <v>24868.75</v>
      </c>
      <c r="F1261" s="25">
        <f t="shared" si="240"/>
        <v>25016.25</v>
      </c>
      <c r="G1261" s="25">
        <f t="shared" ref="G1261:G1324" si="241">D1261/F1261</f>
        <v>0.9452655773747064</v>
      </c>
      <c r="H1261" s="25">
        <f t="shared" si="236"/>
        <v>1.0009303667898801</v>
      </c>
      <c r="I1261" s="4">
        <f t="shared" ref="I1261:I1324" si="242">D1261/H1261</f>
        <v>23625.020065920417</v>
      </c>
      <c r="J1261" s="25">
        <f t="shared" si="237"/>
        <v>22294.15165020695</v>
      </c>
      <c r="K1261" s="15">
        <f t="shared" ref="K1261:K1324" si="243">H1261*J1261</f>
        <v>22314.893388510853</v>
      </c>
      <c r="L1261" s="36">
        <f t="shared" ref="L1261:L1324" si="244">D1261-K1261</f>
        <v>1332.1066114891473</v>
      </c>
      <c r="M1261" s="36">
        <f t="shared" ref="M1261:M1324" si="245">ABS(L1261)</f>
        <v>1332.1066114891473</v>
      </c>
      <c r="N1261" s="36">
        <f t="shared" ref="N1261:N1324" si="246">M1261/D1261</f>
        <v>5.6333006786871372E-2</v>
      </c>
      <c r="O1261" s="36">
        <f t="shared" ref="O1261:O1324" si="247">L1261^2</f>
        <v>1774508.024373098</v>
      </c>
      <c r="P1261" s="35">
        <f t="shared" si="238"/>
        <v>1774508.024373098</v>
      </c>
    </row>
    <row r="1262" spans="1:16" x14ac:dyDescent="0.4">
      <c r="A1262" s="1">
        <v>1261</v>
      </c>
      <c r="B1262" s="21">
        <v>41074</v>
      </c>
      <c r="C1262" s="43">
        <v>1</v>
      </c>
      <c r="D1262" s="23">
        <v>23801</v>
      </c>
      <c r="E1262" s="25">
        <f t="shared" si="239"/>
        <v>25163.75</v>
      </c>
      <c r="F1262" s="25">
        <f t="shared" si="240"/>
        <v>24059.125</v>
      </c>
      <c r="G1262" s="25">
        <f t="shared" si="241"/>
        <v>0.9892712224571758</v>
      </c>
      <c r="H1262" s="25">
        <f t="shared" si="236"/>
        <v>0.99907416981837271</v>
      </c>
      <c r="I1262" s="4">
        <f t="shared" si="242"/>
        <v>23823.056104360017</v>
      </c>
      <c r="J1262" s="25">
        <f t="shared" si="237"/>
        <v>22294.178190320992</v>
      </c>
      <c r="K1262" s="15">
        <f t="shared" si="243"/>
        <v>22273.537567277817</v>
      </c>
      <c r="L1262" s="36">
        <f t="shared" si="244"/>
        <v>1527.4624327221827</v>
      </c>
      <c r="M1262" s="36">
        <f t="shared" si="245"/>
        <v>1527.4624327221827</v>
      </c>
      <c r="N1262" s="36">
        <f t="shared" si="246"/>
        <v>6.4176397324573878E-2</v>
      </c>
      <c r="O1262" s="36">
        <f t="shared" si="247"/>
        <v>2333141.4833775684</v>
      </c>
      <c r="P1262" s="35">
        <f t="shared" si="238"/>
        <v>2333141.4833775684</v>
      </c>
    </row>
    <row r="1263" spans="1:16" x14ac:dyDescent="0.4">
      <c r="A1263" s="1">
        <v>1262</v>
      </c>
      <c r="B1263" s="21">
        <v>41075</v>
      </c>
      <c r="C1263" s="43">
        <v>2</v>
      </c>
      <c r="D1263" s="23">
        <v>24106</v>
      </c>
      <c r="E1263" s="25">
        <f t="shared" si="239"/>
        <v>22954.5</v>
      </c>
      <c r="F1263" s="25">
        <f t="shared" si="240"/>
        <v>22733.5</v>
      </c>
      <c r="G1263" s="25">
        <f t="shared" si="241"/>
        <v>1.0603734576725976</v>
      </c>
      <c r="H1263" s="25">
        <f t="shared" si="236"/>
        <v>0.99956921328865256</v>
      </c>
      <c r="I1263" s="4">
        <f t="shared" si="242"/>
        <v>24116.389019915467</v>
      </c>
      <c r="J1263" s="25">
        <f t="shared" si="237"/>
        <v>22294.204730435038</v>
      </c>
      <c r="K1263" s="15">
        <f t="shared" si="243"/>
        <v>22284.600683297107</v>
      </c>
      <c r="L1263" s="36">
        <f t="shared" si="244"/>
        <v>1821.399316702893</v>
      </c>
      <c r="M1263" s="36">
        <f t="shared" si="245"/>
        <v>1821.399316702893</v>
      </c>
      <c r="N1263" s="36">
        <f t="shared" si="246"/>
        <v>7.5557924031481496E-2</v>
      </c>
      <c r="O1263" s="36">
        <f t="shared" si="247"/>
        <v>3317495.4708857653</v>
      </c>
      <c r="P1263" s="35">
        <f t="shared" si="238"/>
        <v>3317495.4708857653</v>
      </c>
    </row>
    <row r="1264" spans="1:16" x14ac:dyDescent="0.4">
      <c r="A1264" s="1">
        <v>1263</v>
      </c>
      <c r="B1264" s="21">
        <v>41076</v>
      </c>
      <c r="C1264" s="43">
        <v>3</v>
      </c>
      <c r="D1264" s="23">
        <v>20264</v>
      </c>
      <c r="E1264" s="25">
        <f t="shared" si="239"/>
        <v>22512.5</v>
      </c>
      <c r="F1264" s="25">
        <f t="shared" si="240"/>
        <v>22397.375</v>
      </c>
      <c r="G1264" s="25">
        <f t="shared" si="241"/>
        <v>0.90474888240251372</v>
      </c>
      <c r="H1264" s="25">
        <f t="shared" si="236"/>
        <v>1.0004262501030945</v>
      </c>
      <c r="I1264" s="4">
        <f t="shared" si="242"/>
        <v>20255.366148091158</v>
      </c>
      <c r="J1264" s="25">
        <f t="shared" si="237"/>
        <v>22294.23127054908</v>
      </c>
      <c r="K1264" s="15">
        <f t="shared" si="243"/>
        <v>22303.734188926563</v>
      </c>
      <c r="L1264" s="36">
        <f t="shared" si="244"/>
        <v>-2039.7341889265626</v>
      </c>
      <c r="M1264" s="36">
        <f t="shared" si="245"/>
        <v>2039.7341889265626</v>
      </c>
      <c r="N1264" s="36">
        <f t="shared" si="246"/>
        <v>0.10065802353565745</v>
      </c>
      <c r="O1264" s="36">
        <f t="shared" si="247"/>
        <v>4160515.5614759023</v>
      </c>
      <c r="P1264" s="35">
        <f t="shared" si="238"/>
        <v>4160515.5614759023</v>
      </c>
    </row>
    <row r="1265" spans="1:16" x14ac:dyDescent="0.4">
      <c r="A1265" s="1">
        <v>1264</v>
      </c>
      <c r="B1265" s="21">
        <v>41077</v>
      </c>
      <c r="C1265" s="43">
        <v>4</v>
      </c>
      <c r="D1265" s="23">
        <v>21879</v>
      </c>
      <c r="E1265" s="25">
        <f t="shared" si="239"/>
        <v>22282.25</v>
      </c>
      <c r="F1265" s="25">
        <f t="shared" si="240"/>
        <v>23035.25</v>
      </c>
      <c r="G1265" s="25">
        <f t="shared" si="241"/>
        <v>0.94980518987204399</v>
      </c>
      <c r="H1265" s="25">
        <f t="shared" si="236"/>
        <v>1.0009303667898801</v>
      </c>
      <c r="I1265" s="4">
        <f t="shared" si="242"/>
        <v>21858.663425477767</v>
      </c>
      <c r="J1265" s="25">
        <f t="shared" si="237"/>
        <v>22294.257810663126</v>
      </c>
      <c r="K1265" s="15">
        <f t="shared" si="243"/>
        <v>22314.999647735192</v>
      </c>
      <c r="L1265" s="36">
        <f t="shared" si="244"/>
        <v>-435.99964773519241</v>
      </c>
      <c r="M1265" s="36">
        <f t="shared" si="245"/>
        <v>435.99964773519241</v>
      </c>
      <c r="N1265" s="36">
        <f t="shared" si="246"/>
        <v>1.9927768533077032E-2</v>
      </c>
      <c r="O1265" s="36">
        <f t="shared" si="247"/>
        <v>190095.69282521188</v>
      </c>
      <c r="P1265" s="35">
        <f t="shared" si="238"/>
        <v>190095.69282521188</v>
      </c>
    </row>
    <row r="1266" spans="1:16" x14ac:dyDescent="0.4">
      <c r="A1266" s="1">
        <v>1265</v>
      </c>
      <c r="B1266" s="21">
        <v>41078</v>
      </c>
      <c r="C1266" s="43">
        <v>1</v>
      </c>
      <c r="D1266" s="23">
        <v>22880</v>
      </c>
      <c r="E1266" s="25">
        <f t="shared" si="239"/>
        <v>23788.25</v>
      </c>
      <c r="F1266" s="25">
        <f t="shared" si="240"/>
        <v>24816.875</v>
      </c>
      <c r="G1266" s="25">
        <f t="shared" si="241"/>
        <v>0.92195330798096053</v>
      </c>
      <c r="H1266" s="25">
        <f t="shared" si="236"/>
        <v>0.99907416981837271</v>
      </c>
      <c r="I1266" s="4">
        <f t="shared" si="242"/>
        <v>22901.202624585403</v>
      </c>
      <c r="J1266" s="25">
        <f t="shared" si="237"/>
        <v>22294.284350777169</v>
      </c>
      <c r="K1266" s="15">
        <f t="shared" si="243"/>
        <v>22273.643629447437</v>
      </c>
      <c r="L1266" s="36">
        <f t="shared" si="244"/>
        <v>606.35637055256302</v>
      </c>
      <c r="M1266" s="36">
        <f t="shared" si="245"/>
        <v>606.35637055256302</v>
      </c>
      <c r="N1266" s="36">
        <f t="shared" si="246"/>
        <v>2.6501589622052579E-2</v>
      </c>
      <c r="O1266" s="36">
        <f t="shared" si="247"/>
        <v>367668.0481096771</v>
      </c>
      <c r="P1266" s="35">
        <f t="shared" si="238"/>
        <v>367668.0481096771</v>
      </c>
    </row>
    <row r="1267" spans="1:16" x14ac:dyDescent="0.4">
      <c r="A1267" s="1">
        <v>1266</v>
      </c>
      <c r="B1267" s="21">
        <v>41079</v>
      </c>
      <c r="C1267" s="43">
        <v>2</v>
      </c>
      <c r="D1267" s="23">
        <v>30130</v>
      </c>
      <c r="E1267" s="25">
        <f t="shared" si="239"/>
        <v>25845.5</v>
      </c>
      <c r="F1267" s="25">
        <f t="shared" si="240"/>
        <v>25459.25</v>
      </c>
      <c r="G1267" s="25">
        <f t="shared" si="241"/>
        <v>1.1834598426897887</v>
      </c>
      <c r="H1267" s="25">
        <f t="shared" si="236"/>
        <v>0.99956921328865256</v>
      </c>
      <c r="I1267" s="4">
        <f t="shared" si="242"/>
        <v>30142.985197463411</v>
      </c>
      <c r="J1267" s="25">
        <f t="shared" si="237"/>
        <v>22294.310890891215</v>
      </c>
      <c r="K1267" s="15">
        <f t="shared" si="243"/>
        <v>22284.706798020768</v>
      </c>
      <c r="L1267" s="36">
        <f t="shared" si="244"/>
        <v>7845.2932019792315</v>
      </c>
      <c r="M1267" s="36">
        <f t="shared" si="245"/>
        <v>7845.2932019792315</v>
      </c>
      <c r="N1267" s="36">
        <f t="shared" si="246"/>
        <v>0.26038145376632033</v>
      </c>
      <c r="O1267" s="36">
        <f t="shared" si="247"/>
        <v>61548625.425021544</v>
      </c>
      <c r="P1267" s="35">
        <f t="shared" si="238"/>
        <v>61548625.425021544</v>
      </c>
    </row>
    <row r="1268" spans="1:16" x14ac:dyDescent="0.4">
      <c r="A1268" s="1">
        <v>1267</v>
      </c>
      <c r="B1268" s="21">
        <v>41080</v>
      </c>
      <c r="C1268" s="43">
        <v>3</v>
      </c>
      <c r="D1268" s="23">
        <v>28493</v>
      </c>
      <c r="E1268" s="25">
        <f t="shared" si="239"/>
        <v>25073</v>
      </c>
      <c r="F1268" s="25">
        <f t="shared" si="240"/>
        <v>25961.125</v>
      </c>
      <c r="G1268" s="25">
        <f t="shared" si="241"/>
        <v>1.0975256272599896</v>
      </c>
      <c r="H1268" s="25">
        <f t="shared" si="236"/>
        <v>1.0004262501030945</v>
      </c>
      <c r="I1268" s="4">
        <f t="shared" si="242"/>
        <v>28480.860030475789</v>
      </c>
      <c r="J1268" s="25">
        <f t="shared" si="237"/>
        <v>22294.337431005257</v>
      </c>
      <c r="K1268" s="15">
        <f t="shared" si="243"/>
        <v>22303.840394633648</v>
      </c>
      <c r="L1268" s="36">
        <f t="shared" si="244"/>
        <v>6189.1596053663525</v>
      </c>
      <c r="M1268" s="36">
        <f t="shared" si="245"/>
        <v>6189.1596053663525</v>
      </c>
      <c r="N1268" s="36">
        <f t="shared" si="246"/>
        <v>0.2172168464312762</v>
      </c>
      <c r="O1268" s="36">
        <f t="shared" si="247"/>
        <v>38305696.620698586</v>
      </c>
      <c r="P1268" s="35">
        <f t="shared" si="238"/>
        <v>38305696.620698586</v>
      </c>
    </row>
    <row r="1269" spans="1:16" x14ac:dyDescent="0.4">
      <c r="A1269" s="1">
        <v>1268</v>
      </c>
      <c r="B1269" s="21">
        <v>41081</v>
      </c>
      <c r="C1269" s="43">
        <v>4</v>
      </c>
      <c r="D1269" s="23">
        <v>18789</v>
      </c>
      <c r="E1269" s="25">
        <f t="shared" si="239"/>
        <v>26849.25</v>
      </c>
      <c r="F1269" s="25">
        <f t="shared" si="240"/>
        <v>25642.875</v>
      </c>
      <c r="G1269" s="25">
        <f t="shared" si="241"/>
        <v>0.73271815270323626</v>
      </c>
      <c r="H1269" s="25">
        <f t="shared" si="236"/>
        <v>1.0009303667898801</v>
      </c>
      <c r="I1269" s="4">
        <f t="shared" si="242"/>
        <v>18771.535586695085</v>
      </c>
      <c r="J1269" s="25">
        <f t="shared" si="237"/>
        <v>22294.363971119303</v>
      </c>
      <c r="K1269" s="15">
        <f t="shared" si="243"/>
        <v>22315.105906959532</v>
      </c>
      <c r="L1269" s="36">
        <f t="shared" si="244"/>
        <v>-3526.1059069595321</v>
      </c>
      <c r="M1269" s="36">
        <f t="shared" si="245"/>
        <v>3526.1059069595321</v>
      </c>
      <c r="N1269" s="36">
        <f t="shared" si="246"/>
        <v>0.18766863095212796</v>
      </c>
      <c r="O1269" s="36">
        <f t="shared" si="247"/>
        <v>12433422.867094904</v>
      </c>
      <c r="P1269" s="35">
        <f t="shared" si="238"/>
        <v>12433422.867094904</v>
      </c>
    </row>
    <row r="1270" spans="1:16" x14ac:dyDescent="0.4">
      <c r="A1270" s="1">
        <v>1269</v>
      </c>
      <c r="B1270" s="21">
        <v>41082</v>
      </c>
      <c r="C1270" s="43">
        <v>1</v>
      </c>
      <c r="D1270" s="23">
        <v>29985</v>
      </c>
      <c r="E1270" s="25">
        <f t="shared" si="239"/>
        <v>24436.5</v>
      </c>
      <c r="F1270" s="25">
        <f t="shared" si="240"/>
        <v>23659.75</v>
      </c>
      <c r="G1270" s="25">
        <f t="shared" si="241"/>
        <v>1.2673422162110757</v>
      </c>
      <c r="H1270" s="25">
        <f t="shared" si="236"/>
        <v>0.99907416981837271</v>
      </c>
      <c r="I1270" s="4">
        <f t="shared" si="242"/>
        <v>30012.786743802157</v>
      </c>
      <c r="J1270" s="25">
        <f t="shared" si="237"/>
        <v>22294.390511233345</v>
      </c>
      <c r="K1270" s="15">
        <f t="shared" si="243"/>
        <v>22273.74969161706</v>
      </c>
      <c r="L1270" s="36">
        <f t="shared" si="244"/>
        <v>7711.2503083829397</v>
      </c>
      <c r="M1270" s="36">
        <f t="shared" si="245"/>
        <v>7711.2503083829397</v>
      </c>
      <c r="N1270" s="36">
        <f t="shared" si="246"/>
        <v>0.25717026207713656</v>
      </c>
      <c r="O1270" s="36">
        <f t="shared" si="247"/>
        <v>59463381.318535984</v>
      </c>
      <c r="P1270" s="35">
        <f t="shared" si="238"/>
        <v>59463381.318535984</v>
      </c>
    </row>
    <row r="1271" spans="1:16" x14ac:dyDescent="0.4">
      <c r="A1271" s="1">
        <v>1270</v>
      </c>
      <c r="B1271" s="21">
        <v>41083</v>
      </c>
      <c r="C1271" s="43">
        <v>2</v>
      </c>
      <c r="D1271" s="23">
        <v>20479</v>
      </c>
      <c r="E1271" s="25">
        <f t="shared" si="239"/>
        <v>22883</v>
      </c>
      <c r="F1271" s="25">
        <f t="shared" si="240"/>
        <v>23450.125</v>
      </c>
      <c r="G1271" s="25">
        <f t="shared" si="241"/>
        <v>0.87330024893257496</v>
      </c>
      <c r="H1271" s="25">
        <f t="shared" si="236"/>
        <v>0.99956921328865256</v>
      </c>
      <c r="I1271" s="4">
        <f t="shared" si="242"/>
        <v>20487.825883134854</v>
      </c>
      <c r="J1271" s="25">
        <f t="shared" si="237"/>
        <v>22294.417051347387</v>
      </c>
      <c r="K1271" s="15">
        <f t="shared" si="243"/>
        <v>22284.81291274443</v>
      </c>
      <c r="L1271" s="36">
        <f t="shared" si="244"/>
        <v>-1805.8129127444299</v>
      </c>
      <c r="M1271" s="36">
        <f t="shared" si="245"/>
        <v>1805.8129127444299</v>
      </c>
      <c r="N1271" s="36">
        <f t="shared" si="246"/>
        <v>8.8178764233821469E-2</v>
      </c>
      <c r="O1271" s="36">
        <f t="shared" si="247"/>
        <v>3260960.2758345222</v>
      </c>
      <c r="P1271" s="35">
        <f t="shared" si="238"/>
        <v>3260960.2758345222</v>
      </c>
    </row>
    <row r="1272" spans="1:16" x14ac:dyDescent="0.4">
      <c r="A1272" s="1">
        <v>1271</v>
      </c>
      <c r="B1272" s="21">
        <v>41084</v>
      </c>
      <c r="C1272" s="43">
        <v>3</v>
      </c>
      <c r="D1272" s="23">
        <v>22279</v>
      </c>
      <c r="E1272" s="25">
        <f t="shared" si="239"/>
        <v>24017.25</v>
      </c>
      <c r="F1272" s="25">
        <f t="shared" si="240"/>
        <v>23988.375</v>
      </c>
      <c r="G1272" s="25">
        <f t="shared" si="241"/>
        <v>0.92874152584324698</v>
      </c>
      <c r="H1272" s="25">
        <f t="shared" si="236"/>
        <v>1.0004262501030945</v>
      </c>
      <c r="I1272" s="4">
        <f t="shared" si="242"/>
        <v>22269.507620081076</v>
      </c>
      <c r="J1272" s="25">
        <f t="shared" si="237"/>
        <v>22294.443591461433</v>
      </c>
      <c r="K1272" s="15">
        <f t="shared" si="243"/>
        <v>22303.946600340729</v>
      </c>
      <c r="L1272" s="36">
        <f t="shared" si="244"/>
        <v>-24.946600340728764</v>
      </c>
      <c r="M1272" s="36">
        <f t="shared" si="245"/>
        <v>24.946600340728764</v>
      </c>
      <c r="N1272" s="36">
        <f t="shared" si="246"/>
        <v>1.1197360896238056E-3</v>
      </c>
      <c r="O1272" s="36">
        <f t="shared" si="247"/>
        <v>622.3328685600485</v>
      </c>
      <c r="P1272" s="35">
        <f t="shared" si="238"/>
        <v>622.3328685600485</v>
      </c>
    </row>
    <row r="1273" spans="1:16" x14ac:dyDescent="0.4">
      <c r="A1273" s="1">
        <v>1272</v>
      </c>
      <c r="B1273" s="21">
        <v>41085</v>
      </c>
      <c r="C1273" s="43">
        <v>4</v>
      </c>
      <c r="D1273" s="23">
        <v>23326</v>
      </c>
      <c r="E1273" s="25">
        <f t="shared" si="239"/>
        <v>23959.5</v>
      </c>
      <c r="F1273" s="25">
        <f t="shared" si="240"/>
        <v>24138.75</v>
      </c>
      <c r="G1273" s="25">
        <f t="shared" si="241"/>
        <v>0.96633007094402157</v>
      </c>
      <c r="H1273" s="25">
        <f t="shared" si="236"/>
        <v>1.0009303667898801</v>
      </c>
      <c r="I1273" s="4">
        <f t="shared" si="242"/>
        <v>23304.318436066293</v>
      </c>
      <c r="J1273" s="25">
        <f t="shared" si="237"/>
        <v>22294.470131575476</v>
      </c>
      <c r="K1273" s="15">
        <f t="shared" si="243"/>
        <v>22315.212166183868</v>
      </c>
      <c r="L1273" s="36">
        <f t="shared" si="244"/>
        <v>1010.7878338161318</v>
      </c>
      <c r="M1273" s="36">
        <f t="shared" si="245"/>
        <v>1010.7878338161318</v>
      </c>
      <c r="N1273" s="36">
        <f t="shared" si="246"/>
        <v>4.3333097565640563E-2</v>
      </c>
      <c r="O1273" s="36">
        <f t="shared" si="247"/>
        <v>1021692.044990708</v>
      </c>
      <c r="P1273" s="35">
        <f t="shared" si="238"/>
        <v>1021692.044990708</v>
      </c>
    </row>
    <row r="1274" spans="1:16" x14ac:dyDescent="0.4">
      <c r="A1274" s="1">
        <v>1273</v>
      </c>
      <c r="B1274" s="21">
        <v>41086</v>
      </c>
      <c r="C1274" s="43">
        <v>1</v>
      </c>
      <c r="D1274" s="23">
        <v>29754</v>
      </c>
      <c r="E1274" s="25">
        <f t="shared" si="239"/>
        <v>24318</v>
      </c>
      <c r="F1274" s="25">
        <f t="shared" si="240"/>
        <v>24067</v>
      </c>
      <c r="G1274" s="25">
        <f t="shared" si="241"/>
        <v>1.2362986662234594</v>
      </c>
      <c r="H1274" s="25">
        <f t="shared" si="236"/>
        <v>0.99907416981837271</v>
      </c>
      <c r="I1274" s="4">
        <f t="shared" si="242"/>
        <v>29781.5726788424</v>
      </c>
      <c r="J1274" s="25">
        <f t="shared" si="237"/>
        <v>22294.496671689521</v>
      </c>
      <c r="K1274" s="15">
        <f t="shared" si="243"/>
        <v>22273.855753786684</v>
      </c>
      <c r="L1274" s="36">
        <f t="shared" si="244"/>
        <v>7480.1442462133164</v>
      </c>
      <c r="M1274" s="36">
        <f t="shared" si="245"/>
        <v>7480.1442462133164</v>
      </c>
      <c r="N1274" s="36">
        <f t="shared" si="246"/>
        <v>0.2513996184114175</v>
      </c>
      <c r="O1274" s="36">
        <f t="shared" si="247"/>
        <v>55952557.944158182</v>
      </c>
      <c r="P1274" s="35">
        <f t="shared" si="238"/>
        <v>55952557.944158182</v>
      </c>
    </row>
    <row r="1275" spans="1:16" x14ac:dyDescent="0.4">
      <c r="A1275" s="1">
        <v>1274</v>
      </c>
      <c r="B1275" s="21">
        <v>41087</v>
      </c>
      <c r="C1275" s="43">
        <v>2</v>
      </c>
      <c r="D1275" s="23">
        <v>21913</v>
      </c>
      <c r="E1275" s="25">
        <f t="shared" si="239"/>
        <v>23816</v>
      </c>
      <c r="F1275" s="25">
        <f t="shared" si="240"/>
        <v>23912.25</v>
      </c>
      <c r="G1275" s="25">
        <f t="shared" si="241"/>
        <v>0.91639222574203594</v>
      </c>
      <c r="H1275" s="25">
        <f t="shared" si="236"/>
        <v>0.99956921328865256</v>
      </c>
      <c r="I1275" s="4">
        <f t="shared" si="242"/>
        <v>21922.443897511308</v>
      </c>
      <c r="J1275" s="25">
        <f t="shared" si="237"/>
        <v>22294.523211803564</v>
      </c>
      <c r="K1275" s="15">
        <f t="shared" si="243"/>
        <v>22284.919027468091</v>
      </c>
      <c r="L1275" s="36">
        <f t="shared" si="244"/>
        <v>-371.91902746809137</v>
      </c>
      <c r="M1275" s="36">
        <f t="shared" si="245"/>
        <v>371.91902746809137</v>
      </c>
      <c r="N1275" s="36">
        <f t="shared" si="246"/>
        <v>1.6972528976775949E-2</v>
      </c>
      <c r="O1275" s="36">
        <f t="shared" si="247"/>
        <v>138323.76299281089</v>
      </c>
      <c r="P1275" s="35">
        <f t="shared" si="238"/>
        <v>138323.76299281089</v>
      </c>
    </row>
    <row r="1276" spans="1:16" x14ac:dyDescent="0.4">
      <c r="A1276" s="1">
        <v>1275</v>
      </c>
      <c r="B1276" s="21">
        <v>41088</v>
      </c>
      <c r="C1276" s="43">
        <v>3</v>
      </c>
      <c r="D1276" s="23">
        <v>20271</v>
      </c>
      <c r="E1276" s="25">
        <f t="shared" si="239"/>
        <v>24008.5</v>
      </c>
      <c r="F1276" s="25">
        <f t="shared" si="240"/>
        <v>23503.125</v>
      </c>
      <c r="G1276" s="25">
        <f t="shared" si="241"/>
        <v>0.86248105305145595</v>
      </c>
      <c r="H1276" s="25">
        <f t="shared" si="236"/>
        <v>1.0004262501030945</v>
      </c>
      <c r="I1276" s="4">
        <f t="shared" si="242"/>
        <v>20262.363165611721</v>
      </c>
      <c r="J1276" s="25">
        <f t="shared" si="237"/>
        <v>22294.54975191761</v>
      </c>
      <c r="K1276" s="15">
        <f t="shared" si="243"/>
        <v>22304.05280604781</v>
      </c>
      <c r="L1276" s="36">
        <f t="shared" si="244"/>
        <v>-2033.05280604781</v>
      </c>
      <c r="M1276" s="36">
        <f t="shared" si="245"/>
        <v>2033.05280604781</v>
      </c>
      <c r="N1276" s="36">
        <f t="shared" si="246"/>
        <v>0.10029366119322233</v>
      </c>
      <c r="O1276" s="36">
        <f t="shared" si="247"/>
        <v>4133303.7121788743</v>
      </c>
      <c r="P1276" s="35">
        <f t="shared" si="238"/>
        <v>4133303.7121788743</v>
      </c>
    </row>
    <row r="1277" spans="1:16" x14ac:dyDescent="0.4">
      <c r="A1277" s="1">
        <v>1276</v>
      </c>
      <c r="B1277" s="21">
        <v>41089</v>
      </c>
      <c r="C1277" s="43">
        <v>4</v>
      </c>
      <c r="D1277" s="23">
        <v>24096</v>
      </c>
      <c r="E1277" s="25">
        <f t="shared" si="239"/>
        <v>22997.75</v>
      </c>
      <c r="F1277" s="25">
        <f t="shared" si="240"/>
        <v>22577.625</v>
      </c>
      <c r="G1277" s="25">
        <f t="shared" si="241"/>
        <v>1.0672513162921256</v>
      </c>
      <c r="H1277" s="25">
        <f t="shared" si="236"/>
        <v>1.0009303667898801</v>
      </c>
      <c r="I1277" s="4">
        <f t="shared" si="242"/>
        <v>24073.602719516995</v>
      </c>
      <c r="J1277" s="25">
        <f t="shared" si="237"/>
        <v>22294.576292031652</v>
      </c>
      <c r="K1277" s="15">
        <f t="shared" si="243"/>
        <v>22315.318425408208</v>
      </c>
      <c r="L1277" s="36">
        <f t="shared" si="244"/>
        <v>1780.681574591792</v>
      </c>
      <c r="M1277" s="36">
        <f t="shared" si="245"/>
        <v>1780.681574591792</v>
      </c>
      <c r="N1277" s="36">
        <f t="shared" si="246"/>
        <v>7.3899467737043159E-2</v>
      </c>
      <c r="O1277" s="36">
        <f t="shared" si="247"/>
        <v>3170826.8700907039</v>
      </c>
      <c r="P1277" s="35">
        <f t="shared" si="238"/>
        <v>3170826.8700907039</v>
      </c>
    </row>
    <row r="1278" spans="1:16" x14ac:dyDescent="0.4">
      <c r="A1278" s="1">
        <v>1277</v>
      </c>
      <c r="B1278" s="21">
        <v>41090</v>
      </c>
      <c r="C1278" s="43">
        <v>1</v>
      </c>
      <c r="D1278" s="23">
        <v>25711</v>
      </c>
      <c r="E1278" s="25">
        <f t="shared" si="239"/>
        <v>22157.5</v>
      </c>
      <c r="F1278" s="25">
        <f t="shared" si="240"/>
        <v>23286.125</v>
      </c>
      <c r="G1278" s="25">
        <f t="shared" si="241"/>
        <v>1.1041338994787668</v>
      </c>
      <c r="H1278" s="25">
        <f t="shared" si="236"/>
        <v>0.99907416981837271</v>
      </c>
      <c r="I1278" s="4">
        <f t="shared" si="242"/>
        <v>25734.82607870259</v>
      </c>
      <c r="J1278" s="25">
        <f t="shared" si="237"/>
        <v>22294.602832145698</v>
      </c>
      <c r="K1278" s="15">
        <f t="shared" si="243"/>
        <v>22273.961815956303</v>
      </c>
      <c r="L1278" s="36">
        <f t="shared" si="244"/>
        <v>3437.0381840436967</v>
      </c>
      <c r="M1278" s="36">
        <f t="shared" si="245"/>
        <v>3437.0381840436967</v>
      </c>
      <c r="N1278" s="36">
        <f t="shared" si="246"/>
        <v>0.13367967733824809</v>
      </c>
      <c r="O1278" s="36">
        <f t="shared" si="247"/>
        <v>11813231.478574391</v>
      </c>
      <c r="P1278" s="35">
        <f t="shared" si="238"/>
        <v>11813231.478574391</v>
      </c>
    </row>
    <row r="1279" spans="1:16" x14ac:dyDescent="0.4">
      <c r="A1279" s="1">
        <v>1278</v>
      </c>
      <c r="B1279" s="21">
        <v>41091</v>
      </c>
      <c r="C1279" s="43">
        <v>2</v>
      </c>
      <c r="D1279" s="23">
        <v>18552</v>
      </c>
      <c r="E1279" s="25">
        <f t="shared" si="239"/>
        <v>24414.75</v>
      </c>
      <c r="F1279" s="25">
        <f t="shared" si="240"/>
        <v>24629.125</v>
      </c>
      <c r="G1279" s="25">
        <f t="shared" si="241"/>
        <v>0.75325453096689388</v>
      </c>
      <c r="H1279" s="25">
        <f t="shared" si="236"/>
        <v>0.99956921328865256</v>
      </c>
      <c r="I1279" s="4">
        <f t="shared" si="242"/>
        <v>18559.995399380721</v>
      </c>
      <c r="J1279" s="25">
        <f t="shared" si="237"/>
        <v>22294.62937225974</v>
      </c>
      <c r="K1279" s="15">
        <f t="shared" si="243"/>
        <v>22285.025142191753</v>
      </c>
      <c r="L1279" s="36">
        <f t="shared" si="244"/>
        <v>-3733.0251421917528</v>
      </c>
      <c r="M1279" s="36">
        <f t="shared" si="245"/>
        <v>3733.0251421917528</v>
      </c>
      <c r="N1279" s="36">
        <f t="shared" si="246"/>
        <v>0.20121955272702419</v>
      </c>
      <c r="O1279" s="36">
        <f t="shared" si="247"/>
        <v>13935476.712235756</v>
      </c>
      <c r="P1279" s="35">
        <f t="shared" si="238"/>
        <v>13935476.712235756</v>
      </c>
    </row>
    <row r="1280" spans="1:16" x14ac:dyDescent="0.4">
      <c r="A1280" s="1">
        <v>1279</v>
      </c>
      <c r="B1280" s="21">
        <v>41092</v>
      </c>
      <c r="C1280" s="43">
        <v>3</v>
      </c>
      <c r="D1280" s="23">
        <v>29300</v>
      </c>
      <c r="E1280" s="25">
        <f t="shared" si="239"/>
        <v>24843.5</v>
      </c>
      <c r="F1280" s="25">
        <f t="shared" si="240"/>
        <v>25434.25</v>
      </c>
      <c r="G1280" s="25">
        <f t="shared" si="241"/>
        <v>1.1519899348319687</v>
      </c>
      <c r="H1280" s="25">
        <f t="shared" si="236"/>
        <v>1.0004262501030945</v>
      </c>
      <c r="I1280" s="4">
        <f t="shared" si="242"/>
        <v>29287.516193203264</v>
      </c>
      <c r="J1280" s="25">
        <f t="shared" si="237"/>
        <v>22294.655912373786</v>
      </c>
      <c r="K1280" s="15">
        <f t="shared" si="243"/>
        <v>22304.159011754891</v>
      </c>
      <c r="L1280" s="36">
        <f t="shared" si="244"/>
        <v>6995.8409882451087</v>
      </c>
      <c r="M1280" s="36">
        <f t="shared" si="245"/>
        <v>6995.8409882451087</v>
      </c>
      <c r="N1280" s="36">
        <f t="shared" si="246"/>
        <v>0.23876590403566925</v>
      </c>
      <c r="O1280" s="36">
        <f t="shared" si="247"/>
        <v>48941791.132810302</v>
      </c>
      <c r="P1280" s="35">
        <f t="shared" si="238"/>
        <v>48941791.132810302</v>
      </c>
    </row>
    <row r="1281" spans="1:16" x14ac:dyDescent="0.4">
      <c r="A1281" s="1">
        <v>1280</v>
      </c>
      <c r="B1281" s="21">
        <v>41093</v>
      </c>
      <c r="C1281" s="43">
        <v>4</v>
      </c>
      <c r="D1281" s="23">
        <v>25811</v>
      </c>
      <c r="E1281" s="25">
        <f t="shared" si="239"/>
        <v>26025</v>
      </c>
      <c r="F1281" s="25">
        <f t="shared" si="240"/>
        <v>26128</v>
      </c>
      <c r="G1281" s="25">
        <f t="shared" si="241"/>
        <v>0.98786742192284138</v>
      </c>
      <c r="H1281" s="25">
        <f t="shared" si="236"/>
        <v>1.0009303667898801</v>
      </c>
      <c r="I1281" s="4">
        <f t="shared" si="242"/>
        <v>25787.008623566282</v>
      </c>
      <c r="J1281" s="25">
        <f t="shared" si="237"/>
        <v>22294.682452487828</v>
      </c>
      <c r="K1281" s="15">
        <f t="shared" si="243"/>
        <v>22315.424684632548</v>
      </c>
      <c r="L1281" s="36">
        <f t="shared" si="244"/>
        <v>3495.5753153674523</v>
      </c>
      <c r="M1281" s="36">
        <f t="shared" si="245"/>
        <v>3495.5753153674523</v>
      </c>
      <c r="N1281" s="36">
        <f t="shared" si="246"/>
        <v>0.13542967399044795</v>
      </c>
      <c r="O1281" s="36">
        <f t="shared" si="247"/>
        <v>12219046.785406264</v>
      </c>
      <c r="P1281" s="35">
        <f t="shared" si="238"/>
        <v>12219046.785406264</v>
      </c>
    </row>
    <row r="1282" spans="1:16" x14ac:dyDescent="0.4">
      <c r="A1282" s="1">
        <v>1281</v>
      </c>
      <c r="B1282" s="21">
        <v>41094</v>
      </c>
      <c r="C1282" s="43">
        <v>1</v>
      </c>
      <c r="D1282" s="23">
        <v>30437</v>
      </c>
      <c r="E1282" s="25">
        <f t="shared" si="239"/>
        <v>26231</v>
      </c>
      <c r="F1282" s="25">
        <f t="shared" si="240"/>
        <v>26447.25</v>
      </c>
      <c r="G1282" s="25">
        <f t="shared" si="241"/>
        <v>1.1508568943841042</v>
      </c>
      <c r="H1282" s="25">
        <f t="shared" ref="H1282:H1345" si="248">VLOOKUP(C1282,$Q$38:$S$42,3,FALSE)</f>
        <v>0.99907416981837271</v>
      </c>
      <c r="I1282" s="4">
        <f t="shared" si="242"/>
        <v>30465.205606840293</v>
      </c>
      <c r="J1282" s="25">
        <f t="shared" si="237"/>
        <v>22294.708992601874</v>
      </c>
      <c r="K1282" s="15">
        <f t="shared" si="243"/>
        <v>22274.067878125927</v>
      </c>
      <c r="L1282" s="36">
        <f t="shared" si="244"/>
        <v>8162.9321218740733</v>
      </c>
      <c r="M1282" s="36">
        <f t="shared" si="245"/>
        <v>8162.9321218740733</v>
      </c>
      <c r="N1282" s="36">
        <f t="shared" si="246"/>
        <v>0.26819108722522172</v>
      </c>
      <c r="O1282" s="36">
        <f t="shared" si="247"/>
        <v>66633460.826323561</v>
      </c>
      <c r="P1282" s="35">
        <f t="shared" si="238"/>
        <v>66633460.826323561</v>
      </c>
    </row>
    <row r="1283" spans="1:16" x14ac:dyDescent="0.4">
      <c r="A1283" s="1">
        <v>1282</v>
      </c>
      <c r="B1283" s="21">
        <v>41095</v>
      </c>
      <c r="C1283" s="43">
        <v>2</v>
      </c>
      <c r="D1283" s="23">
        <v>19376</v>
      </c>
      <c r="E1283" s="25">
        <f t="shared" si="239"/>
        <v>26663.5</v>
      </c>
      <c r="F1283" s="25">
        <f t="shared" si="240"/>
        <v>26686.75</v>
      </c>
      <c r="G1283" s="25">
        <f t="shared" si="241"/>
        <v>0.72605319119038469</v>
      </c>
      <c r="H1283" s="25">
        <f t="shared" si="248"/>
        <v>0.99956921328865256</v>
      </c>
      <c r="I1283" s="4">
        <f t="shared" si="242"/>
        <v>19384.350520612381</v>
      </c>
      <c r="J1283" s="25">
        <f t="shared" ref="J1283:J1346" si="249">INTERCEPT($I$2:$I$3896,$A$2:$A$3896)+SLOPE($I$2:$I$3896,$A$2:$A$3896)*A1283</f>
        <v>22294.735532715917</v>
      </c>
      <c r="K1283" s="15">
        <f t="shared" si="243"/>
        <v>22285.131256915418</v>
      </c>
      <c r="L1283" s="36">
        <f t="shared" si="244"/>
        <v>-2909.1312569154179</v>
      </c>
      <c r="M1283" s="36">
        <f t="shared" si="245"/>
        <v>2909.1312569154179</v>
      </c>
      <c r="N1283" s="36">
        <f t="shared" si="246"/>
        <v>0.15014096082346293</v>
      </c>
      <c r="O1283" s="36">
        <f t="shared" si="247"/>
        <v>8463044.6699622795</v>
      </c>
      <c r="P1283" s="35">
        <f t="shared" ref="P1283:P1346" si="250">(D1283-K1283)^2</f>
        <v>8463044.6699622795</v>
      </c>
    </row>
    <row r="1284" spans="1:16" x14ac:dyDescent="0.4">
      <c r="A1284" s="1">
        <v>1283</v>
      </c>
      <c r="B1284" s="21">
        <v>41096</v>
      </c>
      <c r="C1284" s="43">
        <v>3</v>
      </c>
      <c r="D1284" s="23">
        <v>31030</v>
      </c>
      <c r="E1284" s="25">
        <f t="shared" si="239"/>
        <v>26710</v>
      </c>
      <c r="F1284" s="25">
        <f t="shared" si="240"/>
        <v>25272.25</v>
      </c>
      <c r="G1284" s="25">
        <f t="shared" si="241"/>
        <v>1.2278289428127689</v>
      </c>
      <c r="H1284" s="25">
        <f t="shared" si="248"/>
        <v>1.0004262501030945</v>
      </c>
      <c r="I1284" s="4">
        <f t="shared" si="242"/>
        <v>31016.77909471322</v>
      </c>
      <c r="J1284" s="25">
        <f t="shared" si="249"/>
        <v>22294.762072829963</v>
      </c>
      <c r="K1284" s="15">
        <f t="shared" si="243"/>
        <v>22304.265217461972</v>
      </c>
      <c r="L1284" s="36">
        <f t="shared" si="244"/>
        <v>8725.7347825380275</v>
      </c>
      <c r="M1284" s="36">
        <f t="shared" si="245"/>
        <v>8725.7347825380275</v>
      </c>
      <c r="N1284" s="36">
        <f t="shared" si="246"/>
        <v>0.28120318345272405</v>
      </c>
      <c r="O1284" s="36">
        <f t="shared" si="247"/>
        <v>76138447.495193958</v>
      </c>
      <c r="P1284" s="35">
        <f t="shared" si="250"/>
        <v>76138447.495193958</v>
      </c>
    </row>
    <row r="1285" spans="1:16" x14ac:dyDescent="0.4">
      <c r="A1285" s="1">
        <v>1284</v>
      </c>
      <c r="B1285" s="21">
        <v>41097</v>
      </c>
      <c r="C1285" s="43">
        <v>4</v>
      </c>
      <c r="D1285" s="23">
        <v>25997</v>
      </c>
      <c r="E1285" s="25">
        <f t="shared" ref="E1285:E1348" si="251">AVERAGE(D1283:D1286)</f>
        <v>23834.5</v>
      </c>
      <c r="F1285" s="25">
        <f t="shared" ref="F1285:F1348" si="252">AVERAGE(E1285:E1286)</f>
        <v>25247.625</v>
      </c>
      <c r="G1285" s="25">
        <f t="shared" si="241"/>
        <v>1.0296810095999129</v>
      </c>
      <c r="H1285" s="25">
        <f t="shared" si="248"/>
        <v>1.0009303667898801</v>
      </c>
      <c r="I1285" s="4">
        <f t="shared" si="242"/>
        <v>25972.835736192035</v>
      </c>
      <c r="J1285" s="25">
        <f t="shared" si="249"/>
        <v>22294.788612944005</v>
      </c>
      <c r="K1285" s="15">
        <f t="shared" si="243"/>
        <v>22315.530943856884</v>
      </c>
      <c r="L1285" s="36">
        <f t="shared" si="244"/>
        <v>3681.4690561431162</v>
      </c>
      <c r="M1285" s="36">
        <f t="shared" si="245"/>
        <v>3681.4690561431162</v>
      </c>
      <c r="N1285" s="36">
        <f t="shared" si="246"/>
        <v>0.14161130346359643</v>
      </c>
      <c r="O1285" s="36">
        <f t="shared" si="247"/>
        <v>13553214.411339287</v>
      </c>
      <c r="P1285" s="35">
        <f t="shared" si="250"/>
        <v>13553214.411339287</v>
      </c>
    </row>
    <row r="1286" spans="1:16" x14ac:dyDescent="0.4">
      <c r="A1286" s="1">
        <v>1285</v>
      </c>
      <c r="B1286" s="21">
        <v>41098</v>
      </c>
      <c r="C1286" s="43">
        <v>1</v>
      </c>
      <c r="D1286" s="23">
        <v>18935</v>
      </c>
      <c r="E1286" s="25">
        <f t="shared" si="251"/>
        <v>26660.75</v>
      </c>
      <c r="F1286" s="25">
        <f t="shared" si="252"/>
        <v>25567.875</v>
      </c>
      <c r="G1286" s="25">
        <f t="shared" si="241"/>
        <v>0.74057777582219875</v>
      </c>
      <c r="H1286" s="25">
        <f t="shared" si="248"/>
        <v>0.99907416981837271</v>
      </c>
      <c r="I1286" s="4">
        <f t="shared" si="242"/>
        <v>18952.546839883067</v>
      </c>
      <c r="J1286" s="25">
        <f t="shared" si="249"/>
        <v>22294.815153058051</v>
      </c>
      <c r="K1286" s="15">
        <f t="shared" si="243"/>
        <v>22274.17394029555</v>
      </c>
      <c r="L1286" s="36">
        <f t="shared" si="244"/>
        <v>-3339.17394029555</v>
      </c>
      <c r="M1286" s="36">
        <f t="shared" si="245"/>
        <v>3339.17394029555</v>
      </c>
      <c r="N1286" s="36">
        <f t="shared" si="246"/>
        <v>0.17634929708452865</v>
      </c>
      <c r="O1286" s="36">
        <f t="shared" si="247"/>
        <v>11150082.603548909</v>
      </c>
      <c r="P1286" s="35">
        <f t="shared" si="250"/>
        <v>11150082.603548909</v>
      </c>
    </row>
    <row r="1287" spans="1:16" x14ac:dyDescent="0.4">
      <c r="A1287" s="1">
        <v>1286</v>
      </c>
      <c r="B1287" s="21">
        <v>41099</v>
      </c>
      <c r="C1287" s="43">
        <v>2</v>
      </c>
      <c r="D1287" s="23">
        <v>30681</v>
      </c>
      <c r="E1287" s="25">
        <f t="shared" si="251"/>
        <v>24475</v>
      </c>
      <c r="F1287" s="25">
        <f t="shared" si="252"/>
        <v>24439</v>
      </c>
      <c r="G1287" s="25">
        <f t="shared" si="241"/>
        <v>1.2554114325463399</v>
      </c>
      <c r="H1287" s="25">
        <f t="shared" si="248"/>
        <v>0.99956921328865256</v>
      </c>
      <c r="I1287" s="4">
        <f t="shared" si="242"/>
        <v>30694.222663238463</v>
      </c>
      <c r="J1287" s="25">
        <f t="shared" si="249"/>
        <v>22294.841693172093</v>
      </c>
      <c r="K1287" s="15">
        <f t="shared" si="243"/>
        <v>22285.237371639079</v>
      </c>
      <c r="L1287" s="36">
        <f t="shared" si="244"/>
        <v>8395.7626283609206</v>
      </c>
      <c r="M1287" s="36">
        <f t="shared" si="245"/>
        <v>8395.7626283609206</v>
      </c>
      <c r="N1287" s="36">
        <f t="shared" si="246"/>
        <v>0.27364696810276462</v>
      </c>
      <c r="O1287" s="36">
        <f t="shared" si="247"/>
        <v>70488830.11178188</v>
      </c>
      <c r="P1287" s="35">
        <f t="shared" si="250"/>
        <v>70488830.11178188</v>
      </c>
    </row>
    <row r="1288" spans="1:16" x14ac:dyDescent="0.4">
      <c r="A1288" s="1">
        <v>1287</v>
      </c>
      <c r="B1288" s="21">
        <v>41100</v>
      </c>
      <c r="C1288" s="43">
        <v>3</v>
      </c>
      <c r="D1288" s="23">
        <v>22287</v>
      </c>
      <c r="E1288" s="25">
        <f t="shared" si="251"/>
        <v>24403</v>
      </c>
      <c r="F1288" s="25">
        <f t="shared" si="252"/>
        <v>24522.75</v>
      </c>
      <c r="G1288" s="25">
        <f t="shared" si="241"/>
        <v>0.90882955622840012</v>
      </c>
      <c r="H1288" s="25">
        <f t="shared" si="248"/>
        <v>1.0004262501030945</v>
      </c>
      <c r="I1288" s="4">
        <f t="shared" si="242"/>
        <v>22277.504211533145</v>
      </c>
      <c r="J1288" s="25">
        <f t="shared" si="249"/>
        <v>22294.868233286135</v>
      </c>
      <c r="K1288" s="15">
        <f t="shared" si="243"/>
        <v>22304.37142316905</v>
      </c>
      <c r="L1288" s="36">
        <f t="shared" si="244"/>
        <v>-17.371423169050104</v>
      </c>
      <c r="M1288" s="36">
        <f t="shared" si="245"/>
        <v>17.371423169050104</v>
      </c>
      <c r="N1288" s="36">
        <f t="shared" si="246"/>
        <v>7.7944196926684178E-4</v>
      </c>
      <c r="O1288" s="36">
        <f t="shared" si="247"/>
        <v>301.76634291821074</v>
      </c>
      <c r="P1288" s="35">
        <f t="shared" si="250"/>
        <v>301.76634291821074</v>
      </c>
    </row>
    <row r="1289" spans="1:16" x14ac:dyDescent="0.4">
      <c r="A1289" s="1">
        <v>1288</v>
      </c>
      <c r="B1289" s="21">
        <v>41101</v>
      </c>
      <c r="C1289" s="43">
        <v>4</v>
      </c>
      <c r="D1289" s="23">
        <v>25709</v>
      </c>
      <c r="E1289" s="25">
        <f t="shared" si="251"/>
        <v>24642.5</v>
      </c>
      <c r="F1289" s="25">
        <f t="shared" si="252"/>
        <v>24638</v>
      </c>
      <c r="G1289" s="25">
        <f t="shared" si="241"/>
        <v>1.0434694374543387</v>
      </c>
      <c r="H1289" s="25">
        <f t="shared" si="248"/>
        <v>1.0009303667898801</v>
      </c>
      <c r="I1289" s="4">
        <f t="shared" si="242"/>
        <v>25685.103432771513</v>
      </c>
      <c r="J1289" s="25">
        <f t="shared" si="249"/>
        <v>22294.894773400181</v>
      </c>
      <c r="K1289" s="15">
        <f t="shared" si="243"/>
        <v>22315.637203081224</v>
      </c>
      <c r="L1289" s="36">
        <f t="shared" si="244"/>
        <v>3393.3627969187764</v>
      </c>
      <c r="M1289" s="36">
        <f t="shared" si="245"/>
        <v>3393.3627969187764</v>
      </c>
      <c r="N1289" s="36">
        <f t="shared" si="246"/>
        <v>0.13199124030179224</v>
      </c>
      <c r="O1289" s="36">
        <f t="shared" si="247"/>
        <v>11514911.071512422</v>
      </c>
      <c r="P1289" s="35">
        <f t="shared" si="250"/>
        <v>11514911.071512422</v>
      </c>
    </row>
    <row r="1290" spans="1:16" x14ac:dyDescent="0.4">
      <c r="A1290" s="1">
        <v>1289</v>
      </c>
      <c r="B1290" s="21">
        <v>41102</v>
      </c>
      <c r="C1290" s="43">
        <v>1</v>
      </c>
      <c r="D1290" s="23">
        <v>19893</v>
      </c>
      <c r="E1290" s="25">
        <f t="shared" si="251"/>
        <v>24633.5</v>
      </c>
      <c r="F1290" s="25">
        <f t="shared" si="252"/>
        <v>24550.25</v>
      </c>
      <c r="G1290" s="25">
        <f t="shared" si="241"/>
        <v>0.81029724748220489</v>
      </c>
      <c r="H1290" s="25">
        <f t="shared" si="248"/>
        <v>0.99907416981837271</v>
      </c>
      <c r="I1290" s="4">
        <f t="shared" si="242"/>
        <v>19911.434607118768</v>
      </c>
      <c r="J1290" s="25">
        <f t="shared" si="249"/>
        <v>22294.921313514224</v>
      </c>
      <c r="K1290" s="15">
        <f t="shared" si="243"/>
        <v>22274.280002465166</v>
      </c>
      <c r="L1290" s="36">
        <f t="shared" si="244"/>
        <v>-2381.280002465166</v>
      </c>
      <c r="M1290" s="36">
        <f t="shared" si="245"/>
        <v>2381.280002465166</v>
      </c>
      <c r="N1290" s="36">
        <f t="shared" si="246"/>
        <v>0.11970441876364379</v>
      </c>
      <c r="O1290" s="36">
        <f t="shared" si="247"/>
        <v>5670494.4501405014</v>
      </c>
      <c r="P1290" s="35">
        <f t="shared" si="250"/>
        <v>5670494.4501405014</v>
      </c>
    </row>
    <row r="1291" spans="1:16" x14ac:dyDescent="0.4">
      <c r="A1291" s="1">
        <v>1290</v>
      </c>
      <c r="B1291" s="21">
        <v>41103</v>
      </c>
      <c r="C1291" s="43">
        <v>2</v>
      </c>
      <c r="D1291" s="23">
        <v>30645</v>
      </c>
      <c r="E1291" s="25">
        <f t="shared" si="251"/>
        <v>24467</v>
      </c>
      <c r="F1291" s="25">
        <f t="shared" si="252"/>
        <v>24287.25</v>
      </c>
      <c r="G1291" s="25">
        <f t="shared" si="241"/>
        <v>1.2617731525800575</v>
      </c>
      <c r="H1291" s="25">
        <f t="shared" si="248"/>
        <v>0.99956921328865256</v>
      </c>
      <c r="I1291" s="4">
        <f t="shared" si="242"/>
        <v>30658.207148233196</v>
      </c>
      <c r="J1291" s="25">
        <f t="shared" si="249"/>
        <v>22294.94785362827</v>
      </c>
      <c r="K1291" s="15">
        <f t="shared" si="243"/>
        <v>22285.343486362741</v>
      </c>
      <c r="L1291" s="36">
        <f t="shared" si="244"/>
        <v>8359.6565136372592</v>
      </c>
      <c r="M1291" s="36">
        <f t="shared" si="245"/>
        <v>8359.6565136372592</v>
      </c>
      <c r="N1291" s="36">
        <f t="shared" si="246"/>
        <v>0.27279022723567498</v>
      </c>
      <c r="O1291" s="36">
        <f t="shared" si="247"/>
        <v>69883857.025997862</v>
      </c>
      <c r="P1291" s="35">
        <f t="shared" si="250"/>
        <v>69883857.025997862</v>
      </c>
    </row>
    <row r="1292" spans="1:16" x14ac:dyDescent="0.4">
      <c r="A1292" s="1">
        <v>1291</v>
      </c>
      <c r="B1292" s="21">
        <v>41104</v>
      </c>
      <c r="C1292" s="43">
        <v>3</v>
      </c>
      <c r="D1292" s="23">
        <v>21621</v>
      </c>
      <c r="E1292" s="25">
        <f t="shared" si="251"/>
        <v>24107.5</v>
      </c>
      <c r="F1292" s="25">
        <f t="shared" si="252"/>
        <v>24783.875</v>
      </c>
      <c r="G1292" s="25">
        <f t="shared" si="241"/>
        <v>0.87238174014354086</v>
      </c>
      <c r="H1292" s="25">
        <f t="shared" si="248"/>
        <v>1.0004262501030945</v>
      </c>
      <c r="I1292" s="4">
        <f t="shared" si="242"/>
        <v>21611.787973148388</v>
      </c>
      <c r="J1292" s="25">
        <f t="shared" si="249"/>
        <v>22294.974393742312</v>
      </c>
      <c r="K1292" s="15">
        <f t="shared" si="243"/>
        <v>22304.477628876135</v>
      </c>
      <c r="L1292" s="36">
        <f t="shared" si="244"/>
        <v>-683.47762887613499</v>
      </c>
      <c r="M1292" s="36">
        <f t="shared" si="245"/>
        <v>683.47762887613499</v>
      </c>
      <c r="N1292" s="36">
        <f t="shared" si="246"/>
        <v>3.1611749173309979E-2</v>
      </c>
      <c r="O1292" s="36">
        <f t="shared" si="247"/>
        <v>467141.6691741437</v>
      </c>
      <c r="P1292" s="35">
        <f t="shared" si="250"/>
        <v>467141.6691741437</v>
      </c>
    </row>
    <row r="1293" spans="1:16" x14ac:dyDescent="0.4">
      <c r="A1293" s="1">
        <v>1292</v>
      </c>
      <c r="B1293" s="21">
        <v>41105</v>
      </c>
      <c r="C1293" s="43">
        <v>4</v>
      </c>
      <c r="D1293" s="23">
        <v>24271</v>
      </c>
      <c r="E1293" s="25">
        <f t="shared" si="251"/>
        <v>25460.25</v>
      </c>
      <c r="F1293" s="25">
        <f t="shared" si="252"/>
        <v>25447.75</v>
      </c>
      <c r="G1293" s="25">
        <f t="shared" si="241"/>
        <v>0.95375819080272328</v>
      </c>
      <c r="H1293" s="25">
        <f t="shared" si="248"/>
        <v>1.0009303667898801</v>
      </c>
      <c r="I1293" s="4">
        <f t="shared" si="242"/>
        <v>24248.44005666488</v>
      </c>
      <c r="J1293" s="25">
        <f t="shared" si="249"/>
        <v>22295.000933856358</v>
      </c>
      <c r="K1293" s="15">
        <f t="shared" si="243"/>
        <v>22315.743462305563</v>
      </c>
      <c r="L1293" s="36">
        <f t="shared" si="244"/>
        <v>1955.2565376944367</v>
      </c>
      <c r="M1293" s="36">
        <f t="shared" si="245"/>
        <v>1955.2565376944367</v>
      </c>
      <c r="N1293" s="36">
        <f t="shared" si="246"/>
        <v>8.0559372819184905E-2</v>
      </c>
      <c r="O1293" s="36">
        <f t="shared" si="247"/>
        <v>3823028.128196836</v>
      </c>
      <c r="P1293" s="35">
        <f t="shared" si="250"/>
        <v>3823028.128196836</v>
      </c>
    </row>
    <row r="1294" spans="1:16" x14ac:dyDescent="0.4">
      <c r="A1294" s="1">
        <v>1293</v>
      </c>
      <c r="B1294" s="21">
        <v>41106</v>
      </c>
      <c r="C1294" s="43">
        <v>1</v>
      </c>
      <c r="D1294" s="23">
        <v>25304</v>
      </c>
      <c r="E1294" s="25">
        <f t="shared" si="251"/>
        <v>25435.25</v>
      </c>
      <c r="F1294" s="25">
        <f t="shared" si="252"/>
        <v>25865.625</v>
      </c>
      <c r="G1294" s="25">
        <f t="shared" si="241"/>
        <v>0.97828681889573521</v>
      </c>
      <c r="H1294" s="25">
        <f t="shared" si="248"/>
        <v>0.99907416981837271</v>
      </c>
      <c r="I1294" s="4">
        <f t="shared" si="242"/>
        <v>25327.448916630641</v>
      </c>
      <c r="J1294" s="25">
        <f t="shared" si="249"/>
        <v>22295.0274739704</v>
      </c>
      <c r="K1294" s="15">
        <f t="shared" si="243"/>
        <v>22274.386064634789</v>
      </c>
      <c r="L1294" s="36">
        <f t="shared" si="244"/>
        <v>3029.6139353652106</v>
      </c>
      <c r="M1294" s="36">
        <f t="shared" si="245"/>
        <v>3029.6139353652106</v>
      </c>
      <c r="N1294" s="36">
        <f t="shared" si="246"/>
        <v>0.11972865694614332</v>
      </c>
      <c r="O1294" s="36">
        <f t="shared" si="247"/>
        <v>9178560.597359078</v>
      </c>
      <c r="P1294" s="35">
        <f t="shared" si="250"/>
        <v>9178560.597359078</v>
      </c>
    </row>
    <row r="1295" spans="1:16" x14ac:dyDescent="0.4">
      <c r="A1295" s="1">
        <v>1294</v>
      </c>
      <c r="B1295" s="21">
        <v>41107</v>
      </c>
      <c r="C1295" s="43">
        <v>2</v>
      </c>
      <c r="D1295" s="23">
        <v>30545</v>
      </c>
      <c r="E1295" s="25">
        <f t="shared" si="251"/>
        <v>26296</v>
      </c>
      <c r="F1295" s="25">
        <f t="shared" si="252"/>
        <v>26432.75</v>
      </c>
      <c r="G1295" s="25">
        <f t="shared" si="241"/>
        <v>1.1555740511297539</v>
      </c>
      <c r="H1295" s="25">
        <f t="shared" si="248"/>
        <v>0.99956921328865256</v>
      </c>
      <c r="I1295" s="4">
        <f t="shared" si="242"/>
        <v>30558.164050996344</v>
      </c>
      <c r="J1295" s="25">
        <f t="shared" si="249"/>
        <v>22295.054014084446</v>
      </c>
      <c r="K1295" s="15">
        <f t="shared" si="243"/>
        <v>22285.449601086406</v>
      </c>
      <c r="L1295" s="36">
        <f t="shared" si="244"/>
        <v>8259.5503989135941</v>
      </c>
      <c r="M1295" s="36">
        <f t="shared" si="245"/>
        <v>8259.5503989135941</v>
      </c>
      <c r="N1295" s="36">
        <f t="shared" si="246"/>
        <v>0.2704059714818659</v>
      </c>
      <c r="O1295" s="36">
        <f t="shared" si="247"/>
        <v>68220172.792193711</v>
      </c>
      <c r="P1295" s="35">
        <f t="shared" si="250"/>
        <v>68220172.792193711</v>
      </c>
    </row>
    <row r="1296" spans="1:16" x14ac:dyDescent="0.4">
      <c r="A1296" s="1">
        <v>1295</v>
      </c>
      <c r="B1296" s="21">
        <v>41108</v>
      </c>
      <c r="C1296" s="43">
        <v>3</v>
      </c>
      <c r="D1296" s="23">
        <v>25064</v>
      </c>
      <c r="E1296" s="25">
        <f t="shared" si="251"/>
        <v>26569.5</v>
      </c>
      <c r="F1296" s="25">
        <f t="shared" si="252"/>
        <v>27276.25</v>
      </c>
      <c r="G1296" s="25">
        <f t="shared" si="241"/>
        <v>0.91889464277530819</v>
      </c>
      <c r="H1296" s="25">
        <f t="shared" si="248"/>
        <v>1.0004262501030945</v>
      </c>
      <c r="I1296" s="4">
        <f t="shared" si="242"/>
        <v>25053.321019332649</v>
      </c>
      <c r="J1296" s="25">
        <f t="shared" si="249"/>
        <v>22295.080554198488</v>
      </c>
      <c r="K1296" s="15">
        <f t="shared" si="243"/>
        <v>22304.583834583216</v>
      </c>
      <c r="L1296" s="36">
        <f t="shared" si="244"/>
        <v>2759.4161654167838</v>
      </c>
      <c r="M1296" s="36">
        <f t="shared" si="245"/>
        <v>2759.4161654167838</v>
      </c>
      <c r="N1296" s="36">
        <f t="shared" si="246"/>
        <v>0.11009480391863963</v>
      </c>
      <c r="O1296" s="36">
        <f t="shared" si="247"/>
        <v>7614377.573963467</v>
      </c>
      <c r="P1296" s="35">
        <f t="shared" si="250"/>
        <v>7614377.573963467</v>
      </c>
    </row>
    <row r="1297" spans="1:16" x14ac:dyDescent="0.4">
      <c r="A1297" s="1">
        <v>1296</v>
      </c>
      <c r="B1297" s="21">
        <v>41109</v>
      </c>
      <c r="C1297" s="43">
        <v>4</v>
      </c>
      <c r="D1297" s="23">
        <v>25365</v>
      </c>
      <c r="E1297" s="25">
        <f t="shared" si="251"/>
        <v>27983</v>
      </c>
      <c r="F1297" s="25">
        <f t="shared" si="252"/>
        <v>27462.375</v>
      </c>
      <c r="G1297" s="25">
        <f t="shared" si="241"/>
        <v>0.9236273264785001</v>
      </c>
      <c r="H1297" s="25">
        <f t="shared" si="248"/>
        <v>1.0009303667898801</v>
      </c>
      <c r="I1297" s="4">
        <f t="shared" si="242"/>
        <v>25341.42318146367</v>
      </c>
      <c r="J1297" s="25">
        <f t="shared" si="249"/>
        <v>22295.107094312534</v>
      </c>
      <c r="K1297" s="15">
        <f t="shared" si="243"/>
        <v>22315.849721529903</v>
      </c>
      <c r="L1297" s="36">
        <f t="shared" si="244"/>
        <v>3049.150278470097</v>
      </c>
      <c r="M1297" s="36">
        <f t="shared" si="245"/>
        <v>3049.150278470097</v>
      </c>
      <c r="N1297" s="36">
        <f t="shared" si="246"/>
        <v>0.12021093153834406</v>
      </c>
      <c r="O1297" s="36">
        <f t="shared" si="247"/>
        <v>9297317.4206942692</v>
      </c>
      <c r="P1297" s="35">
        <f t="shared" si="250"/>
        <v>9297317.4206942692</v>
      </c>
    </row>
    <row r="1298" spans="1:16" x14ac:dyDescent="0.4">
      <c r="A1298" s="1">
        <v>1297</v>
      </c>
      <c r="B1298" s="21">
        <v>41110</v>
      </c>
      <c r="C1298" s="43">
        <v>1</v>
      </c>
      <c r="D1298" s="23">
        <v>30958</v>
      </c>
      <c r="E1298" s="25">
        <f t="shared" si="251"/>
        <v>26941.75</v>
      </c>
      <c r="F1298" s="25">
        <f t="shared" si="252"/>
        <v>26705.625</v>
      </c>
      <c r="G1298" s="25">
        <f t="shared" si="241"/>
        <v>1.1592314353249549</v>
      </c>
      <c r="H1298" s="25">
        <f t="shared" si="248"/>
        <v>0.99907416981837271</v>
      </c>
      <c r="I1298" s="4">
        <f t="shared" si="242"/>
        <v>30986.688411359919</v>
      </c>
      <c r="J1298" s="25">
        <f t="shared" si="249"/>
        <v>22295.133634426576</v>
      </c>
      <c r="K1298" s="15">
        <f t="shared" si="243"/>
        <v>22274.492126804409</v>
      </c>
      <c r="L1298" s="36">
        <f t="shared" si="244"/>
        <v>8683.5078731955909</v>
      </c>
      <c r="M1298" s="36">
        <f t="shared" si="245"/>
        <v>8683.5078731955909</v>
      </c>
      <c r="N1298" s="36">
        <f t="shared" si="246"/>
        <v>0.28049318021821795</v>
      </c>
      <c r="O1298" s="36">
        <f t="shared" si="247"/>
        <v>75403308.983849809</v>
      </c>
      <c r="P1298" s="35">
        <f t="shared" si="250"/>
        <v>75403308.983849809</v>
      </c>
    </row>
    <row r="1299" spans="1:16" x14ac:dyDescent="0.4">
      <c r="A1299" s="1">
        <v>1298</v>
      </c>
      <c r="B1299" s="21">
        <v>41111</v>
      </c>
      <c r="C1299" s="43">
        <v>2</v>
      </c>
      <c r="D1299" s="23">
        <v>26380</v>
      </c>
      <c r="E1299" s="25">
        <f t="shared" si="251"/>
        <v>26469.5</v>
      </c>
      <c r="F1299" s="25">
        <f t="shared" si="252"/>
        <v>26997.875</v>
      </c>
      <c r="G1299" s="25">
        <f t="shared" si="241"/>
        <v>0.97711393952301806</v>
      </c>
      <c r="H1299" s="25">
        <f t="shared" si="248"/>
        <v>0.99956921328865256</v>
      </c>
      <c r="I1299" s="4">
        <f t="shared" si="242"/>
        <v>26391.36905108147</v>
      </c>
      <c r="J1299" s="25">
        <f t="shared" si="249"/>
        <v>22295.160174540622</v>
      </c>
      <c r="K1299" s="15">
        <f t="shared" si="243"/>
        <v>22285.555715810067</v>
      </c>
      <c r="L1299" s="36">
        <f t="shared" si="244"/>
        <v>4094.4442841899327</v>
      </c>
      <c r="M1299" s="36">
        <f t="shared" si="245"/>
        <v>4094.4442841899327</v>
      </c>
      <c r="N1299" s="36">
        <f t="shared" si="246"/>
        <v>0.15521016998445536</v>
      </c>
      <c r="O1299" s="36">
        <f t="shared" si="247"/>
        <v>16764473.996335611</v>
      </c>
      <c r="P1299" s="35">
        <f t="shared" si="250"/>
        <v>16764473.996335611</v>
      </c>
    </row>
    <row r="1300" spans="1:16" x14ac:dyDescent="0.4">
      <c r="A1300" s="1">
        <v>1299</v>
      </c>
      <c r="B1300" s="21">
        <v>41112</v>
      </c>
      <c r="C1300" s="43">
        <v>3</v>
      </c>
      <c r="D1300" s="23">
        <v>23175</v>
      </c>
      <c r="E1300" s="25">
        <f t="shared" si="251"/>
        <v>27526.25</v>
      </c>
      <c r="F1300" s="25">
        <f t="shared" si="252"/>
        <v>27534.625</v>
      </c>
      <c r="G1300" s="25">
        <f t="shared" si="241"/>
        <v>0.84166753678323203</v>
      </c>
      <c r="H1300" s="25">
        <f t="shared" si="248"/>
        <v>1.0004262501030945</v>
      </c>
      <c r="I1300" s="4">
        <f t="shared" si="242"/>
        <v>23165.125862712823</v>
      </c>
      <c r="J1300" s="25">
        <f t="shared" si="249"/>
        <v>22295.186714654665</v>
      </c>
      <c r="K1300" s="15">
        <f t="shared" si="243"/>
        <v>22304.690040290297</v>
      </c>
      <c r="L1300" s="36">
        <f t="shared" si="244"/>
        <v>870.30995970970253</v>
      </c>
      <c r="M1300" s="36">
        <f t="shared" si="245"/>
        <v>870.30995970970253</v>
      </c>
      <c r="N1300" s="36">
        <f t="shared" si="246"/>
        <v>3.7553827819188888E-2</v>
      </c>
      <c r="O1300" s="36">
        <f t="shared" si="247"/>
        <v>757439.42596990406</v>
      </c>
      <c r="P1300" s="35">
        <f t="shared" si="250"/>
        <v>757439.42596990406</v>
      </c>
    </row>
    <row r="1301" spans="1:16" x14ac:dyDescent="0.4">
      <c r="A1301" s="1">
        <v>1300</v>
      </c>
      <c r="B1301" s="21">
        <v>41113</v>
      </c>
      <c r="C1301" s="43">
        <v>4</v>
      </c>
      <c r="D1301" s="23">
        <v>29592</v>
      </c>
      <c r="E1301" s="25">
        <f t="shared" si="251"/>
        <v>27543</v>
      </c>
      <c r="F1301" s="25">
        <f t="shared" si="252"/>
        <v>28140.625</v>
      </c>
      <c r="G1301" s="25">
        <f t="shared" si="241"/>
        <v>1.051575791227096</v>
      </c>
      <c r="H1301" s="25">
        <f t="shared" si="248"/>
        <v>1.0009303667898801</v>
      </c>
      <c r="I1301" s="4">
        <f t="shared" si="242"/>
        <v>29564.494176458618</v>
      </c>
      <c r="J1301" s="25">
        <f t="shared" si="249"/>
        <v>22295.213254768711</v>
      </c>
      <c r="K1301" s="15">
        <f t="shared" si="243"/>
        <v>22315.955980754243</v>
      </c>
      <c r="L1301" s="36">
        <f t="shared" si="244"/>
        <v>7276.0440192457572</v>
      </c>
      <c r="M1301" s="36">
        <f t="shared" si="245"/>
        <v>7276.0440192457572</v>
      </c>
      <c r="N1301" s="36">
        <f t="shared" si="246"/>
        <v>0.24587875166415779</v>
      </c>
      <c r="O1301" s="36">
        <f t="shared" si="247"/>
        <v>52940816.570001952</v>
      </c>
      <c r="P1301" s="35">
        <f t="shared" si="250"/>
        <v>52940816.570001952</v>
      </c>
    </row>
    <row r="1302" spans="1:16" x14ac:dyDescent="0.4">
      <c r="A1302" s="1">
        <v>1301</v>
      </c>
      <c r="B1302" s="21">
        <v>41114</v>
      </c>
      <c r="C1302" s="43">
        <v>1</v>
      </c>
      <c r="D1302" s="23">
        <v>31025</v>
      </c>
      <c r="E1302" s="25">
        <f t="shared" si="251"/>
        <v>28738.25</v>
      </c>
      <c r="F1302" s="25">
        <f t="shared" si="252"/>
        <v>29039.125</v>
      </c>
      <c r="G1302" s="25">
        <f t="shared" si="241"/>
        <v>1.0683861858785346</v>
      </c>
      <c r="H1302" s="25">
        <f t="shared" si="248"/>
        <v>0.99907416981837271</v>
      </c>
      <c r="I1302" s="4">
        <f t="shared" si="242"/>
        <v>31053.750499465128</v>
      </c>
      <c r="J1302" s="25">
        <f t="shared" si="249"/>
        <v>22295.239794882753</v>
      </c>
      <c r="K1302" s="15">
        <f t="shared" si="243"/>
        <v>22274.598188974032</v>
      </c>
      <c r="L1302" s="36">
        <f t="shared" si="244"/>
        <v>8750.4018110259676</v>
      </c>
      <c r="M1302" s="36">
        <f t="shared" si="245"/>
        <v>8750.4018110259676</v>
      </c>
      <c r="N1302" s="36">
        <f t="shared" si="246"/>
        <v>0.28204357166884664</v>
      </c>
      <c r="O1302" s="36">
        <f t="shared" si="247"/>
        <v>76569531.854406536</v>
      </c>
      <c r="P1302" s="35">
        <f t="shared" si="250"/>
        <v>76569531.854406536</v>
      </c>
    </row>
    <row r="1303" spans="1:16" x14ac:dyDescent="0.4">
      <c r="A1303" s="1">
        <v>1302</v>
      </c>
      <c r="B1303" s="21">
        <v>41115</v>
      </c>
      <c r="C1303" s="43">
        <v>2</v>
      </c>
      <c r="D1303" s="23">
        <v>31161</v>
      </c>
      <c r="E1303" s="25">
        <f t="shared" si="251"/>
        <v>29340</v>
      </c>
      <c r="F1303" s="25">
        <f t="shared" si="252"/>
        <v>29641.75</v>
      </c>
      <c r="G1303" s="25">
        <f t="shared" si="241"/>
        <v>1.0512537215245388</v>
      </c>
      <c r="H1303" s="25">
        <f t="shared" si="248"/>
        <v>0.99956921328865256</v>
      </c>
      <c r="I1303" s="4">
        <f t="shared" si="242"/>
        <v>31174.42952997535</v>
      </c>
      <c r="J1303" s="25">
        <f t="shared" si="249"/>
        <v>22295.266334996795</v>
      </c>
      <c r="K1303" s="15">
        <f t="shared" si="243"/>
        <v>22285.661830533725</v>
      </c>
      <c r="L1303" s="36">
        <f t="shared" si="244"/>
        <v>8875.3381694662748</v>
      </c>
      <c r="M1303" s="36">
        <f t="shared" si="245"/>
        <v>8875.3381694662748</v>
      </c>
      <c r="N1303" s="36">
        <f t="shared" si="246"/>
        <v>0.28482199446315187</v>
      </c>
      <c r="O1303" s="36">
        <f t="shared" si="247"/>
        <v>78771627.622384965</v>
      </c>
      <c r="P1303" s="35">
        <f t="shared" si="250"/>
        <v>78771627.622384965</v>
      </c>
    </row>
    <row r="1304" spans="1:16" x14ac:dyDescent="0.4">
      <c r="A1304" s="1">
        <v>1303</v>
      </c>
      <c r="B1304" s="21">
        <v>41116</v>
      </c>
      <c r="C1304" s="43">
        <v>3</v>
      </c>
      <c r="D1304" s="23">
        <v>25582</v>
      </c>
      <c r="E1304" s="25">
        <f t="shared" si="251"/>
        <v>29943.5</v>
      </c>
      <c r="F1304" s="25">
        <f t="shared" si="252"/>
        <v>29539.875</v>
      </c>
      <c r="G1304" s="25">
        <f t="shared" si="241"/>
        <v>0.8660158514550248</v>
      </c>
      <c r="H1304" s="25">
        <f t="shared" si="248"/>
        <v>1.0004262501030945</v>
      </c>
      <c r="I1304" s="4">
        <f t="shared" si="242"/>
        <v>25571.100315854128</v>
      </c>
      <c r="J1304" s="25">
        <f t="shared" si="249"/>
        <v>22295.292875110841</v>
      </c>
      <c r="K1304" s="15">
        <f t="shared" si="243"/>
        <v>22304.796245997379</v>
      </c>
      <c r="L1304" s="36">
        <f t="shared" si="244"/>
        <v>3277.2037540026213</v>
      </c>
      <c r="M1304" s="36">
        <f t="shared" si="245"/>
        <v>3277.2037540026213</v>
      </c>
      <c r="N1304" s="36">
        <f t="shared" si="246"/>
        <v>0.12810584606374095</v>
      </c>
      <c r="O1304" s="36">
        <f t="shared" si="247"/>
        <v>10740064.445248874</v>
      </c>
      <c r="P1304" s="35">
        <f t="shared" si="250"/>
        <v>10740064.445248874</v>
      </c>
    </row>
    <row r="1305" spans="1:16" x14ac:dyDescent="0.4">
      <c r="A1305" s="1">
        <v>1304</v>
      </c>
      <c r="B1305" s="21">
        <v>41117</v>
      </c>
      <c r="C1305" s="43">
        <v>4</v>
      </c>
      <c r="D1305" s="23">
        <v>32006</v>
      </c>
      <c r="E1305" s="25">
        <f t="shared" si="251"/>
        <v>29136.25</v>
      </c>
      <c r="F1305" s="25">
        <f t="shared" si="252"/>
        <v>28343.25</v>
      </c>
      <c r="G1305" s="25">
        <f t="shared" si="241"/>
        <v>1.1292282995069374</v>
      </c>
      <c r="H1305" s="25">
        <f t="shared" si="248"/>
        <v>1.0009303667898801</v>
      </c>
      <c r="I1305" s="4">
        <f t="shared" si="242"/>
        <v>31976.250358601465</v>
      </c>
      <c r="J1305" s="25">
        <f t="shared" si="249"/>
        <v>22295.319415224883</v>
      </c>
      <c r="K1305" s="15">
        <f t="shared" si="243"/>
        <v>22316.062239978579</v>
      </c>
      <c r="L1305" s="36">
        <f t="shared" si="244"/>
        <v>9689.9377600214211</v>
      </c>
      <c r="M1305" s="36">
        <f t="shared" si="245"/>
        <v>9689.9377600214211</v>
      </c>
      <c r="N1305" s="36">
        <f t="shared" si="246"/>
        <v>0.30275378866529468</v>
      </c>
      <c r="O1305" s="36">
        <f t="shared" si="247"/>
        <v>93894893.793088958</v>
      </c>
      <c r="P1305" s="35">
        <f t="shared" si="250"/>
        <v>93894893.793088958</v>
      </c>
    </row>
    <row r="1306" spans="1:16" x14ac:dyDescent="0.4">
      <c r="A1306" s="1">
        <v>1305</v>
      </c>
      <c r="B1306" s="21">
        <v>41118</v>
      </c>
      <c r="C1306" s="43">
        <v>1</v>
      </c>
      <c r="D1306" s="23">
        <v>27796</v>
      </c>
      <c r="E1306" s="25">
        <f t="shared" si="251"/>
        <v>27550.25</v>
      </c>
      <c r="F1306" s="25">
        <f t="shared" si="252"/>
        <v>28264.125</v>
      </c>
      <c r="G1306" s="25">
        <f t="shared" si="241"/>
        <v>0.98343748479742432</v>
      </c>
      <c r="H1306" s="25">
        <f t="shared" si="248"/>
        <v>0.99907416981837271</v>
      </c>
      <c r="I1306" s="4">
        <f t="shared" si="242"/>
        <v>27821.758223469224</v>
      </c>
      <c r="J1306" s="25">
        <f t="shared" si="249"/>
        <v>22295.345955338929</v>
      </c>
      <c r="K1306" s="15">
        <f t="shared" si="243"/>
        <v>22274.704251143656</v>
      </c>
      <c r="L1306" s="36">
        <f t="shared" si="244"/>
        <v>5521.2957488563443</v>
      </c>
      <c r="M1306" s="36">
        <f t="shared" si="245"/>
        <v>5521.2957488563443</v>
      </c>
      <c r="N1306" s="36">
        <f t="shared" si="246"/>
        <v>0.19863634151879206</v>
      </c>
      <c r="O1306" s="36">
        <f t="shared" si="247"/>
        <v>30484706.746339139</v>
      </c>
      <c r="P1306" s="35">
        <f t="shared" si="250"/>
        <v>30484706.746339139</v>
      </c>
    </row>
    <row r="1307" spans="1:16" x14ac:dyDescent="0.4">
      <c r="A1307" s="1">
        <v>1306</v>
      </c>
      <c r="B1307" s="21">
        <v>41119</v>
      </c>
      <c r="C1307" s="43">
        <v>2</v>
      </c>
      <c r="D1307" s="23">
        <v>24817</v>
      </c>
      <c r="E1307" s="25">
        <f t="shared" si="251"/>
        <v>28978</v>
      </c>
      <c r="F1307" s="25">
        <f t="shared" si="252"/>
        <v>28985.125</v>
      </c>
      <c r="G1307" s="25">
        <f t="shared" si="241"/>
        <v>0.85619779110837024</v>
      </c>
      <c r="H1307" s="25">
        <f t="shared" si="248"/>
        <v>0.99956921328865256</v>
      </c>
      <c r="I1307" s="4">
        <f t="shared" si="242"/>
        <v>24827.695441269479</v>
      </c>
      <c r="J1307" s="25">
        <f t="shared" si="249"/>
        <v>22295.372495452972</v>
      </c>
      <c r="K1307" s="15">
        <f t="shared" si="243"/>
        <v>22285.76794525739</v>
      </c>
      <c r="L1307" s="36">
        <f t="shared" si="244"/>
        <v>2531.2320547426098</v>
      </c>
      <c r="M1307" s="36">
        <f t="shared" si="245"/>
        <v>2531.2320547426098</v>
      </c>
      <c r="N1307" s="36">
        <f t="shared" si="246"/>
        <v>0.10199589212002295</v>
      </c>
      <c r="O1307" s="36">
        <f t="shared" si="247"/>
        <v>6407135.714956494</v>
      </c>
      <c r="P1307" s="35">
        <f t="shared" si="250"/>
        <v>6407135.714956494</v>
      </c>
    </row>
    <row r="1308" spans="1:16" x14ac:dyDescent="0.4">
      <c r="A1308" s="1">
        <v>1307</v>
      </c>
      <c r="B1308" s="21">
        <v>41120</v>
      </c>
      <c r="C1308" s="43">
        <v>3</v>
      </c>
      <c r="D1308" s="23">
        <v>31293</v>
      </c>
      <c r="E1308" s="25">
        <f t="shared" si="251"/>
        <v>28992.25</v>
      </c>
      <c r="F1308" s="25">
        <f t="shared" si="252"/>
        <v>29905</v>
      </c>
      <c r="G1308" s="25">
        <f t="shared" si="241"/>
        <v>1.0464136432034776</v>
      </c>
      <c r="H1308" s="25">
        <f t="shared" si="248"/>
        <v>1.0004262501030945</v>
      </c>
      <c r="I1308" s="4">
        <f t="shared" si="242"/>
        <v>31279.667038699994</v>
      </c>
      <c r="J1308" s="25">
        <f t="shared" si="249"/>
        <v>22295.399035567018</v>
      </c>
      <c r="K1308" s="15">
        <f t="shared" si="243"/>
        <v>22304.90245170446</v>
      </c>
      <c r="L1308" s="36">
        <f t="shared" si="244"/>
        <v>8988.09754829554</v>
      </c>
      <c r="M1308" s="36">
        <f t="shared" si="245"/>
        <v>8988.09754829554</v>
      </c>
      <c r="N1308" s="36">
        <f t="shared" si="246"/>
        <v>0.2872239014570524</v>
      </c>
      <c r="O1308" s="36">
        <f t="shared" si="247"/>
        <v>80785897.537676305</v>
      </c>
      <c r="P1308" s="35">
        <f t="shared" si="250"/>
        <v>80785897.537676305</v>
      </c>
    </row>
    <row r="1309" spans="1:16" x14ac:dyDescent="0.4">
      <c r="A1309" s="1">
        <v>1308</v>
      </c>
      <c r="B1309" s="21">
        <v>41121</v>
      </c>
      <c r="C1309" s="43">
        <v>4</v>
      </c>
      <c r="D1309" s="23">
        <v>32063</v>
      </c>
      <c r="E1309" s="25">
        <f t="shared" si="251"/>
        <v>30817.75</v>
      </c>
      <c r="F1309" s="25">
        <f t="shared" si="252"/>
        <v>31153.5</v>
      </c>
      <c r="G1309" s="25">
        <f t="shared" si="241"/>
        <v>1.0291941515399554</v>
      </c>
      <c r="H1309" s="25">
        <f t="shared" si="248"/>
        <v>1.0009303667898801</v>
      </c>
      <c r="I1309" s="4">
        <f t="shared" si="242"/>
        <v>32033.197376986776</v>
      </c>
      <c r="J1309" s="25">
        <f t="shared" si="249"/>
        <v>22295.42557568106</v>
      </c>
      <c r="K1309" s="15">
        <f t="shared" si="243"/>
        <v>22316.168499202919</v>
      </c>
      <c r="L1309" s="36">
        <f t="shared" si="244"/>
        <v>9746.8315007970814</v>
      </c>
      <c r="M1309" s="36">
        <f t="shared" si="245"/>
        <v>9746.8315007970814</v>
      </c>
      <c r="N1309" s="36">
        <f t="shared" si="246"/>
        <v>0.30399000407937754</v>
      </c>
      <c r="O1309" s="36">
        <f t="shared" si="247"/>
        <v>95000724.304930285</v>
      </c>
      <c r="P1309" s="35">
        <f t="shared" si="250"/>
        <v>95000724.304930285</v>
      </c>
    </row>
    <row r="1310" spans="1:16" x14ac:dyDescent="0.4">
      <c r="A1310" s="1">
        <v>1309</v>
      </c>
      <c r="B1310" s="21">
        <v>41122</v>
      </c>
      <c r="C1310" s="43">
        <v>1</v>
      </c>
      <c r="D1310" s="23">
        <v>35098</v>
      </c>
      <c r="E1310" s="25">
        <f t="shared" si="251"/>
        <v>31489.25</v>
      </c>
      <c r="F1310" s="25">
        <f t="shared" si="252"/>
        <v>31814.875</v>
      </c>
      <c r="G1310" s="25">
        <f t="shared" si="241"/>
        <v>1.1031946534443402</v>
      </c>
      <c r="H1310" s="25">
        <f t="shared" si="248"/>
        <v>0.99907416981837271</v>
      </c>
      <c r="I1310" s="4">
        <f t="shared" si="242"/>
        <v>35130.52490024906</v>
      </c>
      <c r="J1310" s="25">
        <f t="shared" si="249"/>
        <v>22295.452115795106</v>
      </c>
      <c r="K1310" s="15">
        <f t="shared" si="243"/>
        <v>22274.810313313275</v>
      </c>
      <c r="L1310" s="36">
        <f t="shared" si="244"/>
        <v>12823.189686686725</v>
      </c>
      <c r="M1310" s="36">
        <f t="shared" si="245"/>
        <v>12823.189686686725</v>
      </c>
      <c r="N1310" s="36">
        <f t="shared" si="246"/>
        <v>0.36535385739035625</v>
      </c>
      <c r="O1310" s="36">
        <f t="shared" si="247"/>
        <v>164434193.74074879</v>
      </c>
      <c r="P1310" s="35">
        <f t="shared" si="250"/>
        <v>164434193.74074879</v>
      </c>
    </row>
    <row r="1311" spans="1:16" x14ac:dyDescent="0.4">
      <c r="A1311" s="1">
        <v>1310</v>
      </c>
      <c r="B1311" s="21">
        <v>41123</v>
      </c>
      <c r="C1311" s="43">
        <v>2</v>
      </c>
      <c r="D1311" s="23">
        <v>27503</v>
      </c>
      <c r="E1311" s="25">
        <f t="shared" si="251"/>
        <v>32140.5</v>
      </c>
      <c r="F1311" s="25">
        <f t="shared" si="252"/>
        <v>31903.25</v>
      </c>
      <c r="G1311" s="25">
        <f t="shared" si="241"/>
        <v>0.86207518042832632</v>
      </c>
      <c r="H1311" s="25">
        <f t="shared" si="248"/>
        <v>0.99956921328865256</v>
      </c>
      <c r="I1311" s="4">
        <f t="shared" si="242"/>
        <v>27514.853033051317</v>
      </c>
      <c r="J1311" s="25">
        <f t="shared" si="249"/>
        <v>22295.478655909148</v>
      </c>
      <c r="K1311" s="15">
        <f t="shared" si="243"/>
        <v>22285.874059981052</v>
      </c>
      <c r="L1311" s="36">
        <f t="shared" si="244"/>
        <v>5217.1259400189483</v>
      </c>
      <c r="M1311" s="36">
        <f t="shared" si="245"/>
        <v>5217.1259400189483</v>
      </c>
      <c r="N1311" s="36">
        <f t="shared" si="246"/>
        <v>0.18969297676685992</v>
      </c>
      <c r="O1311" s="36">
        <f t="shared" si="247"/>
        <v>27218403.074018594</v>
      </c>
      <c r="P1311" s="35">
        <f t="shared" si="250"/>
        <v>27218403.074018594</v>
      </c>
    </row>
    <row r="1312" spans="1:16" x14ac:dyDescent="0.4">
      <c r="A1312" s="1">
        <v>1311</v>
      </c>
      <c r="B1312" s="21">
        <v>41124</v>
      </c>
      <c r="C1312" s="43">
        <v>3</v>
      </c>
      <c r="D1312" s="23">
        <v>33898</v>
      </c>
      <c r="E1312" s="25">
        <f t="shared" si="251"/>
        <v>31666</v>
      </c>
      <c r="F1312" s="25">
        <f t="shared" si="252"/>
        <v>30647.5</v>
      </c>
      <c r="G1312" s="25">
        <f t="shared" si="241"/>
        <v>1.106060853250673</v>
      </c>
      <c r="H1312" s="25">
        <f t="shared" si="248"/>
        <v>1.0004262501030945</v>
      </c>
      <c r="I1312" s="4">
        <f t="shared" si="242"/>
        <v>33883.557130280009</v>
      </c>
      <c r="J1312" s="25">
        <f t="shared" si="249"/>
        <v>22295.505196023194</v>
      </c>
      <c r="K1312" s="15">
        <f t="shared" si="243"/>
        <v>22305.008657411541</v>
      </c>
      <c r="L1312" s="36">
        <f t="shared" si="244"/>
        <v>11592.991342588459</v>
      </c>
      <c r="M1312" s="36">
        <f t="shared" si="245"/>
        <v>11592.991342588459</v>
      </c>
      <c r="N1312" s="36">
        <f t="shared" si="246"/>
        <v>0.34199632257326268</v>
      </c>
      <c r="O1312" s="36">
        <f t="shared" si="247"/>
        <v>134397448.26933095</v>
      </c>
      <c r="P1312" s="35">
        <f t="shared" si="250"/>
        <v>134397448.26933095</v>
      </c>
    </row>
    <row r="1313" spans="1:16" x14ac:dyDescent="0.4">
      <c r="A1313" s="1">
        <v>1312</v>
      </c>
      <c r="B1313" s="21">
        <v>41125</v>
      </c>
      <c r="C1313" s="43">
        <v>4</v>
      </c>
      <c r="D1313" s="23">
        <v>30165</v>
      </c>
      <c r="E1313" s="25">
        <f t="shared" si="251"/>
        <v>29629</v>
      </c>
      <c r="F1313" s="25">
        <f t="shared" si="252"/>
        <v>30111.875</v>
      </c>
      <c r="G1313" s="25">
        <f t="shared" si="241"/>
        <v>1.0017642541356193</v>
      </c>
      <c r="H1313" s="25">
        <f t="shared" si="248"/>
        <v>1.0009303667898801</v>
      </c>
      <c r="I1313" s="4">
        <f t="shared" si="242"/>
        <v>30136.961571805699</v>
      </c>
      <c r="J1313" s="25">
        <f t="shared" si="249"/>
        <v>22295.531736137236</v>
      </c>
      <c r="K1313" s="15">
        <f t="shared" si="243"/>
        <v>22316.274758427258</v>
      </c>
      <c r="L1313" s="36">
        <f t="shared" si="244"/>
        <v>7848.7252415727417</v>
      </c>
      <c r="M1313" s="36">
        <f t="shared" si="245"/>
        <v>7848.7252415727417</v>
      </c>
      <c r="N1313" s="36">
        <f t="shared" si="246"/>
        <v>0.26019311259979255</v>
      </c>
      <c r="O1313" s="36">
        <f t="shared" si="247"/>
        <v>61602487.917701095</v>
      </c>
      <c r="P1313" s="35">
        <f t="shared" si="250"/>
        <v>61602487.917701095</v>
      </c>
    </row>
    <row r="1314" spans="1:16" x14ac:dyDescent="0.4">
      <c r="A1314" s="1">
        <v>1313</v>
      </c>
      <c r="B1314" s="21">
        <v>41126</v>
      </c>
      <c r="C1314" s="43">
        <v>1</v>
      </c>
      <c r="D1314" s="23">
        <v>26950</v>
      </c>
      <c r="E1314" s="25">
        <f t="shared" si="251"/>
        <v>30594.75</v>
      </c>
      <c r="F1314" s="25">
        <f t="shared" si="252"/>
        <v>30252.125</v>
      </c>
      <c r="G1314" s="25">
        <f t="shared" si="241"/>
        <v>0.89084651078230037</v>
      </c>
      <c r="H1314" s="25">
        <f t="shared" si="248"/>
        <v>0.99907416981837271</v>
      </c>
      <c r="I1314" s="4">
        <f t="shared" si="242"/>
        <v>26974.974245304922</v>
      </c>
      <c r="J1314" s="25">
        <f t="shared" si="249"/>
        <v>22295.558276251282</v>
      </c>
      <c r="K1314" s="15">
        <f t="shared" si="243"/>
        <v>22274.916375482899</v>
      </c>
      <c r="L1314" s="36">
        <f t="shared" si="244"/>
        <v>4675.0836245171013</v>
      </c>
      <c r="M1314" s="36">
        <f t="shared" si="245"/>
        <v>4675.0836245171013</v>
      </c>
      <c r="N1314" s="36">
        <f t="shared" si="246"/>
        <v>0.17347249070564383</v>
      </c>
      <c r="O1314" s="36">
        <f t="shared" si="247"/>
        <v>21856406.896227956</v>
      </c>
      <c r="P1314" s="35">
        <f t="shared" si="250"/>
        <v>21856406.896227956</v>
      </c>
    </row>
    <row r="1315" spans="1:16" x14ac:dyDescent="0.4">
      <c r="A1315" s="1">
        <v>1314</v>
      </c>
      <c r="B1315" s="21">
        <v>41127</v>
      </c>
      <c r="C1315" s="43">
        <v>2</v>
      </c>
      <c r="D1315" s="23">
        <v>31366</v>
      </c>
      <c r="E1315" s="25">
        <f t="shared" si="251"/>
        <v>29909.5</v>
      </c>
      <c r="F1315" s="25">
        <f t="shared" si="252"/>
        <v>29929.875</v>
      </c>
      <c r="G1315" s="25">
        <f t="shared" si="241"/>
        <v>1.0479829935808285</v>
      </c>
      <c r="H1315" s="25">
        <f t="shared" si="248"/>
        <v>0.99956921328865256</v>
      </c>
      <c r="I1315" s="4">
        <f t="shared" si="242"/>
        <v>31379.517879310897</v>
      </c>
      <c r="J1315" s="25">
        <f t="shared" si="249"/>
        <v>22295.584816365325</v>
      </c>
      <c r="K1315" s="15">
        <f t="shared" si="243"/>
        <v>22285.980174704713</v>
      </c>
      <c r="L1315" s="36">
        <f t="shared" si="244"/>
        <v>9080.0198252952869</v>
      </c>
      <c r="M1315" s="36">
        <f t="shared" si="245"/>
        <v>9080.0198252952869</v>
      </c>
      <c r="N1315" s="36">
        <f t="shared" si="246"/>
        <v>0.28948606214676043</v>
      </c>
      <c r="O1315" s="36">
        <f t="shared" si="247"/>
        <v>82446760.027755454</v>
      </c>
      <c r="P1315" s="35">
        <f t="shared" si="250"/>
        <v>82446760.027755454</v>
      </c>
    </row>
    <row r="1316" spans="1:16" x14ac:dyDescent="0.4">
      <c r="A1316" s="1">
        <v>1315</v>
      </c>
      <c r="B1316" s="21">
        <v>41128</v>
      </c>
      <c r="C1316" s="43">
        <v>3</v>
      </c>
      <c r="D1316" s="23">
        <v>31157</v>
      </c>
      <c r="E1316" s="25">
        <f t="shared" si="251"/>
        <v>29950.25</v>
      </c>
      <c r="F1316" s="25">
        <f t="shared" si="252"/>
        <v>29647.125</v>
      </c>
      <c r="G1316" s="25">
        <f t="shared" si="241"/>
        <v>1.0509282097336587</v>
      </c>
      <c r="H1316" s="25">
        <f t="shared" si="248"/>
        <v>1.0004262501030945</v>
      </c>
      <c r="I1316" s="4">
        <f t="shared" si="242"/>
        <v>31143.724984014818</v>
      </c>
      <c r="J1316" s="25">
        <f t="shared" si="249"/>
        <v>22295.61135647937</v>
      </c>
      <c r="K1316" s="15">
        <f t="shared" si="243"/>
        <v>22305.114863118626</v>
      </c>
      <c r="L1316" s="36">
        <f t="shared" si="244"/>
        <v>8851.8851368813739</v>
      </c>
      <c r="M1316" s="36">
        <f t="shared" si="245"/>
        <v>8851.8851368813739</v>
      </c>
      <c r="N1316" s="36">
        <f t="shared" si="246"/>
        <v>0.28410582331037565</v>
      </c>
      <c r="O1316" s="36">
        <f t="shared" si="247"/>
        <v>78355870.476541385</v>
      </c>
      <c r="P1316" s="35">
        <f t="shared" si="250"/>
        <v>78355870.476541385</v>
      </c>
    </row>
    <row r="1317" spans="1:16" x14ac:dyDescent="0.4">
      <c r="A1317" s="1">
        <v>1316</v>
      </c>
      <c r="B1317" s="21">
        <v>41129</v>
      </c>
      <c r="C1317" s="43">
        <v>4</v>
      </c>
      <c r="D1317" s="23">
        <v>30328</v>
      </c>
      <c r="E1317" s="25">
        <f t="shared" si="251"/>
        <v>29344</v>
      </c>
      <c r="F1317" s="25">
        <f t="shared" si="252"/>
        <v>29263.875</v>
      </c>
      <c r="G1317" s="25">
        <f t="shared" si="241"/>
        <v>1.0363630927209742</v>
      </c>
      <c r="H1317" s="25">
        <f t="shared" si="248"/>
        <v>1.0009303667898801</v>
      </c>
      <c r="I1317" s="4">
        <f t="shared" si="242"/>
        <v>30299.810062977729</v>
      </c>
      <c r="J1317" s="25">
        <f t="shared" si="249"/>
        <v>22295.637896593413</v>
      </c>
      <c r="K1317" s="15">
        <f t="shared" si="243"/>
        <v>22316.381017651594</v>
      </c>
      <c r="L1317" s="36">
        <f t="shared" si="244"/>
        <v>8011.6189823484056</v>
      </c>
      <c r="M1317" s="36">
        <f t="shared" si="245"/>
        <v>8011.6189823484056</v>
      </c>
      <c r="N1317" s="36">
        <f t="shared" si="246"/>
        <v>0.26416575383633623</v>
      </c>
      <c r="O1317" s="36">
        <f t="shared" si="247"/>
        <v>64186038.718325302</v>
      </c>
      <c r="P1317" s="35">
        <f t="shared" si="250"/>
        <v>64186038.718325302</v>
      </c>
    </row>
    <row r="1318" spans="1:16" x14ac:dyDescent="0.4">
      <c r="A1318" s="1">
        <v>1317</v>
      </c>
      <c r="B1318" s="21">
        <v>41130</v>
      </c>
      <c r="C1318" s="43">
        <v>1</v>
      </c>
      <c r="D1318" s="23">
        <v>24525</v>
      </c>
      <c r="E1318" s="25">
        <f t="shared" si="251"/>
        <v>29183.75</v>
      </c>
      <c r="F1318" s="25">
        <f t="shared" si="252"/>
        <v>28765.625</v>
      </c>
      <c r="G1318" s="25">
        <f t="shared" si="241"/>
        <v>0.85258011950027157</v>
      </c>
      <c r="H1318" s="25">
        <f t="shared" si="248"/>
        <v>0.99907416981837271</v>
      </c>
      <c r="I1318" s="4">
        <f t="shared" si="242"/>
        <v>24547.727026571549</v>
      </c>
      <c r="J1318" s="25">
        <f t="shared" si="249"/>
        <v>22295.664436707455</v>
      </c>
      <c r="K1318" s="15">
        <f t="shared" si="243"/>
        <v>22275.022437652518</v>
      </c>
      <c r="L1318" s="36">
        <f t="shared" si="244"/>
        <v>2249.9775623474816</v>
      </c>
      <c r="M1318" s="36">
        <f t="shared" si="245"/>
        <v>2249.9775623474816</v>
      </c>
      <c r="N1318" s="36">
        <f t="shared" si="246"/>
        <v>9.1742204377063472E-2</v>
      </c>
      <c r="O1318" s="36">
        <f t="shared" si="247"/>
        <v>5062399.0310671153</v>
      </c>
      <c r="P1318" s="35">
        <f t="shared" si="250"/>
        <v>5062399.0310671153</v>
      </c>
    </row>
    <row r="1319" spans="1:16" x14ac:dyDescent="0.4">
      <c r="A1319" s="1">
        <v>1318</v>
      </c>
      <c r="B1319" s="21">
        <v>41131</v>
      </c>
      <c r="C1319" s="43">
        <v>2</v>
      </c>
      <c r="D1319" s="23">
        <v>30725</v>
      </c>
      <c r="E1319" s="25">
        <f t="shared" si="251"/>
        <v>28347.5</v>
      </c>
      <c r="F1319" s="25">
        <f t="shared" si="252"/>
        <v>27669.125</v>
      </c>
      <c r="G1319" s="25">
        <f t="shared" si="241"/>
        <v>1.1104434997492694</v>
      </c>
      <c r="H1319" s="25">
        <f t="shared" si="248"/>
        <v>0.99956921328865256</v>
      </c>
      <c r="I1319" s="4">
        <f t="shared" si="242"/>
        <v>30738.241626022678</v>
      </c>
      <c r="J1319" s="25">
        <f t="shared" si="249"/>
        <v>22295.690976821501</v>
      </c>
      <c r="K1319" s="15">
        <f t="shared" si="243"/>
        <v>22286.086289428378</v>
      </c>
      <c r="L1319" s="36">
        <f t="shared" si="244"/>
        <v>8438.9137105716218</v>
      </c>
      <c r="M1319" s="36">
        <f t="shared" si="245"/>
        <v>8438.9137105716218</v>
      </c>
      <c r="N1319" s="36">
        <f t="shared" si="246"/>
        <v>0.27465951865163946</v>
      </c>
      <c r="O1319" s="36">
        <f t="shared" si="247"/>
        <v>71215264.614473701</v>
      </c>
      <c r="P1319" s="35">
        <f t="shared" si="250"/>
        <v>71215264.614473701</v>
      </c>
    </row>
    <row r="1320" spans="1:16" x14ac:dyDescent="0.4">
      <c r="A1320" s="1">
        <v>1319</v>
      </c>
      <c r="B1320" s="21">
        <v>41132</v>
      </c>
      <c r="C1320" s="43">
        <v>3</v>
      </c>
      <c r="D1320" s="23">
        <v>27812</v>
      </c>
      <c r="E1320" s="25">
        <f t="shared" si="251"/>
        <v>26990.75</v>
      </c>
      <c r="F1320" s="25">
        <f t="shared" si="252"/>
        <v>27546.25</v>
      </c>
      <c r="G1320" s="25">
        <f t="shared" si="241"/>
        <v>1.0096474111721196</v>
      </c>
      <c r="H1320" s="25">
        <f t="shared" si="248"/>
        <v>1.0004262501030945</v>
      </c>
      <c r="I1320" s="4">
        <f t="shared" si="242"/>
        <v>27800.150183118403</v>
      </c>
      <c r="J1320" s="25">
        <f t="shared" si="249"/>
        <v>22295.717516935543</v>
      </c>
      <c r="K1320" s="15">
        <f t="shared" si="243"/>
        <v>22305.221068825704</v>
      </c>
      <c r="L1320" s="36">
        <f t="shared" si="244"/>
        <v>5506.7789311742963</v>
      </c>
      <c r="M1320" s="36">
        <f t="shared" si="245"/>
        <v>5506.7789311742963</v>
      </c>
      <c r="N1320" s="36">
        <f t="shared" si="246"/>
        <v>0.19800010539243118</v>
      </c>
      <c r="O1320" s="36">
        <f t="shared" si="247"/>
        <v>30324614.196825124</v>
      </c>
      <c r="P1320" s="35">
        <f t="shared" si="250"/>
        <v>30324614.196825124</v>
      </c>
    </row>
    <row r="1321" spans="1:16" x14ac:dyDescent="0.4">
      <c r="A1321" s="1">
        <v>1320</v>
      </c>
      <c r="B1321" s="21">
        <v>41133</v>
      </c>
      <c r="C1321" s="43">
        <v>4</v>
      </c>
      <c r="D1321" s="23">
        <v>24901</v>
      </c>
      <c r="E1321" s="25">
        <f t="shared" si="251"/>
        <v>28101.75</v>
      </c>
      <c r="F1321" s="25">
        <f t="shared" si="252"/>
        <v>27960.5</v>
      </c>
      <c r="G1321" s="25">
        <f t="shared" si="241"/>
        <v>0.89057777936732174</v>
      </c>
      <c r="H1321" s="25">
        <f t="shared" si="248"/>
        <v>1.0009303667898801</v>
      </c>
      <c r="I1321" s="4">
        <f t="shared" si="242"/>
        <v>24877.854470397273</v>
      </c>
      <c r="J1321" s="25">
        <f t="shared" si="249"/>
        <v>22295.744057049589</v>
      </c>
      <c r="K1321" s="15">
        <f t="shared" si="243"/>
        <v>22316.487276875934</v>
      </c>
      <c r="L1321" s="36">
        <f t="shared" si="244"/>
        <v>2584.5127231240658</v>
      </c>
      <c r="M1321" s="36">
        <f t="shared" si="245"/>
        <v>2584.5127231240658</v>
      </c>
      <c r="N1321" s="36">
        <f t="shared" si="246"/>
        <v>0.10379152335745817</v>
      </c>
      <c r="O1321" s="36">
        <f t="shared" si="247"/>
        <v>6679706.0159901744</v>
      </c>
      <c r="P1321" s="35">
        <f t="shared" si="250"/>
        <v>6679706.0159901744</v>
      </c>
    </row>
    <row r="1322" spans="1:16" x14ac:dyDescent="0.4">
      <c r="A1322" s="1">
        <v>1321</v>
      </c>
      <c r="B1322" s="21">
        <v>41134</v>
      </c>
      <c r="C1322" s="43">
        <v>1</v>
      </c>
      <c r="D1322" s="23">
        <v>28969</v>
      </c>
      <c r="E1322" s="25">
        <f t="shared" si="251"/>
        <v>27819.25</v>
      </c>
      <c r="F1322" s="25">
        <f t="shared" si="252"/>
        <v>27624.375</v>
      </c>
      <c r="G1322" s="25">
        <f t="shared" si="241"/>
        <v>1.0486753093961403</v>
      </c>
      <c r="H1322" s="25">
        <f t="shared" si="248"/>
        <v>0.99907416981837271</v>
      </c>
      <c r="I1322" s="4">
        <f t="shared" si="242"/>
        <v>28995.845228654482</v>
      </c>
      <c r="J1322" s="25">
        <f t="shared" si="249"/>
        <v>22295.770597163631</v>
      </c>
      <c r="K1322" s="15">
        <f t="shared" si="243"/>
        <v>22275.128499822138</v>
      </c>
      <c r="L1322" s="36">
        <f t="shared" si="244"/>
        <v>6693.8715001778619</v>
      </c>
      <c r="M1322" s="36">
        <f t="shared" si="245"/>
        <v>6693.8715001778619</v>
      </c>
      <c r="N1322" s="36">
        <f t="shared" si="246"/>
        <v>0.23107016121294702</v>
      </c>
      <c r="O1322" s="36">
        <f t="shared" si="247"/>
        <v>44807915.660893418</v>
      </c>
      <c r="P1322" s="35">
        <f t="shared" si="250"/>
        <v>44807915.660893418</v>
      </c>
    </row>
    <row r="1323" spans="1:16" x14ac:dyDescent="0.4">
      <c r="A1323" s="1">
        <v>1322</v>
      </c>
      <c r="B1323" s="21">
        <v>41135</v>
      </c>
      <c r="C1323" s="43">
        <v>2</v>
      </c>
      <c r="D1323" s="23">
        <v>29595</v>
      </c>
      <c r="E1323" s="25">
        <f t="shared" si="251"/>
        <v>27429.5</v>
      </c>
      <c r="F1323" s="25">
        <f t="shared" si="252"/>
        <v>27263.875</v>
      </c>
      <c r="G1323" s="25">
        <f t="shared" si="241"/>
        <v>1.0855023359665492</v>
      </c>
      <c r="H1323" s="25">
        <f t="shared" si="248"/>
        <v>0.99956921328865256</v>
      </c>
      <c r="I1323" s="4">
        <f t="shared" si="242"/>
        <v>29607.754627246253</v>
      </c>
      <c r="J1323" s="25">
        <f t="shared" si="249"/>
        <v>22295.797137277677</v>
      </c>
      <c r="K1323" s="15">
        <f t="shared" si="243"/>
        <v>22286.19240415204</v>
      </c>
      <c r="L1323" s="36">
        <f t="shared" si="244"/>
        <v>7308.8075958479603</v>
      </c>
      <c r="M1323" s="36">
        <f t="shared" si="245"/>
        <v>7308.8075958479603</v>
      </c>
      <c r="N1323" s="36">
        <f t="shared" si="246"/>
        <v>0.24696089190227946</v>
      </c>
      <c r="O1323" s="36">
        <f t="shared" si="247"/>
        <v>53418668.473124839</v>
      </c>
      <c r="P1323" s="35">
        <f t="shared" si="250"/>
        <v>53418668.473124839</v>
      </c>
    </row>
    <row r="1324" spans="1:16" x14ac:dyDescent="0.4">
      <c r="A1324" s="1">
        <v>1323</v>
      </c>
      <c r="B1324" s="21">
        <v>41136</v>
      </c>
      <c r="C1324" s="43">
        <v>3</v>
      </c>
      <c r="D1324" s="23">
        <v>26253</v>
      </c>
      <c r="E1324" s="25">
        <f t="shared" si="251"/>
        <v>27098.25</v>
      </c>
      <c r="F1324" s="25">
        <f t="shared" si="252"/>
        <v>27114.625</v>
      </c>
      <c r="G1324" s="25">
        <f t="shared" si="241"/>
        <v>0.96822286865483109</v>
      </c>
      <c r="H1324" s="25">
        <f t="shared" si="248"/>
        <v>1.0004262501030945</v>
      </c>
      <c r="I1324" s="4">
        <f t="shared" si="242"/>
        <v>26241.814423896427</v>
      </c>
      <c r="J1324" s="25">
        <f t="shared" si="249"/>
        <v>22295.82367739172</v>
      </c>
      <c r="K1324" s="15">
        <f t="shared" si="243"/>
        <v>22305.327274532785</v>
      </c>
      <c r="L1324" s="36">
        <f t="shared" si="244"/>
        <v>3947.6727254672151</v>
      </c>
      <c r="M1324" s="36">
        <f t="shared" si="245"/>
        <v>3947.6727254672151</v>
      </c>
      <c r="N1324" s="36">
        <f t="shared" si="246"/>
        <v>0.15037034721621206</v>
      </c>
      <c r="O1324" s="36">
        <f t="shared" si="247"/>
        <v>15584119.94739775</v>
      </c>
      <c r="P1324" s="35">
        <f t="shared" si="250"/>
        <v>15584119.94739775</v>
      </c>
    </row>
    <row r="1325" spans="1:16" x14ac:dyDescent="0.4">
      <c r="A1325" s="1">
        <v>1324</v>
      </c>
      <c r="B1325" s="21">
        <v>41137</v>
      </c>
      <c r="C1325" s="43">
        <v>4</v>
      </c>
      <c r="D1325" s="23">
        <v>23576</v>
      </c>
      <c r="E1325" s="25">
        <f t="shared" si="251"/>
        <v>27131</v>
      </c>
      <c r="F1325" s="25">
        <f t="shared" si="252"/>
        <v>26845.875</v>
      </c>
      <c r="G1325" s="25">
        <f t="shared" ref="G1325:G1388" si="253">D1325/F1325</f>
        <v>0.87819823343437309</v>
      </c>
      <c r="H1325" s="25">
        <f t="shared" si="248"/>
        <v>1.0009303667898801</v>
      </c>
      <c r="I1325" s="4">
        <f t="shared" ref="I1325:I1388" si="254">D1325/H1325</f>
        <v>23554.086060563273</v>
      </c>
      <c r="J1325" s="25">
        <f t="shared" si="249"/>
        <v>22295.850217505766</v>
      </c>
      <c r="K1325" s="15">
        <f t="shared" ref="K1325:K1388" si="255">H1325*J1325</f>
        <v>22316.593536100274</v>
      </c>
      <c r="L1325" s="36">
        <f t="shared" ref="L1325:L1388" si="256">D1325-K1325</f>
        <v>1259.4064638997261</v>
      </c>
      <c r="M1325" s="36">
        <f t="shared" ref="M1325:M1388" si="257">ABS(L1325)</f>
        <v>1259.4064638997261</v>
      </c>
      <c r="N1325" s="36">
        <f t="shared" ref="N1325:N1388" si="258">M1325/D1325</f>
        <v>5.3419005085668735E-2</v>
      </c>
      <c r="O1325" s="36">
        <f t="shared" ref="O1325:O1388" si="259">L1325^2</f>
        <v>1586104.641312412</v>
      </c>
      <c r="P1325" s="35">
        <f t="shared" si="250"/>
        <v>1586104.641312412</v>
      </c>
    </row>
    <row r="1326" spans="1:16" x14ac:dyDescent="0.4">
      <c r="A1326" s="1">
        <v>1325</v>
      </c>
      <c r="B1326" s="21">
        <v>41138</v>
      </c>
      <c r="C1326" s="43">
        <v>1</v>
      </c>
      <c r="D1326" s="23">
        <v>29100</v>
      </c>
      <c r="E1326" s="25">
        <f t="shared" si="251"/>
        <v>26560.75</v>
      </c>
      <c r="F1326" s="25">
        <f t="shared" si="252"/>
        <v>26398.25</v>
      </c>
      <c r="G1326" s="25">
        <f t="shared" si="253"/>
        <v>1.1023457994374628</v>
      </c>
      <c r="H1326" s="25">
        <f t="shared" si="248"/>
        <v>0.99907416981837271</v>
      </c>
      <c r="I1326" s="4">
        <f t="shared" si="254"/>
        <v>29126.966624800491</v>
      </c>
      <c r="J1326" s="25">
        <f t="shared" si="249"/>
        <v>22295.876757619808</v>
      </c>
      <c r="K1326" s="15">
        <f t="shared" si="255"/>
        <v>22275.234561991761</v>
      </c>
      <c r="L1326" s="36">
        <f t="shared" si="256"/>
        <v>6824.7654380082386</v>
      </c>
      <c r="M1326" s="36">
        <f t="shared" si="257"/>
        <v>6824.7654380082386</v>
      </c>
      <c r="N1326" s="36">
        <f t="shared" si="258"/>
        <v>0.23452802192468175</v>
      </c>
      <c r="O1326" s="36">
        <f t="shared" si="259"/>
        <v>46577423.283831783</v>
      </c>
      <c r="P1326" s="35">
        <f t="shared" si="250"/>
        <v>46577423.283831783</v>
      </c>
    </row>
    <row r="1327" spans="1:16" x14ac:dyDescent="0.4">
      <c r="A1327" s="1">
        <v>1326</v>
      </c>
      <c r="B1327" s="21">
        <v>41139</v>
      </c>
      <c r="C1327" s="43">
        <v>2</v>
      </c>
      <c r="D1327" s="23">
        <v>27314</v>
      </c>
      <c r="E1327" s="25">
        <f t="shared" si="251"/>
        <v>26235.75</v>
      </c>
      <c r="F1327" s="25">
        <f t="shared" si="252"/>
        <v>26976.125</v>
      </c>
      <c r="G1327" s="25">
        <f t="shared" si="253"/>
        <v>1.0125249642044585</v>
      </c>
      <c r="H1327" s="25">
        <f t="shared" si="248"/>
        <v>0.99956921328865256</v>
      </c>
      <c r="I1327" s="4">
        <f t="shared" si="254"/>
        <v>27325.771579273667</v>
      </c>
      <c r="J1327" s="25">
        <f t="shared" si="249"/>
        <v>22295.903297733854</v>
      </c>
      <c r="K1327" s="15">
        <f t="shared" si="255"/>
        <v>22286.298518875701</v>
      </c>
      <c r="L1327" s="36">
        <f t="shared" si="256"/>
        <v>5027.7014811242989</v>
      </c>
      <c r="M1327" s="36">
        <f t="shared" si="257"/>
        <v>5027.7014811242989</v>
      </c>
      <c r="N1327" s="36">
        <f t="shared" si="258"/>
        <v>0.18407049429319391</v>
      </c>
      <c r="O1327" s="36">
        <f t="shared" si="259"/>
        <v>25277782.183299467</v>
      </c>
      <c r="P1327" s="35">
        <f t="shared" si="250"/>
        <v>25277782.183299467</v>
      </c>
    </row>
    <row r="1328" spans="1:16" x14ac:dyDescent="0.4">
      <c r="A1328" s="1">
        <v>1327</v>
      </c>
      <c r="B1328" s="21">
        <v>41140</v>
      </c>
      <c r="C1328" s="43">
        <v>3</v>
      </c>
      <c r="D1328" s="23">
        <v>24953</v>
      </c>
      <c r="E1328" s="25">
        <f t="shared" si="251"/>
        <v>27716.5</v>
      </c>
      <c r="F1328" s="25">
        <f t="shared" si="252"/>
        <v>27880.625</v>
      </c>
      <c r="G1328" s="25">
        <f t="shared" si="253"/>
        <v>0.89499428366473133</v>
      </c>
      <c r="H1328" s="25">
        <f t="shared" si="248"/>
        <v>1.0004262501030945</v>
      </c>
      <c r="I1328" s="4">
        <f t="shared" si="254"/>
        <v>24942.368312935192</v>
      </c>
      <c r="J1328" s="25">
        <f t="shared" si="249"/>
        <v>22295.929837847896</v>
      </c>
      <c r="K1328" s="15">
        <f t="shared" si="255"/>
        <v>22305.433480239866</v>
      </c>
      <c r="L1328" s="36">
        <f t="shared" si="256"/>
        <v>2647.5665197601338</v>
      </c>
      <c r="M1328" s="36">
        <f t="shared" si="257"/>
        <v>2647.5665197601338</v>
      </c>
      <c r="N1328" s="36">
        <f t="shared" si="258"/>
        <v>0.10610213280006948</v>
      </c>
      <c r="O1328" s="36">
        <f t="shared" si="259"/>
        <v>7009608.4765547868</v>
      </c>
      <c r="P1328" s="35">
        <f t="shared" si="250"/>
        <v>7009608.4765547868</v>
      </c>
    </row>
    <row r="1329" spans="1:16" x14ac:dyDescent="0.4">
      <c r="A1329" s="1">
        <v>1328</v>
      </c>
      <c r="B1329" s="21">
        <v>41141</v>
      </c>
      <c r="C1329" s="43">
        <v>4</v>
      </c>
      <c r="D1329" s="23">
        <v>29499</v>
      </c>
      <c r="E1329" s="25">
        <f t="shared" si="251"/>
        <v>28044.75</v>
      </c>
      <c r="F1329" s="25">
        <f t="shared" si="252"/>
        <v>28312.75</v>
      </c>
      <c r="G1329" s="25">
        <f t="shared" si="253"/>
        <v>1.0418980847851234</v>
      </c>
      <c r="H1329" s="25">
        <f t="shared" si="248"/>
        <v>1.0009303667898801</v>
      </c>
      <c r="I1329" s="4">
        <f t="shared" si="254"/>
        <v>29471.580620145742</v>
      </c>
      <c r="J1329" s="25">
        <f t="shared" si="249"/>
        <v>22295.956377961942</v>
      </c>
      <c r="K1329" s="15">
        <f t="shared" si="255"/>
        <v>22316.699795324614</v>
      </c>
      <c r="L1329" s="36">
        <f t="shared" si="256"/>
        <v>7182.3002046753863</v>
      </c>
      <c r="M1329" s="36">
        <f t="shared" si="257"/>
        <v>7182.3002046753863</v>
      </c>
      <c r="N1329" s="36">
        <f t="shared" si="258"/>
        <v>0.24347605697397831</v>
      </c>
      <c r="O1329" s="36">
        <f t="shared" si="259"/>
        <v>51585436.230080098</v>
      </c>
      <c r="P1329" s="35">
        <f t="shared" si="250"/>
        <v>51585436.230080098</v>
      </c>
    </row>
    <row r="1330" spans="1:16" x14ac:dyDescent="0.4">
      <c r="A1330" s="1">
        <v>1329</v>
      </c>
      <c r="B1330" s="21">
        <v>41142</v>
      </c>
      <c r="C1330" s="43">
        <v>1</v>
      </c>
      <c r="D1330" s="23">
        <v>30413</v>
      </c>
      <c r="E1330" s="25">
        <f t="shared" si="251"/>
        <v>28580.75</v>
      </c>
      <c r="F1330" s="25">
        <f t="shared" si="252"/>
        <v>28373.875</v>
      </c>
      <c r="G1330" s="25">
        <f t="shared" si="253"/>
        <v>1.0718662854474406</v>
      </c>
      <c r="H1330" s="25">
        <f t="shared" si="248"/>
        <v>0.99907416981837271</v>
      </c>
      <c r="I1330" s="4">
        <f t="shared" si="254"/>
        <v>30441.183366324993</v>
      </c>
      <c r="J1330" s="25">
        <f t="shared" si="249"/>
        <v>22295.982918075984</v>
      </c>
      <c r="K1330" s="15">
        <f t="shared" si="255"/>
        <v>22275.340624161385</v>
      </c>
      <c r="L1330" s="36">
        <f t="shared" si="256"/>
        <v>8137.6593758386152</v>
      </c>
      <c r="M1330" s="36">
        <f t="shared" si="257"/>
        <v>8137.6593758386152</v>
      </c>
      <c r="N1330" s="36">
        <f t="shared" si="258"/>
        <v>0.26757174155258001</v>
      </c>
      <c r="O1330" s="36">
        <f t="shared" si="259"/>
        <v>66221500.117174119</v>
      </c>
      <c r="P1330" s="35">
        <f t="shared" si="250"/>
        <v>66221500.117174119</v>
      </c>
    </row>
    <row r="1331" spans="1:16" x14ac:dyDescent="0.4">
      <c r="A1331" s="1">
        <v>1330</v>
      </c>
      <c r="B1331" s="21">
        <v>41143</v>
      </c>
      <c r="C1331" s="43">
        <v>2</v>
      </c>
      <c r="D1331" s="23">
        <v>29458</v>
      </c>
      <c r="E1331" s="25">
        <f t="shared" si="251"/>
        <v>28167</v>
      </c>
      <c r="F1331" s="25">
        <f t="shared" si="252"/>
        <v>28111.75</v>
      </c>
      <c r="G1331" s="25">
        <f t="shared" si="253"/>
        <v>1.0478892278139924</v>
      </c>
      <c r="H1331" s="25">
        <f t="shared" si="248"/>
        <v>0.99956921328865256</v>
      </c>
      <c r="I1331" s="4">
        <f t="shared" si="254"/>
        <v>29470.695584031768</v>
      </c>
      <c r="J1331" s="25">
        <f t="shared" si="249"/>
        <v>22296.00945819003</v>
      </c>
      <c r="K1331" s="15">
        <f t="shared" si="255"/>
        <v>22286.404633599366</v>
      </c>
      <c r="L1331" s="36">
        <f t="shared" si="256"/>
        <v>7171.5953664006338</v>
      </c>
      <c r="M1331" s="36">
        <f t="shared" si="257"/>
        <v>7171.5953664006338</v>
      </c>
      <c r="N1331" s="36">
        <f t="shared" si="258"/>
        <v>0.24345153664202029</v>
      </c>
      <c r="O1331" s="36">
        <f t="shared" si="259"/>
        <v>51431780.09937904</v>
      </c>
      <c r="P1331" s="35">
        <f t="shared" si="250"/>
        <v>51431780.09937904</v>
      </c>
    </row>
    <row r="1332" spans="1:16" x14ac:dyDescent="0.4">
      <c r="A1332" s="1">
        <v>1331</v>
      </c>
      <c r="B1332" s="21">
        <v>41144</v>
      </c>
      <c r="C1332" s="43">
        <v>3</v>
      </c>
      <c r="D1332" s="23">
        <v>23298</v>
      </c>
      <c r="E1332" s="25">
        <f t="shared" si="251"/>
        <v>28056.5</v>
      </c>
      <c r="F1332" s="25">
        <f t="shared" si="252"/>
        <v>27608.125</v>
      </c>
      <c r="G1332" s="25">
        <f t="shared" si="253"/>
        <v>0.843882009372241</v>
      </c>
      <c r="H1332" s="25">
        <f t="shared" si="248"/>
        <v>1.0004262501030945</v>
      </c>
      <c r="I1332" s="4">
        <f t="shared" si="254"/>
        <v>23288.073456288384</v>
      </c>
      <c r="J1332" s="25">
        <f t="shared" si="249"/>
        <v>22296.035998304073</v>
      </c>
      <c r="K1332" s="15">
        <f t="shared" si="255"/>
        <v>22305.539685946947</v>
      </c>
      <c r="L1332" s="36">
        <f t="shared" si="256"/>
        <v>992.46031405305257</v>
      </c>
      <c r="M1332" s="36">
        <f t="shared" si="257"/>
        <v>992.46031405305257</v>
      </c>
      <c r="N1332" s="36">
        <f t="shared" si="258"/>
        <v>4.2598519789383317E-2</v>
      </c>
      <c r="O1332" s="36">
        <f t="shared" si="259"/>
        <v>984977.47497028369</v>
      </c>
      <c r="P1332" s="35">
        <f t="shared" si="250"/>
        <v>984977.47497028369</v>
      </c>
    </row>
    <row r="1333" spans="1:16" x14ac:dyDescent="0.4">
      <c r="A1333" s="1">
        <v>1332</v>
      </c>
      <c r="B1333" s="21">
        <v>41145</v>
      </c>
      <c r="C1333" s="43">
        <v>4</v>
      </c>
      <c r="D1333" s="23">
        <v>29057</v>
      </c>
      <c r="E1333" s="25">
        <f t="shared" si="251"/>
        <v>27159.75</v>
      </c>
      <c r="F1333" s="25">
        <f t="shared" si="252"/>
        <v>26582.625</v>
      </c>
      <c r="G1333" s="25">
        <f t="shared" si="253"/>
        <v>1.0930824175565808</v>
      </c>
      <c r="H1333" s="25">
        <f t="shared" si="248"/>
        <v>1.0009303667898801</v>
      </c>
      <c r="I1333" s="4">
        <f t="shared" si="254"/>
        <v>29029.991460035078</v>
      </c>
      <c r="J1333" s="25">
        <f t="shared" si="249"/>
        <v>22296.062538418118</v>
      </c>
      <c r="K1333" s="15">
        <f t="shared" si="255"/>
        <v>22316.806054548953</v>
      </c>
      <c r="L1333" s="36">
        <f t="shared" si="256"/>
        <v>6740.1939454510466</v>
      </c>
      <c r="M1333" s="36">
        <f t="shared" si="257"/>
        <v>6740.1939454510466</v>
      </c>
      <c r="N1333" s="36">
        <f t="shared" si="258"/>
        <v>0.23196455055411938</v>
      </c>
      <c r="O1333" s="36">
        <f t="shared" si="259"/>
        <v>45430214.422294945</v>
      </c>
      <c r="P1333" s="35">
        <f t="shared" si="250"/>
        <v>45430214.422294945</v>
      </c>
    </row>
    <row r="1334" spans="1:16" x14ac:dyDescent="0.4">
      <c r="A1334" s="1">
        <v>1333</v>
      </c>
      <c r="B1334" s="21">
        <v>41146</v>
      </c>
      <c r="C1334" s="43">
        <v>1</v>
      </c>
      <c r="D1334" s="23">
        <v>26826</v>
      </c>
      <c r="E1334" s="25">
        <f t="shared" si="251"/>
        <v>26005.5</v>
      </c>
      <c r="F1334" s="25">
        <f t="shared" si="252"/>
        <v>27073.375</v>
      </c>
      <c r="G1334" s="25">
        <f t="shared" si="253"/>
        <v>0.99086279416585488</v>
      </c>
      <c r="H1334" s="25">
        <f t="shared" si="248"/>
        <v>0.99907416981837271</v>
      </c>
      <c r="I1334" s="4">
        <f t="shared" si="254"/>
        <v>26850.859335975874</v>
      </c>
      <c r="J1334" s="25">
        <f t="shared" si="249"/>
        <v>22296.089078532161</v>
      </c>
      <c r="K1334" s="15">
        <f t="shared" si="255"/>
        <v>22275.446686331004</v>
      </c>
      <c r="L1334" s="36">
        <f t="shared" si="256"/>
        <v>4550.5533136689955</v>
      </c>
      <c r="M1334" s="36">
        <f t="shared" si="257"/>
        <v>4550.5533136689955</v>
      </c>
      <c r="N1334" s="36">
        <f t="shared" si="258"/>
        <v>0.16963219688619233</v>
      </c>
      <c r="O1334" s="36">
        <f t="shared" si="259"/>
        <v>20707535.460543875</v>
      </c>
      <c r="P1334" s="35">
        <f t="shared" si="250"/>
        <v>20707535.460543875</v>
      </c>
    </row>
    <row r="1335" spans="1:16" x14ac:dyDescent="0.4">
      <c r="A1335" s="1">
        <v>1334</v>
      </c>
      <c r="B1335" s="21">
        <v>41147</v>
      </c>
      <c r="C1335" s="43">
        <v>2</v>
      </c>
      <c r="D1335" s="23">
        <v>24841</v>
      </c>
      <c r="E1335" s="25">
        <f t="shared" si="251"/>
        <v>28141.25</v>
      </c>
      <c r="F1335" s="25">
        <f t="shared" si="252"/>
        <v>28729.625</v>
      </c>
      <c r="G1335" s="25">
        <f t="shared" si="253"/>
        <v>0.86464755457128317</v>
      </c>
      <c r="H1335" s="25">
        <f t="shared" si="248"/>
        <v>0.99956921328865256</v>
      </c>
      <c r="I1335" s="4">
        <f t="shared" si="254"/>
        <v>24851.705784606325</v>
      </c>
      <c r="J1335" s="25">
        <f t="shared" si="249"/>
        <v>22296.115618646203</v>
      </c>
      <c r="K1335" s="15">
        <f t="shared" si="255"/>
        <v>22286.510748323024</v>
      </c>
      <c r="L1335" s="36">
        <f t="shared" si="256"/>
        <v>2554.489251676976</v>
      </c>
      <c r="M1335" s="36">
        <f t="shared" si="257"/>
        <v>2554.489251676976</v>
      </c>
      <c r="N1335" s="36">
        <f t="shared" si="258"/>
        <v>0.10283359171035691</v>
      </c>
      <c r="O1335" s="36">
        <f t="shared" si="259"/>
        <v>6525415.3369331965</v>
      </c>
      <c r="P1335" s="35">
        <f t="shared" si="250"/>
        <v>6525415.3369331965</v>
      </c>
    </row>
    <row r="1336" spans="1:16" x14ac:dyDescent="0.4">
      <c r="A1336" s="1">
        <v>1335</v>
      </c>
      <c r="B1336" s="21">
        <v>41148</v>
      </c>
      <c r="C1336" s="43">
        <v>3</v>
      </c>
      <c r="D1336" s="23">
        <v>31841</v>
      </c>
      <c r="E1336" s="25">
        <f t="shared" si="251"/>
        <v>29318</v>
      </c>
      <c r="F1336" s="25">
        <f t="shared" si="252"/>
        <v>30155.375</v>
      </c>
      <c r="G1336" s="25">
        <f t="shared" si="253"/>
        <v>1.0558979949677296</v>
      </c>
      <c r="H1336" s="25">
        <f t="shared" si="248"/>
        <v>1.0004262501030945</v>
      </c>
      <c r="I1336" s="4">
        <f t="shared" si="254"/>
        <v>31827.433553166731</v>
      </c>
      <c r="J1336" s="25">
        <f t="shared" si="249"/>
        <v>22296.142158760249</v>
      </c>
      <c r="K1336" s="15">
        <f t="shared" si="255"/>
        <v>22305.645891654029</v>
      </c>
      <c r="L1336" s="36">
        <f t="shared" si="256"/>
        <v>9535.3541083459713</v>
      </c>
      <c r="M1336" s="36">
        <f t="shared" si="257"/>
        <v>9535.3541083459713</v>
      </c>
      <c r="N1336" s="36">
        <f t="shared" si="258"/>
        <v>0.29946779649966931</v>
      </c>
      <c r="O1336" s="36">
        <f t="shared" si="259"/>
        <v>90922977.97155039</v>
      </c>
      <c r="P1336" s="35">
        <f t="shared" si="250"/>
        <v>90922977.97155039</v>
      </c>
    </row>
    <row r="1337" spans="1:16" x14ac:dyDescent="0.4">
      <c r="A1337" s="1">
        <v>1336</v>
      </c>
      <c r="B1337" s="21">
        <v>41149</v>
      </c>
      <c r="C1337" s="43">
        <v>4</v>
      </c>
      <c r="D1337" s="23">
        <v>33764</v>
      </c>
      <c r="E1337" s="25">
        <f t="shared" si="251"/>
        <v>30992.75</v>
      </c>
      <c r="F1337" s="25">
        <f t="shared" si="252"/>
        <v>31160.375</v>
      </c>
      <c r="G1337" s="25">
        <f t="shared" si="253"/>
        <v>1.0835556375685467</v>
      </c>
      <c r="H1337" s="25">
        <f t="shared" si="248"/>
        <v>1.0009303667898801</v>
      </c>
      <c r="I1337" s="4">
        <f t="shared" si="254"/>
        <v>33732.616294064232</v>
      </c>
      <c r="J1337" s="25">
        <f t="shared" si="249"/>
        <v>22296.168698874291</v>
      </c>
      <c r="K1337" s="15">
        <f t="shared" si="255"/>
        <v>22316.912313773289</v>
      </c>
      <c r="L1337" s="36">
        <f t="shared" si="256"/>
        <v>11447.087686226711</v>
      </c>
      <c r="M1337" s="36">
        <f t="shared" si="257"/>
        <v>11447.087686226711</v>
      </c>
      <c r="N1337" s="36">
        <f t="shared" si="258"/>
        <v>0.33903233284642548</v>
      </c>
      <c r="O1337" s="36">
        <f t="shared" si="259"/>
        <v>131035816.49616319</v>
      </c>
      <c r="P1337" s="35">
        <f t="shared" si="250"/>
        <v>131035816.49616319</v>
      </c>
    </row>
    <row r="1338" spans="1:16" x14ac:dyDescent="0.4">
      <c r="A1338" s="1">
        <v>1337</v>
      </c>
      <c r="B1338" s="21">
        <v>41150</v>
      </c>
      <c r="C1338" s="43">
        <v>1</v>
      </c>
      <c r="D1338" s="23">
        <v>33525</v>
      </c>
      <c r="E1338" s="25">
        <f t="shared" si="251"/>
        <v>31328</v>
      </c>
      <c r="F1338" s="25">
        <f t="shared" si="252"/>
        <v>31335.75</v>
      </c>
      <c r="G1338" s="25">
        <f t="shared" si="253"/>
        <v>1.0698642923817046</v>
      </c>
      <c r="H1338" s="25">
        <f t="shared" si="248"/>
        <v>0.99907416981837271</v>
      </c>
      <c r="I1338" s="4">
        <f t="shared" si="254"/>
        <v>33556.067219808814</v>
      </c>
      <c r="J1338" s="25">
        <f t="shared" si="249"/>
        <v>22296.195238988337</v>
      </c>
      <c r="K1338" s="15">
        <f t="shared" si="255"/>
        <v>22275.552748500628</v>
      </c>
      <c r="L1338" s="36">
        <f t="shared" si="256"/>
        <v>11249.447251499372</v>
      </c>
      <c r="M1338" s="36">
        <f t="shared" si="257"/>
        <v>11249.447251499372</v>
      </c>
      <c r="N1338" s="36">
        <f t="shared" si="258"/>
        <v>0.33555398214763227</v>
      </c>
      <c r="O1338" s="36">
        <f t="shared" si="259"/>
        <v>126550063.46426678</v>
      </c>
      <c r="P1338" s="35">
        <f t="shared" si="250"/>
        <v>126550063.46426678</v>
      </c>
    </row>
    <row r="1339" spans="1:16" x14ac:dyDescent="0.4">
      <c r="A1339" s="1">
        <v>1338</v>
      </c>
      <c r="B1339" s="21">
        <v>41151</v>
      </c>
      <c r="C1339" s="43">
        <v>2</v>
      </c>
      <c r="D1339" s="23">
        <v>26182</v>
      </c>
      <c r="E1339" s="25">
        <f t="shared" si="251"/>
        <v>31343.5</v>
      </c>
      <c r="F1339" s="25">
        <f t="shared" si="252"/>
        <v>30309.5</v>
      </c>
      <c r="G1339" s="25">
        <f t="shared" si="253"/>
        <v>0.8638215740939309</v>
      </c>
      <c r="H1339" s="25">
        <f t="shared" si="248"/>
        <v>0.99956921328865256</v>
      </c>
      <c r="I1339" s="4">
        <f t="shared" si="254"/>
        <v>26193.283718552506</v>
      </c>
      <c r="J1339" s="25">
        <f t="shared" si="249"/>
        <v>22296.22177910238</v>
      </c>
      <c r="K1339" s="15">
        <f t="shared" si="255"/>
        <v>22286.616863046685</v>
      </c>
      <c r="L1339" s="36">
        <f t="shared" si="256"/>
        <v>3895.3831369533145</v>
      </c>
      <c r="M1339" s="36">
        <f t="shared" si="257"/>
        <v>3895.3831369533145</v>
      </c>
      <c r="N1339" s="36">
        <f t="shared" si="258"/>
        <v>0.14878096161306678</v>
      </c>
      <c r="O1339" s="36">
        <f t="shared" si="259"/>
        <v>15174009.783660246</v>
      </c>
      <c r="P1339" s="35">
        <f t="shared" si="250"/>
        <v>15174009.783660246</v>
      </c>
    </row>
    <row r="1340" spans="1:16" x14ac:dyDescent="0.4">
      <c r="A1340" s="1">
        <v>1339</v>
      </c>
      <c r="B1340" s="21">
        <v>41152</v>
      </c>
      <c r="C1340" s="43">
        <v>3</v>
      </c>
      <c r="D1340" s="23">
        <v>31903</v>
      </c>
      <c r="E1340" s="25">
        <f t="shared" si="251"/>
        <v>29275.5</v>
      </c>
      <c r="F1340" s="25">
        <f t="shared" si="252"/>
        <v>27984.875</v>
      </c>
      <c r="G1340" s="25">
        <f t="shared" si="253"/>
        <v>1.1400086653951464</v>
      </c>
      <c r="H1340" s="25">
        <f t="shared" si="248"/>
        <v>1.0004262501030945</v>
      </c>
      <c r="I1340" s="4">
        <f t="shared" si="254"/>
        <v>31889.407136920265</v>
      </c>
      <c r="J1340" s="25">
        <f t="shared" si="249"/>
        <v>22296.248319216425</v>
      </c>
      <c r="K1340" s="15">
        <f t="shared" si="255"/>
        <v>22305.752097361114</v>
      </c>
      <c r="L1340" s="36">
        <f t="shared" si="256"/>
        <v>9597.2479026388864</v>
      </c>
      <c r="M1340" s="36">
        <f t="shared" si="257"/>
        <v>9597.2479026388864</v>
      </c>
      <c r="N1340" s="36">
        <f t="shared" si="258"/>
        <v>0.30082587539224798</v>
      </c>
      <c r="O1340" s="36">
        <f t="shared" si="259"/>
        <v>92107167.304706499</v>
      </c>
      <c r="P1340" s="35">
        <f t="shared" si="250"/>
        <v>92107167.304706499</v>
      </c>
    </row>
    <row r="1341" spans="1:16" x14ac:dyDescent="0.4">
      <c r="A1341" s="1">
        <v>1340</v>
      </c>
      <c r="B1341" s="21">
        <v>41153</v>
      </c>
      <c r="C1341" s="43">
        <v>4</v>
      </c>
      <c r="D1341" s="23">
        <v>25492</v>
      </c>
      <c r="E1341" s="25">
        <f t="shared" si="251"/>
        <v>26694.25</v>
      </c>
      <c r="F1341" s="25">
        <f t="shared" si="252"/>
        <v>27134.625</v>
      </c>
      <c r="G1341" s="25">
        <f t="shared" si="253"/>
        <v>0.93946387687318322</v>
      </c>
      <c r="H1341" s="25">
        <f t="shared" si="248"/>
        <v>1.0009303667898801</v>
      </c>
      <c r="I1341" s="4">
        <f t="shared" si="254"/>
        <v>25468.305134708135</v>
      </c>
      <c r="J1341" s="25">
        <f t="shared" si="249"/>
        <v>22296.274859330468</v>
      </c>
      <c r="K1341" s="15">
        <f t="shared" si="255"/>
        <v>22317.018572997629</v>
      </c>
      <c r="L1341" s="36">
        <f t="shared" si="256"/>
        <v>3174.9814270023708</v>
      </c>
      <c r="M1341" s="36">
        <f t="shared" si="257"/>
        <v>3174.9814270023708</v>
      </c>
      <c r="N1341" s="36">
        <f t="shared" si="258"/>
        <v>0.12454814949797469</v>
      </c>
      <c r="O1341" s="36">
        <f t="shared" si="259"/>
        <v>10080507.061810011</v>
      </c>
      <c r="P1341" s="35">
        <f t="shared" si="250"/>
        <v>10080507.061810011</v>
      </c>
    </row>
    <row r="1342" spans="1:16" x14ac:dyDescent="0.4">
      <c r="A1342" s="1">
        <v>1341</v>
      </c>
      <c r="B1342" s="21">
        <v>41154</v>
      </c>
      <c r="C1342" s="43">
        <v>1</v>
      </c>
      <c r="D1342" s="23">
        <v>23200</v>
      </c>
      <c r="E1342" s="25">
        <f t="shared" si="251"/>
        <v>27575</v>
      </c>
      <c r="F1342" s="25">
        <f t="shared" si="252"/>
        <v>27425.125</v>
      </c>
      <c r="G1342" s="25">
        <f t="shared" si="253"/>
        <v>0.84593962652859378</v>
      </c>
      <c r="H1342" s="25">
        <f t="shared" si="248"/>
        <v>0.99907416981837271</v>
      </c>
      <c r="I1342" s="4">
        <f t="shared" si="254"/>
        <v>23221.499164789395</v>
      </c>
      <c r="J1342" s="25">
        <f t="shared" si="249"/>
        <v>22296.301399444514</v>
      </c>
      <c r="K1342" s="15">
        <f t="shared" si="255"/>
        <v>22275.658810670247</v>
      </c>
      <c r="L1342" s="36">
        <f t="shared" si="256"/>
        <v>924.34118932975252</v>
      </c>
      <c r="M1342" s="36">
        <f t="shared" si="257"/>
        <v>924.34118932975252</v>
      </c>
      <c r="N1342" s="36">
        <f t="shared" si="258"/>
        <v>3.9842292643523819E-2</v>
      </c>
      <c r="O1342" s="36">
        <f t="shared" si="259"/>
        <v>854406.63429154141</v>
      </c>
      <c r="P1342" s="35">
        <f t="shared" si="250"/>
        <v>854406.63429154141</v>
      </c>
    </row>
    <row r="1343" spans="1:16" x14ac:dyDescent="0.4">
      <c r="A1343" s="1">
        <v>1342</v>
      </c>
      <c r="B1343" s="21">
        <v>41155</v>
      </c>
      <c r="C1343" s="43">
        <v>2</v>
      </c>
      <c r="D1343" s="23">
        <v>29705</v>
      </c>
      <c r="E1343" s="25">
        <f t="shared" si="251"/>
        <v>27275.25</v>
      </c>
      <c r="F1343" s="25">
        <f t="shared" si="252"/>
        <v>27887</v>
      </c>
      <c r="G1343" s="25">
        <f t="shared" si="253"/>
        <v>1.0651916663678416</v>
      </c>
      <c r="H1343" s="25">
        <f t="shared" si="248"/>
        <v>0.99956921328865256</v>
      </c>
      <c r="I1343" s="4">
        <f t="shared" si="254"/>
        <v>29717.80203420679</v>
      </c>
      <c r="J1343" s="25">
        <f t="shared" si="249"/>
        <v>22296.327939558556</v>
      </c>
      <c r="K1343" s="15">
        <f t="shared" si="255"/>
        <v>22286.722977770351</v>
      </c>
      <c r="L1343" s="36">
        <f t="shared" si="256"/>
        <v>7418.2770222296494</v>
      </c>
      <c r="M1343" s="36">
        <f t="shared" si="257"/>
        <v>7418.2770222296494</v>
      </c>
      <c r="N1343" s="36">
        <f t="shared" si="258"/>
        <v>0.24973159475608986</v>
      </c>
      <c r="O1343" s="36">
        <f t="shared" si="259"/>
        <v>55030833.978540398</v>
      </c>
      <c r="P1343" s="35">
        <f t="shared" si="250"/>
        <v>55030833.978540398</v>
      </c>
    </row>
    <row r="1344" spans="1:16" x14ac:dyDescent="0.4">
      <c r="A1344" s="1">
        <v>1343</v>
      </c>
      <c r="B1344" s="21">
        <v>41156</v>
      </c>
      <c r="C1344" s="43">
        <v>3</v>
      </c>
      <c r="D1344" s="23">
        <v>30704</v>
      </c>
      <c r="E1344" s="25">
        <f t="shared" si="251"/>
        <v>28498.75</v>
      </c>
      <c r="F1344" s="25">
        <f t="shared" si="252"/>
        <v>28669.875</v>
      </c>
      <c r="G1344" s="25">
        <f t="shared" si="253"/>
        <v>1.0709499082224809</v>
      </c>
      <c r="H1344" s="25">
        <f t="shared" si="248"/>
        <v>1.0004262501030945</v>
      </c>
      <c r="I1344" s="4">
        <f t="shared" si="254"/>
        <v>30690.917993041403</v>
      </c>
      <c r="J1344" s="25">
        <f t="shared" si="249"/>
        <v>22296.354479672602</v>
      </c>
      <c r="K1344" s="15">
        <f t="shared" si="255"/>
        <v>22305.858303068195</v>
      </c>
      <c r="L1344" s="36">
        <f t="shared" si="256"/>
        <v>8398.1416969318052</v>
      </c>
      <c r="M1344" s="36">
        <f t="shared" si="257"/>
        <v>8398.1416969318052</v>
      </c>
      <c r="N1344" s="36">
        <f t="shared" si="258"/>
        <v>0.27351946641909214</v>
      </c>
      <c r="O1344" s="36">
        <f t="shared" si="259"/>
        <v>70528783.961744621</v>
      </c>
      <c r="P1344" s="35">
        <f t="shared" si="250"/>
        <v>70528783.961744621</v>
      </c>
    </row>
    <row r="1345" spans="1:16" x14ac:dyDescent="0.4">
      <c r="A1345" s="1">
        <v>1344</v>
      </c>
      <c r="B1345" s="21">
        <v>41157</v>
      </c>
      <c r="C1345" s="43">
        <v>4</v>
      </c>
      <c r="D1345" s="23">
        <v>30386</v>
      </c>
      <c r="E1345" s="25">
        <f t="shared" si="251"/>
        <v>28841</v>
      </c>
      <c r="F1345" s="25">
        <f t="shared" si="252"/>
        <v>28961.25</v>
      </c>
      <c r="G1345" s="25">
        <f t="shared" si="253"/>
        <v>1.0491950451033709</v>
      </c>
      <c r="H1345" s="25">
        <f t="shared" si="248"/>
        <v>1.0009303667898801</v>
      </c>
      <c r="I1345" s="4">
        <f t="shared" si="254"/>
        <v>30357.756151861031</v>
      </c>
      <c r="J1345" s="25">
        <f t="shared" si="249"/>
        <v>22296.381019786644</v>
      </c>
      <c r="K1345" s="15">
        <f t="shared" si="255"/>
        <v>22317.124832221965</v>
      </c>
      <c r="L1345" s="36">
        <f t="shared" si="256"/>
        <v>8068.8751677780347</v>
      </c>
      <c r="M1345" s="36">
        <f t="shared" si="257"/>
        <v>8068.8751677780347</v>
      </c>
      <c r="N1345" s="36">
        <f t="shared" si="258"/>
        <v>0.26554581609221467</v>
      </c>
      <c r="O1345" s="36">
        <f t="shared" si="259"/>
        <v>65106746.47318501</v>
      </c>
      <c r="P1345" s="35">
        <f t="shared" si="250"/>
        <v>65106746.47318501</v>
      </c>
    </row>
    <row r="1346" spans="1:16" x14ac:dyDescent="0.4">
      <c r="A1346" s="1">
        <v>1345</v>
      </c>
      <c r="B1346" s="21">
        <v>41158</v>
      </c>
      <c r="C1346" s="43">
        <v>1</v>
      </c>
      <c r="D1346" s="23">
        <v>24569</v>
      </c>
      <c r="E1346" s="25">
        <f t="shared" si="251"/>
        <v>29081.5</v>
      </c>
      <c r="F1346" s="25">
        <f t="shared" si="252"/>
        <v>28492.125</v>
      </c>
      <c r="G1346" s="25">
        <f t="shared" si="253"/>
        <v>0.86230844487731262</v>
      </c>
      <c r="H1346" s="25">
        <f t="shared" ref="H1346:H1409" si="260">VLOOKUP(C1346,$Q$38:$S$42,3,FALSE)</f>
        <v>0.99907416981837271</v>
      </c>
      <c r="I1346" s="4">
        <f t="shared" si="254"/>
        <v>24591.767800849597</v>
      </c>
      <c r="J1346" s="25">
        <f t="shared" si="249"/>
        <v>22296.40755990069</v>
      </c>
      <c r="K1346" s="15">
        <f t="shared" si="255"/>
        <v>22275.764872839871</v>
      </c>
      <c r="L1346" s="36">
        <f t="shared" si="256"/>
        <v>2293.2351271601292</v>
      </c>
      <c r="M1346" s="36">
        <f t="shared" si="257"/>
        <v>2293.2351271601292</v>
      </c>
      <c r="N1346" s="36">
        <f t="shared" si="258"/>
        <v>9.3338561893448219E-2</v>
      </c>
      <c r="O1346" s="36">
        <f t="shared" si="259"/>
        <v>5258927.3484411342</v>
      </c>
      <c r="P1346" s="35">
        <f t="shared" si="250"/>
        <v>5258927.3484411342</v>
      </c>
    </row>
    <row r="1347" spans="1:16" x14ac:dyDescent="0.4">
      <c r="A1347" s="1">
        <v>1346</v>
      </c>
      <c r="B1347" s="21">
        <v>41159</v>
      </c>
      <c r="C1347" s="43">
        <v>2</v>
      </c>
      <c r="D1347" s="23">
        <v>30667</v>
      </c>
      <c r="E1347" s="25">
        <f t="shared" si="251"/>
        <v>27902.75</v>
      </c>
      <c r="F1347" s="25">
        <f t="shared" si="252"/>
        <v>27023.125</v>
      </c>
      <c r="G1347" s="25">
        <f t="shared" si="253"/>
        <v>1.1348428429354489</v>
      </c>
      <c r="H1347" s="25">
        <f t="shared" si="260"/>
        <v>0.99956921328865256</v>
      </c>
      <c r="I1347" s="4">
        <f t="shared" si="254"/>
        <v>30680.216629625302</v>
      </c>
      <c r="J1347" s="25">
        <f t="shared" ref="J1347:J1410" si="261">INTERCEPT($I$2:$I$3896,$A$2:$A$3896)+SLOPE($I$2:$I$3896,$A$2:$A$3896)*A1347</f>
        <v>22296.434100014732</v>
      </c>
      <c r="K1347" s="15">
        <f t="shared" si="255"/>
        <v>22286.829092494012</v>
      </c>
      <c r="L1347" s="36">
        <f t="shared" si="256"/>
        <v>8380.170907505988</v>
      </c>
      <c r="M1347" s="36">
        <f t="shared" si="257"/>
        <v>8380.170907505988</v>
      </c>
      <c r="N1347" s="36">
        <f t="shared" si="258"/>
        <v>0.27326347238093024</v>
      </c>
      <c r="O1347" s="36">
        <f t="shared" si="259"/>
        <v>70227264.439009741</v>
      </c>
      <c r="P1347" s="35">
        <f t="shared" ref="P1347:P1410" si="262">(D1347-K1347)^2</f>
        <v>70227264.439009741</v>
      </c>
    </row>
    <row r="1348" spans="1:16" x14ac:dyDescent="0.4">
      <c r="A1348" s="1">
        <v>1347</v>
      </c>
      <c r="B1348" s="21">
        <v>41160</v>
      </c>
      <c r="C1348" s="43">
        <v>3</v>
      </c>
      <c r="D1348" s="23">
        <v>25989</v>
      </c>
      <c r="E1348" s="25">
        <f t="shared" si="251"/>
        <v>26143.5</v>
      </c>
      <c r="F1348" s="25">
        <f t="shared" si="252"/>
        <v>26635.875</v>
      </c>
      <c r="G1348" s="25">
        <f t="shared" si="253"/>
        <v>0.97571414492672004</v>
      </c>
      <c r="H1348" s="25">
        <f t="shared" si="260"/>
        <v>1.0004262501030945</v>
      </c>
      <c r="I1348" s="4">
        <f t="shared" si="254"/>
        <v>25977.926905978147</v>
      </c>
      <c r="J1348" s="25">
        <f t="shared" si="261"/>
        <v>22296.460640128778</v>
      </c>
      <c r="K1348" s="15">
        <f t="shared" si="255"/>
        <v>22305.964508775276</v>
      </c>
      <c r="L1348" s="36">
        <f t="shared" si="256"/>
        <v>3683.035491224724</v>
      </c>
      <c r="M1348" s="36">
        <f t="shared" si="257"/>
        <v>3683.035491224724</v>
      </c>
      <c r="N1348" s="36">
        <f t="shared" si="258"/>
        <v>0.14171516761802008</v>
      </c>
      <c r="O1348" s="36">
        <f t="shared" si="259"/>
        <v>13564750.429620944</v>
      </c>
      <c r="P1348" s="35">
        <f t="shared" si="262"/>
        <v>13564750.429620944</v>
      </c>
    </row>
    <row r="1349" spans="1:16" x14ac:dyDescent="0.4">
      <c r="A1349" s="1">
        <v>1348</v>
      </c>
      <c r="B1349" s="21">
        <v>41161</v>
      </c>
      <c r="C1349" s="43">
        <v>4</v>
      </c>
      <c r="D1349" s="23">
        <v>23349</v>
      </c>
      <c r="E1349" s="25">
        <f t="shared" ref="E1349:E1412" si="263">AVERAGE(D1347:D1350)</f>
        <v>27128.25</v>
      </c>
      <c r="F1349" s="25">
        <f t="shared" ref="F1349:F1412" si="264">AVERAGE(E1349:E1350)</f>
        <v>26857.75</v>
      </c>
      <c r="G1349" s="25">
        <f t="shared" si="253"/>
        <v>0.86935800653442674</v>
      </c>
      <c r="H1349" s="25">
        <f t="shared" si="260"/>
        <v>1.0009303667898801</v>
      </c>
      <c r="I1349" s="4">
        <f t="shared" si="254"/>
        <v>23327.297057520016</v>
      </c>
      <c r="J1349" s="25">
        <f t="shared" si="261"/>
        <v>22296.487180242821</v>
      </c>
      <c r="K1349" s="15">
        <f t="shared" si="255"/>
        <v>22317.231091446305</v>
      </c>
      <c r="L1349" s="36">
        <f t="shared" si="256"/>
        <v>1031.7689085536949</v>
      </c>
      <c r="M1349" s="36">
        <f t="shared" si="257"/>
        <v>1031.7689085536949</v>
      </c>
      <c r="N1349" s="36">
        <f t="shared" si="258"/>
        <v>4.418899775380937E-2</v>
      </c>
      <c r="O1349" s="36">
        <f t="shared" si="259"/>
        <v>1064547.0806580829</v>
      </c>
      <c r="P1349" s="35">
        <f t="shared" si="262"/>
        <v>1064547.0806580829</v>
      </c>
    </row>
    <row r="1350" spans="1:16" x14ac:dyDescent="0.4">
      <c r="A1350" s="1">
        <v>1349</v>
      </c>
      <c r="B1350" s="21">
        <v>41162</v>
      </c>
      <c r="C1350" s="43">
        <v>1</v>
      </c>
      <c r="D1350" s="23">
        <v>28508</v>
      </c>
      <c r="E1350" s="25">
        <f t="shared" si="263"/>
        <v>26587.25</v>
      </c>
      <c r="F1350" s="25">
        <f t="shared" si="264"/>
        <v>27043.875</v>
      </c>
      <c r="G1350" s="25">
        <f t="shared" si="253"/>
        <v>1.0541388761780626</v>
      </c>
      <c r="H1350" s="25">
        <f t="shared" si="260"/>
        <v>0.99907416981837271</v>
      </c>
      <c r="I1350" s="4">
        <f t="shared" si="254"/>
        <v>28534.418025423107</v>
      </c>
      <c r="J1350" s="25">
        <f t="shared" si="261"/>
        <v>22296.513720356863</v>
      </c>
      <c r="K1350" s="15">
        <f t="shared" si="255"/>
        <v>22275.87093500949</v>
      </c>
      <c r="L1350" s="36">
        <f t="shared" si="256"/>
        <v>6232.1290649905095</v>
      </c>
      <c r="M1350" s="36">
        <f t="shared" si="257"/>
        <v>6232.1290649905095</v>
      </c>
      <c r="N1350" s="36">
        <f t="shared" si="258"/>
        <v>0.21860983109970919</v>
      </c>
      <c r="O1350" s="36">
        <f t="shared" si="259"/>
        <v>38839432.682699479</v>
      </c>
      <c r="P1350" s="35">
        <f t="shared" si="262"/>
        <v>38839432.682699479</v>
      </c>
    </row>
    <row r="1351" spans="1:16" x14ac:dyDescent="0.4">
      <c r="A1351" s="1">
        <v>1350</v>
      </c>
      <c r="B1351" s="21">
        <v>41163</v>
      </c>
      <c r="C1351" s="43">
        <v>2</v>
      </c>
      <c r="D1351" s="23">
        <v>28503</v>
      </c>
      <c r="E1351" s="25">
        <f t="shared" si="263"/>
        <v>27500.5</v>
      </c>
      <c r="F1351" s="25">
        <f t="shared" si="264"/>
        <v>27608.5</v>
      </c>
      <c r="G1351" s="25">
        <f t="shared" si="253"/>
        <v>1.0323994422007714</v>
      </c>
      <c r="H1351" s="25">
        <f t="shared" si="260"/>
        <v>0.99956921328865256</v>
      </c>
      <c r="I1351" s="4">
        <f t="shared" si="254"/>
        <v>28515.284005419831</v>
      </c>
      <c r="J1351" s="25">
        <f t="shared" si="261"/>
        <v>22296.540260470909</v>
      </c>
      <c r="K1351" s="15">
        <f t="shared" si="255"/>
        <v>22286.935207217673</v>
      </c>
      <c r="L1351" s="36">
        <f t="shared" si="256"/>
        <v>6216.0647927823265</v>
      </c>
      <c r="M1351" s="36">
        <f t="shared" si="257"/>
        <v>6216.0647927823265</v>
      </c>
      <c r="N1351" s="36">
        <f t="shared" si="258"/>
        <v>0.21808458031724123</v>
      </c>
      <c r="O1351" s="36">
        <f t="shared" si="259"/>
        <v>38639461.508067988</v>
      </c>
      <c r="P1351" s="35">
        <f t="shared" si="262"/>
        <v>38639461.508067988</v>
      </c>
    </row>
    <row r="1352" spans="1:16" x14ac:dyDescent="0.4">
      <c r="A1352" s="1">
        <v>1351</v>
      </c>
      <c r="B1352" s="21">
        <v>41164</v>
      </c>
      <c r="C1352" s="43">
        <v>3</v>
      </c>
      <c r="D1352" s="23">
        <v>29642</v>
      </c>
      <c r="E1352" s="25">
        <f t="shared" si="263"/>
        <v>27716.5</v>
      </c>
      <c r="F1352" s="25">
        <f t="shared" si="264"/>
        <v>27863</v>
      </c>
      <c r="G1352" s="25">
        <f t="shared" si="253"/>
        <v>1.0638481139862901</v>
      </c>
      <c r="H1352" s="25">
        <f t="shared" si="260"/>
        <v>1.0004262501030945</v>
      </c>
      <c r="I1352" s="4">
        <f t="shared" si="254"/>
        <v>29629.370477779223</v>
      </c>
      <c r="J1352" s="25">
        <f t="shared" si="261"/>
        <v>22296.566800584951</v>
      </c>
      <c r="K1352" s="15">
        <f t="shared" si="255"/>
        <v>22306.070714482354</v>
      </c>
      <c r="L1352" s="36">
        <f t="shared" si="256"/>
        <v>7335.9292855176463</v>
      </c>
      <c r="M1352" s="36">
        <f t="shared" si="257"/>
        <v>7335.9292855176463</v>
      </c>
      <c r="N1352" s="36">
        <f t="shared" si="258"/>
        <v>0.24748428869569011</v>
      </c>
      <c r="O1352" s="36">
        <f t="shared" si="259"/>
        <v>53815858.482115448</v>
      </c>
      <c r="P1352" s="35">
        <f t="shared" si="262"/>
        <v>53815858.482115448</v>
      </c>
    </row>
    <row r="1353" spans="1:16" x14ac:dyDescent="0.4">
      <c r="A1353" s="1">
        <v>1352</v>
      </c>
      <c r="B1353" s="21">
        <v>41165</v>
      </c>
      <c r="C1353" s="43">
        <v>4</v>
      </c>
      <c r="D1353" s="23">
        <v>24213</v>
      </c>
      <c r="E1353" s="25">
        <f t="shared" si="263"/>
        <v>28009.5</v>
      </c>
      <c r="F1353" s="25">
        <f t="shared" si="264"/>
        <v>27611</v>
      </c>
      <c r="G1353" s="25">
        <f t="shared" si="253"/>
        <v>0.87693310637064936</v>
      </c>
      <c r="H1353" s="25">
        <f t="shared" si="260"/>
        <v>1.0009303667898801</v>
      </c>
      <c r="I1353" s="4">
        <f t="shared" si="254"/>
        <v>24190.493967781582</v>
      </c>
      <c r="J1353" s="25">
        <f t="shared" si="261"/>
        <v>22296.593340698997</v>
      </c>
      <c r="K1353" s="15">
        <f t="shared" si="255"/>
        <v>22317.337350670645</v>
      </c>
      <c r="L1353" s="36">
        <f t="shared" si="256"/>
        <v>1895.6626493293552</v>
      </c>
      <c r="M1353" s="36">
        <f t="shared" si="257"/>
        <v>1895.6626493293552</v>
      </c>
      <c r="N1353" s="36">
        <f t="shared" si="258"/>
        <v>7.829111011974374E-2</v>
      </c>
      <c r="O1353" s="36">
        <f t="shared" si="259"/>
        <v>3593536.8800623897</v>
      </c>
      <c r="P1353" s="35">
        <f t="shared" si="262"/>
        <v>3593536.8800623897</v>
      </c>
    </row>
    <row r="1354" spans="1:16" x14ac:dyDescent="0.4">
      <c r="A1354" s="1">
        <v>1353</v>
      </c>
      <c r="B1354" s="21">
        <v>41166</v>
      </c>
      <c r="C1354" s="43">
        <v>1</v>
      </c>
      <c r="D1354" s="23">
        <v>29680</v>
      </c>
      <c r="E1354" s="25">
        <f t="shared" si="263"/>
        <v>27212.5</v>
      </c>
      <c r="F1354" s="25">
        <f t="shared" si="264"/>
        <v>26337.625</v>
      </c>
      <c r="G1354" s="25">
        <f t="shared" si="253"/>
        <v>1.1269049506172253</v>
      </c>
      <c r="H1354" s="25">
        <f t="shared" si="260"/>
        <v>0.99907416981837271</v>
      </c>
      <c r="I1354" s="4">
        <f t="shared" si="254"/>
        <v>29707.504103920226</v>
      </c>
      <c r="J1354" s="25">
        <f t="shared" si="261"/>
        <v>22296.619880813039</v>
      </c>
      <c r="K1354" s="15">
        <f t="shared" si="255"/>
        <v>22275.97699717911</v>
      </c>
      <c r="L1354" s="36">
        <f t="shared" si="256"/>
        <v>7404.0230028208898</v>
      </c>
      <c r="M1354" s="36">
        <f t="shared" si="257"/>
        <v>7404.0230028208898</v>
      </c>
      <c r="N1354" s="36">
        <f t="shared" si="258"/>
        <v>0.24946169146970654</v>
      </c>
      <c r="O1354" s="36">
        <f t="shared" si="259"/>
        <v>54819556.626300864</v>
      </c>
      <c r="P1354" s="35">
        <f t="shared" si="262"/>
        <v>54819556.626300864</v>
      </c>
    </row>
    <row r="1355" spans="1:16" x14ac:dyDescent="0.4">
      <c r="A1355" s="1">
        <v>1354</v>
      </c>
      <c r="B1355" s="21">
        <v>41167</v>
      </c>
      <c r="C1355" s="43">
        <v>2</v>
      </c>
      <c r="D1355" s="23">
        <v>25315</v>
      </c>
      <c r="E1355" s="25">
        <f t="shared" si="263"/>
        <v>25462.75</v>
      </c>
      <c r="F1355" s="25">
        <f t="shared" si="264"/>
        <v>26080</v>
      </c>
      <c r="G1355" s="25">
        <f t="shared" si="253"/>
        <v>0.97066717791411039</v>
      </c>
      <c r="H1355" s="25">
        <f t="shared" si="260"/>
        <v>0.99956921328865256</v>
      </c>
      <c r="I1355" s="4">
        <f t="shared" si="254"/>
        <v>25325.910065509001</v>
      </c>
      <c r="J1355" s="25">
        <f t="shared" si="261"/>
        <v>22296.646420927085</v>
      </c>
      <c r="K1355" s="15">
        <f t="shared" si="255"/>
        <v>22287.041321941339</v>
      </c>
      <c r="L1355" s="36">
        <f t="shared" si="256"/>
        <v>3027.9586780586615</v>
      </c>
      <c r="M1355" s="36">
        <f t="shared" si="257"/>
        <v>3027.9586780586615</v>
      </c>
      <c r="N1355" s="36">
        <f t="shared" si="258"/>
        <v>0.11961124542992935</v>
      </c>
      <c r="O1355" s="36">
        <f t="shared" si="259"/>
        <v>9168533.756030757</v>
      </c>
      <c r="P1355" s="35">
        <f t="shared" si="262"/>
        <v>9168533.756030757</v>
      </c>
    </row>
    <row r="1356" spans="1:16" x14ac:dyDescent="0.4">
      <c r="A1356" s="1">
        <v>1355</v>
      </c>
      <c r="B1356" s="21">
        <v>41168</v>
      </c>
      <c r="C1356" s="43">
        <v>3</v>
      </c>
      <c r="D1356" s="23">
        <v>22643</v>
      </c>
      <c r="E1356" s="25">
        <f t="shared" si="263"/>
        <v>26697.25</v>
      </c>
      <c r="F1356" s="25">
        <f t="shared" si="264"/>
        <v>26688.375</v>
      </c>
      <c r="G1356" s="25">
        <f t="shared" si="253"/>
        <v>0.8484218316027109</v>
      </c>
      <c r="H1356" s="25">
        <f t="shared" si="260"/>
        <v>1.0004262501030945</v>
      </c>
      <c r="I1356" s="4">
        <f t="shared" si="254"/>
        <v>22633.352531150224</v>
      </c>
      <c r="J1356" s="25">
        <f t="shared" si="261"/>
        <v>22296.672961041128</v>
      </c>
      <c r="K1356" s="15">
        <f t="shared" si="255"/>
        <v>22306.176920189435</v>
      </c>
      <c r="L1356" s="36">
        <f t="shared" si="256"/>
        <v>336.8230798105651</v>
      </c>
      <c r="M1356" s="36">
        <f t="shared" si="257"/>
        <v>336.8230798105651</v>
      </c>
      <c r="N1356" s="36">
        <f t="shared" si="258"/>
        <v>1.4875373396218042E-2</v>
      </c>
      <c r="O1356" s="36">
        <f t="shared" si="259"/>
        <v>113449.78709307431</v>
      </c>
      <c r="P1356" s="35">
        <f t="shared" si="262"/>
        <v>113449.78709307431</v>
      </c>
    </row>
    <row r="1357" spans="1:16" x14ac:dyDescent="0.4">
      <c r="A1357" s="1">
        <v>1356</v>
      </c>
      <c r="B1357" s="21">
        <v>41169</v>
      </c>
      <c r="C1357" s="43">
        <v>4</v>
      </c>
      <c r="D1357" s="23">
        <v>29151</v>
      </c>
      <c r="E1357" s="25">
        <f t="shared" si="263"/>
        <v>26679.5</v>
      </c>
      <c r="F1357" s="25">
        <f t="shared" si="264"/>
        <v>27168.375</v>
      </c>
      <c r="G1357" s="25">
        <f t="shared" si="253"/>
        <v>1.0729754724012754</v>
      </c>
      <c r="H1357" s="25">
        <f t="shared" si="260"/>
        <v>1.0009303667898801</v>
      </c>
      <c r="I1357" s="4">
        <f t="shared" si="254"/>
        <v>29123.904086845945</v>
      </c>
      <c r="J1357" s="25">
        <f t="shared" si="261"/>
        <v>22296.699501155173</v>
      </c>
      <c r="K1357" s="15">
        <f t="shared" si="255"/>
        <v>22317.443609894985</v>
      </c>
      <c r="L1357" s="36">
        <f t="shared" si="256"/>
        <v>6833.5563901050155</v>
      </c>
      <c r="M1357" s="36">
        <f t="shared" si="257"/>
        <v>6833.5563901050155</v>
      </c>
      <c r="N1357" s="36">
        <f t="shared" si="258"/>
        <v>0.23441927858752754</v>
      </c>
      <c r="O1357" s="36">
        <f t="shared" si="259"/>
        <v>46697492.936745092</v>
      </c>
      <c r="P1357" s="35">
        <f t="shared" si="262"/>
        <v>46697492.936745092</v>
      </c>
    </row>
    <row r="1358" spans="1:16" x14ac:dyDescent="0.4">
      <c r="A1358" s="1">
        <v>1357</v>
      </c>
      <c r="B1358" s="21">
        <v>41170</v>
      </c>
      <c r="C1358" s="43">
        <v>1</v>
      </c>
      <c r="D1358" s="23">
        <v>29609</v>
      </c>
      <c r="E1358" s="25">
        <f t="shared" si="263"/>
        <v>27657.25</v>
      </c>
      <c r="F1358" s="25">
        <f t="shared" si="264"/>
        <v>27759</v>
      </c>
      <c r="G1358" s="25">
        <f t="shared" si="253"/>
        <v>1.0666450520551893</v>
      </c>
      <c r="H1358" s="25">
        <f t="shared" si="260"/>
        <v>0.99907416981837271</v>
      </c>
      <c r="I1358" s="4">
        <f t="shared" si="254"/>
        <v>29636.438309062465</v>
      </c>
      <c r="J1358" s="25">
        <f t="shared" si="261"/>
        <v>22296.726041269216</v>
      </c>
      <c r="K1358" s="15">
        <f t="shared" si="255"/>
        <v>22276.083059348734</v>
      </c>
      <c r="L1358" s="36">
        <f t="shared" si="256"/>
        <v>7332.9169406512665</v>
      </c>
      <c r="M1358" s="36">
        <f t="shared" si="257"/>
        <v>7332.9169406512665</v>
      </c>
      <c r="N1358" s="36">
        <f t="shared" si="258"/>
        <v>0.24765837889328468</v>
      </c>
      <c r="O1358" s="36">
        <f t="shared" si="259"/>
        <v>53771670.858490333</v>
      </c>
      <c r="P1358" s="35">
        <f t="shared" si="262"/>
        <v>53771670.858490333</v>
      </c>
    </row>
    <row r="1359" spans="1:16" x14ac:dyDescent="0.4">
      <c r="A1359" s="1">
        <v>1358</v>
      </c>
      <c r="B1359" s="21">
        <v>41171</v>
      </c>
      <c r="C1359" s="43">
        <v>2</v>
      </c>
      <c r="D1359" s="23">
        <v>29226</v>
      </c>
      <c r="E1359" s="25">
        <f t="shared" si="263"/>
        <v>27860.75</v>
      </c>
      <c r="F1359" s="25">
        <f t="shared" si="264"/>
        <v>27724.75</v>
      </c>
      <c r="G1359" s="25">
        <f t="shared" si="253"/>
        <v>1.0541483692368732</v>
      </c>
      <c r="H1359" s="25">
        <f t="shared" si="260"/>
        <v>0.99956921328865256</v>
      </c>
      <c r="I1359" s="4">
        <f t="shared" si="254"/>
        <v>29238.595598442269</v>
      </c>
      <c r="J1359" s="25">
        <f t="shared" si="261"/>
        <v>22296.752581383262</v>
      </c>
      <c r="K1359" s="15">
        <f t="shared" si="255"/>
        <v>22287.147436665</v>
      </c>
      <c r="L1359" s="36">
        <f t="shared" si="256"/>
        <v>6938.852563335</v>
      </c>
      <c r="M1359" s="36">
        <f t="shared" si="257"/>
        <v>6938.852563335</v>
      </c>
      <c r="N1359" s="36">
        <f t="shared" si="258"/>
        <v>0.2374205352540546</v>
      </c>
      <c r="O1359" s="36">
        <f t="shared" si="259"/>
        <v>48147674.895700701</v>
      </c>
      <c r="P1359" s="35">
        <f t="shared" si="262"/>
        <v>48147674.895700701</v>
      </c>
    </row>
    <row r="1360" spans="1:16" x14ac:dyDescent="0.4">
      <c r="A1360" s="1">
        <v>1359</v>
      </c>
      <c r="B1360" s="21">
        <v>41172</v>
      </c>
      <c r="C1360" s="43">
        <v>3</v>
      </c>
      <c r="D1360" s="23">
        <v>23457</v>
      </c>
      <c r="E1360" s="25">
        <f t="shared" si="263"/>
        <v>27588.75</v>
      </c>
      <c r="F1360" s="25">
        <f t="shared" si="264"/>
        <v>26349.75</v>
      </c>
      <c r="G1360" s="25">
        <f t="shared" si="253"/>
        <v>0.89021717473600315</v>
      </c>
      <c r="H1360" s="25">
        <f t="shared" si="260"/>
        <v>1.0004262501030945</v>
      </c>
      <c r="I1360" s="4">
        <f t="shared" si="254"/>
        <v>23447.005711398258</v>
      </c>
      <c r="J1360" s="25">
        <f t="shared" si="261"/>
        <v>22296.779121497304</v>
      </c>
      <c r="K1360" s="15">
        <f t="shared" si="255"/>
        <v>22306.283125896516</v>
      </c>
      <c r="L1360" s="36">
        <f t="shared" si="256"/>
        <v>1150.7168741034839</v>
      </c>
      <c r="M1360" s="36">
        <f t="shared" si="257"/>
        <v>1150.7168741034839</v>
      </c>
      <c r="N1360" s="36">
        <f t="shared" si="258"/>
        <v>4.9056438338384439E-2</v>
      </c>
      <c r="O1360" s="36">
        <f t="shared" si="259"/>
        <v>1324149.3243464932</v>
      </c>
      <c r="P1360" s="35">
        <f t="shared" si="262"/>
        <v>1324149.3243464932</v>
      </c>
    </row>
    <row r="1361" spans="1:16" x14ac:dyDescent="0.4">
      <c r="A1361" s="1">
        <v>1360</v>
      </c>
      <c r="B1361" s="21">
        <v>41173</v>
      </c>
      <c r="C1361" s="43">
        <v>4</v>
      </c>
      <c r="D1361" s="23">
        <v>28063</v>
      </c>
      <c r="E1361" s="25">
        <f t="shared" si="263"/>
        <v>25110.75</v>
      </c>
      <c r="F1361" s="25">
        <f t="shared" si="264"/>
        <v>24241.625</v>
      </c>
      <c r="G1361" s="25">
        <f t="shared" si="253"/>
        <v>1.1576369158420692</v>
      </c>
      <c r="H1361" s="25">
        <f t="shared" si="260"/>
        <v>1.0009303667898801</v>
      </c>
      <c r="I1361" s="4">
        <f t="shared" si="254"/>
        <v>28036.915385035085</v>
      </c>
      <c r="J1361" s="25">
        <f t="shared" si="261"/>
        <v>22296.80566161135</v>
      </c>
      <c r="K1361" s="15">
        <f t="shared" si="255"/>
        <v>22317.549869119324</v>
      </c>
      <c r="L1361" s="36">
        <f t="shared" si="256"/>
        <v>5745.4501308806757</v>
      </c>
      <c r="M1361" s="36">
        <f t="shared" si="257"/>
        <v>5745.4501308806757</v>
      </c>
      <c r="N1361" s="36">
        <f t="shared" si="258"/>
        <v>0.20473399604036188</v>
      </c>
      <c r="O1361" s="36">
        <f t="shared" si="259"/>
        <v>33010197.206436772</v>
      </c>
      <c r="P1361" s="35">
        <f t="shared" si="262"/>
        <v>33010197.206436772</v>
      </c>
    </row>
    <row r="1362" spans="1:16" x14ac:dyDescent="0.4">
      <c r="A1362" s="1">
        <v>1361</v>
      </c>
      <c r="B1362" s="21">
        <v>41174</v>
      </c>
      <c r="C1362" s="43">
        <v>1</v>
      </c>
      <c r="D1362" s="23">
        <v>19697</v>
      </c>
      <c r="E1362" s="25">
        <f t="shared" si="263"/>
        <v>23372.5</v>
      </c>
      <c r="F1362" s="25">
        <f t="shared" si="264"/>
        <v>23846.375</v>
      </c>
      <c r="G1362" s="25">
        <f t="shared" si="253"/>
        <v>0.82599556536370833</v>
      </c>
      <c r="H1362" s="25">
        <f t="shared" si="260"/>
        <v>0.99907416981837271</v>
      </c>
      <c r="I1362" s="4">
        <f t="shared" si="254"/>
        <v>19715.252976243824</v>
      </c>
      <c r="J1362" s="25">
        <f t="shared" si="261"/>
        <v>22296.832201725392</v>
      </c>
      <c r="K1362" s="15">
        <f t="shared" si="255"/>
        <v>22276.189121518357</v>
      </c>
      <c r="L1362" s="36">
        <f t="shared" si="256"/>
        <v>-2579.1891215183568</v>
      </c>
      <c r="M1362" s="36">
        <f t="shared" si="257"/>
        <v>2579.1891215183568</v>
      </c>
      <c r="N1362" s="36">
        <f t="shared" si="258"/>
        <v>0.13094324625670695</v>
      </c>
      <c r="O1362" s="36">
        <f t="shared" si="259"/>
        <v>6652216.5245586336</v>
      </c>
      <c r="P1362" s="35">
        <f t="shared" si="262"/>
        <v>6652216.5245586336</v>
      </c>
    </row>
    <row r="1363" spans="1:16" x14ac:dyDescent="0.4">
      <c r="A1363" s="1">
        <v>1362</v>
      </c>
      <c r="B1363" s="21">
        <v>41175</v>
      </c>
      <c r="C1363" s="43">
        <v>2</v>
      </c>
      <c r="D1363" s="23">
        <v>22273</v>
      </c>
      <c r="E1363" s="25">
        <f t="shared" si="263"/>
        <v>24320.25</v>
      </c>
      <c r="F1363" s="25">
        <f t="shared" si="264"/>
        <v>23708.875</v>
      </c>
      <c r="G1363" s="25">
        <f t="shared" si="253"/>
        <v>0.93943723605611817</v>
      </c>
      <c r="H1363" s="25">
        <f t="shared" si="260"/>
        <v>0.99956921328865256</v>
      </c>
      <c r="I1363" s="4">
        <f t="shared" si="254"/>
        <v>22282.599047563974</v>
      </c>
      <c r="J1363" s="25">
        <f t="shared" si="261"/>
        <v>22296.858741839438</v>
      </c>
      <c r="K1363" s="15">
        <f t="shared" si="255"/>
        <v>22287.253551388661</v>
      </c>
      <c r="L1363" s="36">
        <f t="shared" si="256"/>
        <v>-14.253551388661435</v>
      </c>
      <c r="M1363" s="36">
        <f t="shared" si="257"/>
        <v>14.253551388661435</v>
      </c>
      <c r="N1363" s="36">
        <f t="shared" si="258"/>
        <v>6.3994753237828022E-4</v>
      </c>
      <c r="O1363" s="36">
        <f t="shared" si="259"/>
        <v>203.16372718921232</v>
      </c>
      <c r="P1363" s="35">
        <f t="shared" si="262"/>
        <v>203.16372718921232</v>
      </c>
    </row>
    <row r="1364" spans="1:16" x14ac:dyDescent="0.4">
      <c r="A1364" s="1">
        <v>1363</v>
      </c>
      <c r="B1364" s="21">
        <v>41176</v>
      </c>
      <c r="C1364" s="43">
        <v>3</v>
      </c>
      <c r="D1364" s="23">
        <v>27248</v>
      </c>
      <c r="E1364" s="25">
        <f t="shared" si="263"/>
        <v>23097.5</v>
      </c>
      <c r="F1364" s="25">
        <f t="shared" si="264"/>
        <v>24281.25</v>
      </c>
      <c r="G1364" s="25">
        <f t="shared" si="253"/>
        <v>1.1221827541827543</v>
      </c>
      <c r="H1364" s="25">
        <f t="shared" si="260"/>
        <v>1.0004262501030945</v>
      </c>
      <c r="I1364" s="4">
        <f t="shared" si="254"/>
        <v>27236.390485747528</v>
      </c>
      <c r="J1364" s="25">
        <f t="shared" si="261"/>
        <v>22296.88528195348</v>
      </c>
      <c r="K1364" s="15">
        <f t="shared" si="255"/>
        <v>22306.389331603601</v>
      </c>
      <c r="L1364" s="36">
        <f t="shared" si="256"/>
        <v>4941.610668396399</v>
      </c>
      <c r="M1364" s="36">
        <f t="shared" si="257"/>
        <v>4941.610668396399</v>
      </c>
      <c r="N1364" s="36">
        <f t="shared" si="258"/>
        <v>0.18135682135923367</v>
      </c>
      <c r="O1364" s="36">
        <f t="shared" si="259"/>
        <v>24419515.998009104</v>
      </c>
      <c r="P1364" s="35">
        <f t="shared" si="262"/>
        <v>24419515.998009104</v>
      </c>
    </row>
    <row r="1365" spans="1:16" x14ac:dyDescent="0.4">
      <c r="A1365" s="1">
        <v>1364</v>
      </c>
      <c r="B1365" s="21">
        <v>41177</v>
      </c>
      <c r="C1365" s="43">
        <v>4</v>
      </c>
      <c r="D1365" s="23">
        <v>23172</v>
      </c>
      <c r="E1365" s="25">
        <f t="shared" si="263"/>
        <v>25465</v>
      </c>
      <c r="F1365" s="25">
        <f t="shared" si="264"/>
        <v>24771.5</v>
      </c>
      <c r="G1365" s="25">
        <f t="shared" si="253"/>
        <v>0.93542982863371216</v>
      </c>
      <c r="H1365" s="25">
        <f t="shared" si="260"/>
        <v>1.0009303667898801</v>
      </c>
      <c r="I1365" s="4">
        <f t="shared" si="254"/>
        <v>23150.461579376151</v>
      </c>
      <c r="J1365" s="25">
        <f t="shared" si="261"/>
        <v>22296.911822067523</v>
      </c>
      <c r="K1365" s="15">
        <f t="shared" si="255"/>
        <v>22317.65612834366</v>
      </c>
      <c r="L1365" s="36">
        <f t="shared" si="256"/>
        <v>854.34387165633962</v>
      </c>
      <c r="M1365" s="36">
        <f t="shared" si="257"/>
        <v>854.34387165633962</v>
      </c>
      <c r="N1365" s="36">
        <f t="shared" si="258"/>
        <v>3.6869664752992387E-2</v>
      </c>
      <c r="O1365" s="36">
        <f t="shared" si="259"/>
        <v>729903.45103674405</v>
      </c>
      <c r="P1365" s="35">
        <f t="shared" si="262"/>
        <v>729903.45103674405</v>
      </c>
    </row>
    <row r="1366" spans="1:16" x14ac:dyDescent="0.4">
      <c r="A1366" s="1">
        <v>1365</v>
      </c>
      <c r="B1366" s="21">
        <v>41178</v>
      </c>
      <c r="C1366" s="43">
        <v>1</v>
      </c>
      <c r="D1366" s="23">
        <v>29167</v>
      </c>
      <c r="E1366" s="25">
        <f t="shared" si="263"/>
        <v>24078</v>
      </c>
      <c r="F1366" s="25">
        <f t="shared" si="264"/>
        <v>23643.25</v>
      </c>
      <c r="G1366" s="25">
        <f t="shared" si="253"/>
        <v>1.2336290484599199</v>
      </c>
      <c r="H1366" s="25">
        <f t="shared" si="260"/>
        <v>0.99907416981837271</v>
      </c>
      <c r="I1366" s="4">
        <f t="shared" si="254"/>
        <v>29194.028712905703</v>
      </c>
      <c r="J1366" s="25">
        <f t="shared" si="261"/>
        <v>22296.938362181569</v>
      </c>
      <c r="K1366" s="15">
        <f t="shared" si="255"/>
        <v>22276.295183687977</v>
      </c>
      <c r="L1366" s="36">
        <f t="shared" si="256"/>
        <v>6890.7048163120235</v>
      </c>
      <c r="M1366" s="36">
        <f t="shared" si="257"/>
        <v>6890.7048163120235</v>
      </c>
      <c r="N1366" s="36">
        <f t="shared" si="258"/>
        <v>0.23625003655885157</v>
      </c>
      <c r="O1366" s="36">
        <f t="shared" si="259"/>
        <v>47481812.86554572</v>
      </c>
      <c r="P1366" s="35">
        <f t="shared" si="262"/>
        <v>47481812.86554572</v>
      </c>
    </row>
    <row r="1367" spans="1:16" x14ac:dyDescent="0.4">
      <c r="A1367" s="1">
        <v>1366</v>
      </c>
      <c r="B1367" s="21">
        <v>41179</v>
      </c>
      <c r="C1367" s="43">
        <v>2</v>
      </c>
      <c r="D1367" s="23">
        <v>16725</v>
      </c>
      <c r="E1367" s="25">
        <f t="shared" si="263"/>
        <v>23208.5</v>
      </c>
      <c r="F1367" s="25">
        <f t="shared" si="264"/>
        <v>22786.875</v>
      </c>
      <c r="G1367" s="25">
        <f t="shared" si="253"/>
        <v>0.73397515016868264</v>
      </c>
      <c r="H1367" s="25">
        <f t="shared" si="260"/>
        <v>0.99956921328865256</v>
      </c>
      <c r="I1367" s="4">
        <f t="shared" si="254"/>
        <v>16732.208012863444</v>
      </c>
      <c r="J1367" s="25">
        <f t="shared" si="261"/>
        <v>22296.964902295611</v>
      </c>
      <c r="K1367" s="15">
        <f t="shared" si="255"/>
        <v>22287.359666112323</v>
      </c>
      <c r="L1367" s="36">
        <f t="shared" si="256"/>
        <v>-5562.3596661123229</v>
      </c>
      <c r="M1367" s="36">
        <f t="shared" si="257"/>
        <v>5562.3596661123229</v>
      </c>
      <c r="N1367" s="36">
        <f t="shared" si="258"/>
        <v>0.33257755851194754</v>
      </c>
      <c r="O1367" s="36">
        <f t="shared" si="259"/>
        <v>30939845.055193193</v>
      </c>
      <c r="P1367" s="35">
        <f t="shared" si="262"/>
        <v>30939845.055193193</v>
      </c>
    </row>
    <row r="1368" spans="1:16" x14ac:dyDescent="0.4">
      <c r="A1368" s="1">
        <v>1367</v>
      </c>
      <c r="B1368" s="21">
        <v>41180</v>
      </c>
      <c r="C1368" s="43">
        <v>3</v>
      </c>
      <c r="D1368" s="23">
        <v>23770</v>
      </c>
      <c r="E1368" s="25">
        <f t="shared" si="263"/>
        <v>22365.25</v>
      </c>
      <c r="F1368" s="25">
        <f t="shared" si="264"/>
        <v>21404.375</v>
      </c>
      <c r="G1368" s="25">
        <f t="shared" si="253"/>
        <v>1.1105206295441936</v>
      </c>
      <c r="H1368" s="25">
        <f t="shared" si="260"/>
        <v>1.0004262501030945</v>
      </c>
      <c r="I1368" s="4">
        <f t="shared" si="254"/>
        <v>23759.872351960465</v>
      </c>
      <c r="J1368" s="25">
        <f t="shared" si="261"/>
        <v>22296.991442409657</v>
      </c>
      <c r="K1368" s="15">
        <f t="shared" si="255"/>
        <v>22306.495537310682</v>
      </c>
      <c r="L1368" s="36">
        <f t="shared" si="256"/>
        <v>1463.5044626893177</v>
      </c>
      <c r="M1368" s="36">
        <f t="shared" si="257"/>
        <v>1463.5044626893177</v>
      </c>
      <c r="N1368" s="36">
        <f t="shared" si="258"/>
        <v>6.1569392624708362E-2</v>
      </c>
      <c r="O1368" s="36">
        <f t="shared" si="259"/>
        <v>2141845.3123115487</v>
      </c>
      <c r="P1368" s="35">
        <f t="shared" si="262"/>
        <v>2141845.3123115487</v>
      </c>
    </row>
    <row r="1369" spans="1:16" x14ac:dyDescent="0.4">
      <c r="A1369" s="1">
        <v>1368</v>
      </c>
      <c r="B1369" s="21">
        <v>41181</v>
      </c>
      <c r="C1369" s="43">
        <v>4</v>
      </c>
      <c r="D1369" s="23">
        <v>19799</v>
      </c>
      <c r="E1369" s="25">
        <f t="shared" si="263"/>
        <v>20443.5</v>
      </c>
      <c r="F1369" s="25">
        <f t="shared" si="264"/>
        <v>21155</v>
      </c>
      <c r="G1369" s="25">
        <f t="shared" si="253"/>
        <v>0.93590167809028602</v>
      </c>
      <c r="H1369" s="25">
        <f t="shared" si="260"/>
        <v>1.0009303667898801</v>
      </c>
      <c r="I1369" s="4">
        <f t="shared" si="254"/>
        <v>19780.59678966289</v>
      </c>
      <c r="J1369" s="25">
        <f t="shared" si="261"/>
        <v>22297.017982523699</v>
      </c>
      <c r="K1369" s="15">
        <f t="shared" si="255"/>
        <v>22317.762387568</v>
      </c>
      <c r="L1369" s="36">
        <f t="shared" si="256"/>
        <v>-2518.7623875680001</v>
      </c>
      <c r="M1369" s="36">
        <f t="shared" si="257"/>
        <v>2518.7623875680001</v>
      </c>
      <c r="N1369" s="36">
        <f t="shared" si="258"/>
        <v>0.12721664667750898</v>
      </c>
      <c r="O1369" s="36">
        <f t="shared" si="259"/>
        <v>6344163.9650272522</v>
      </c>
      <c r="P1369" s="35">
        <f t="shared" si="262"/>
        <v>6344163.9650272522</v>
      </c>
    </row>
    <row r="1370" spans="1:16" x14ac:dyDescent="0.4">
      <c r="A1370" s="1">
        <v>1369</v>
      </c>
      <c r="B1370" s="21">
        <v>41182</v>
      </c>
      <c r="C1370" s="43">
        <v>1</v>
      </c>
      <c r="D1370" s="23">
        <v>21480</v>
      </c>
      <c r="E1370" s="25">
        <f t="shared" si="263"/>
        <v>21866.5</v>
      </c>
      <c r="F1370" s="25">
        <f t="shared" si="264"/>
        <v>22468.625</v>
      </c>
      <c r="G1370" s="25">
        <f t="shared" si="253"/>
        <v>0.95599975521421543</v>
      </c>
      <c r="H1370" s="25">
        <f t="shared" si="260"/>
        <v>0.99907416981837271</v>
      </c>
      <c r="I1370" s="4">
        <f t="shared" si="254"/>
        <v>21499.90526119294</v>
      </c>
      <c r="J1370" s="25">
        <f t="shared" si="261"/>
        <v>22297.044522637745</v>
      </c>
      <c r="K1370" s="15">
        <f t="shared" si="255"/>
        <v>22276.4012458576</v>
      </c>
      <c r="L1370" s="36">
        <f t="shared" si="256"/>
        <v>-796.40124585759986</v>
      </c>
      <c r="M1370" s="36">
        <f t="shared" si="257"/>
        <v>796.40124585759986</v>
      </c>
      <c r="N1370" s="36">
        <f t="shared" si="258"/>
        <v>3.7076408093929231E-2</v>
      </c>
      <c r="O1370" s="36">
        <f t="shared" si="259"/>
        <v>634254.9444035372</v>
      </c>
      <c r="P1370" s="35">
        <f t="shared" si="262"/>
        <v>634254.9444035372</v>
      </c>
    </row>
    <row r="1371" spans="1:16" x14ac:dyDescent="0.4">
      <c r="A1371" s="1">
        <v>1370</v>
      </c>
      <c r="B1371" s="21">
        <v>41183</v>
      </c>
      <c r="C1371" s="43">
        <v>2</v>
      </c>
      <c r="D1371" s="23">
        <v>22417</v>
      </c>
      <c r="E1371" s="25">
        <f t="shared" si="263"/>
        <v>23070.75</v>
      </c>
      <c r="F1371" s="25">
        <f t="shared" si="264"/>
        <v>23526.625</v>
      </c>
      <c r="G1371" s="25">
        <f t="shared" si="253"/>
        <v>0.95283535143693576</v>
      </c>
      <c r="H1371" s="25">
        <f t="shared" si="260"/>
        <v>0.99956921328865256</v>
      </c>
      <c r="I1371" s="4">
        <f t="shared" si="254"/>
        <v>22426.661107585041</v>
      </c>
      <c r="J1371" s="25">
        <f t="shared" si="261"/>
        <v>22297.071062751787</v>
      </c>
      <c r="K1371" s="15">
        <f t="shared" si="255"/>
        <v>22287.465780835984</v>
      </c>
      <c r="L1371" s="36">
        <f t="shared" si="256"/>
        <v>129.53421916401567</v>
      </c>
      <c r="M1371" s="36">
        <f t="shared" si="257"/>
        <v>129.53421916401567</v>
      </c>
      <c r="N1371" s="36">
        <f t="shared" si="258"/>
        <v>5.7783922542720108E-3</v>
      </c>
      <c r="O1371" s="36">
        <f t="shared" si="259"/>
        <v>16779.113934431243</v>
      </c>
      <c r="P1371" s="35">
        <f t="shared" si="262"/>
        <v>16779.113934431243</v>
      </c>
    </row>
    <row r="1372" spans="1:16" x14ac:dyDescent="0.4">
      <c r="A1372" s="1">
        <v>1371</v>
      </c>
      <c r="B1372" s="21">
        <v>41184</v>
      </c>
      <c r="C1372" s="43">
        <v>3</v>
      </c>
      <c r="D1372" s="23">
        <v>28587</v>
      </c>
      <c r="E1372" s="25">
        <f t="shared" si="263"/>
        <v>23982.5</v>
      </c>
      <c r="F1372" s="25">
        <f t="shared" si="264"/>
        <v>23455.125</v>
      </c>
      <c r="G1372" s="25">
        <f t="shared" si="253"/>
        <v>1.2187954658097111</v>
      </c>
      <c r="H1372" s="25">
        <f t="shared" si="260"/>
        <v>1.0004262501030945</v>
      </c>
      <c r="I1372" s="4">
        <f t="shared" si="254"/>
        <v>28574.819980037602</v>
      </c>
      <c r="J1372" s="25">
        <f t="shared" si="261"/>
        <v>22297.097602865833</v>
      </c>
      <c r="K1372" s="15">
        <f t="shared" si="255"/>
        <v>22306.601743017764</v>
      </c>
      <c r="L1372" s="36">
        <f t="shared" si="256"/>
        <v>6280.3982569822365</v>
      </c>
      <c r="M1372" s="36">
        <f t="shared" si="257"/>
        <v>6280.3982569822365</v>
      </c>
      <c r="N1372" s="36">
        <f t="shared" si="258"/>
        <v>0.21969420565229777</v>
      </c>
      <c r="O1372" s="36">
        <f t="shared" si="259"/>
        <v>39443402.266305514</v>
      </c>
      <c r="P1372" s="35">
        <f t="shared" si="262"/>
        <v>39443402.266305514</v>
      </c>
    </row>
    <row r="1373" spans="1:16" x14ac:dyDescent="0.4">
      <c r="A1373" s="1">
        <v>1372</v>
      </c>
      <c r="B1373" s="21">
        <v>41185</v>
      </c>
      <c r="C1373" s="43">
        <v>4</v>
      </c>
      <c r="D1373" s="23">
        <v>23446</v>
      </c>
      <c r="E1373" s="25">
        <f t="shared" si="263"/>
        <v>22927.75</v>
      </c>
      <c r="F1373" s="25">
        <f t="shared" si="264"/>
        <v>22770.25</v>
      </c>
      <c r="G1373" s="25">
        <f t="shared" si="253"/>
        <v>1.029676881017995</v>
      </c>
      <c r="H1373" s="25">
        <f t="shared" si="260"/>
        <v>1.0009303667898801</v>
      </c>
      <c r="I1373" s="4">
        <f t="shared" si="254"/>
        <v>23424.206895824842</v>
      </c>
      <c r="J1373" s="25">
        <f t="shared" si="261"/>
        <v>22297.124142979876</v>
      </c>
      <c r="K1373" s="15">
        <f t="shared" si="255"/>
        <v>22317.86864679234</v>
      </c>
      <c r="L1373" s="36">
        <f t="shared" si="256"/>
        <v>1128.1313532076601</v>
      </c>
      <c r="M1373" s="36">
        <f t="shared" si="257"/>
        <v>1128.1313532076601</v>
      </c>
      <c r="N1373" s="36">
        <f t="shared" si="258"/>
        <v>4.8116154278241924E-2</v>
      </c>
      <c r="O1373" s="36">
        <f t="shared" si="259"/>
        <v>1272680.3500901465</v>
      </c>
      <c r="P1373" s="35">
        <f t="shared" si="262"/>
        <v>1272680.3500901465</v>
      </c>
    </row>
    <row r="1374" spans="1:16" x14ac:dyDescent="0.4">
      <c r="A1374" s="1">
        <v>1373</v>
      </c>
      <c r="B1374" s="21">
        <v>41186</v>
      </c>
      <c r="C1374" s="43">
        <v>1</v>
      </c>
      <c r="D1374" s="23">
        <v>17261</v>
      </c>
      <c r="E1374" s="25">
        <f t="shared" si="263"/>
        <v>22612.75</v>
      </c>
      <c r="F1374" s="25">
        <f t="shared" si="264"/>
        <v>21352.25</v>
      </c>
      <c r="G1374" s="25">
        <f t="shared" si="253"/>
        <v>0.80839255816131794</v>
      </c>
      <c r="H1374" s="25">
        <f t="shared" si="260"/>
        <v>0.99907416981837271</v>
      </c>
      <c r="I1374" s="4">
        <f t="shared" si="254"/>
        <v>17276.995563940938</v>
      </c>
      <c r="J1374" s="25">
        <f t="shared" si="261"/>
        <v>22297.150683093922</v>
      </c>
      <c r="K1374" s="15">
        <f t="shared" si="255"/>
        <v>22276.507308027223</v>
      </c>
      <c r="L1374" s="36">
        <f t="shared" si="256"/>
        <v>-5015.5073080272232</v>
      </c>
      <c r="M1374" s="36">
        <f t="shared" si="257"/>
        <v>5015.5073080272232</v>
      </c>
      <c r="N1374" s="36">
        <f t="shared" si="258"/>
        <v>0.29056875662054477</v>
      </c>
      <c r="O1374" s="36">
        <f t="shared" si="259"/>
        <v>25155313.556874484</v>
      </c>
      <c r="P1374" s="35">
        <f t="shared" si="262"/>
        <v>25155313.556874484</v>
      </c>
    </row>
    <row r="1375" spans="1:16" x14ac:dyDescent="0.4">
      <c r="A1375" s="1">
        <v>1374</v>
      </c>
      <c r="B1375" s="21">
        <v>41187</v>
      </c>
      <c r="C1375" s="43">
        <v>2</v>
      </c>
      <c r="D1375" s="23">
        <v>21157</v>
      </c>
      <c r="E1375" s="25">
        <f t="shared" si="263"/>
        <v>20091.75</v>
      </c>
      <c r="F1375" s="25">
        <f t="shared" si="264"/>
        <v>19235.875</v>
      </c>
      <c r="G1375" s="25">
        <f t="shared" si="253"/>
        <v>1.0998719839882511</v>
      </c>
      <c r="H1375" s="25">
        <f t="shared" si="260"/>
        <v>0.99956921328865256</v>
      </c>
      <c r="I1375" s="4">
        <f t="shared" si="254"/>
        <v>21166.11808240071</v>
      </c>
      <c r="J1375" s="25">
        <f t="shared" si="261"/>
        <v>22297.177223207964</v>
      </c>
      <c r="K1375" s="15">
        <f t="shared" si="255"/>
        <v>22287.571895559646</v>
      </c>
      <c r="L1375" s="36">
        <f t="shared" si="256"/>
        <v>-1130.5718955596458</v>
      </c>
      <c r="M1375" s="36">
        <f t="shared" si="257"/>
        <v>1130.5718955596458</v>
      </c>
      <c r="N1375" s="36">
        <f t="shared" si="258"/>
        <v>5.3437249872838578E-2</v>
      </c>
      <c r="O1375" s="36">
        <f t="shared" si="259"/>
        <v>1278192.8110293306</v>
      </c>
      <c r="P1375" s="35">
        <f t="shared" si="262"/>
        <v>1278192.8110293306</v>
      </c>
    </row>
    <row r="1376" spans="1:16" x14ac:dyDescent="0.4">
      <c r="A1376" s="1">
        <v>1375</v>
      </c>
      <c r="B1376" s="21">
        <v>41188</v>
      </c>
      <c r="C1376" s="43">
        <v>3</v>
      </c>
      <c r="D1376" s="23">
        <v>18503</v>
      </c>
      <c r="E1376" s="25">
        <f t="shared" si="263"/>
        <v>18380</v>
      </c>
      <c r="F1376" s="25">
        <f t="shared" si="264"/>
        <v>18819.375</v>
      </c>
      <c r="G1376" s="25">
        <f t="shared" si="253"/>
        <v>0.98318886785560089</v>
      </c>
      <c r="H1376" s="25">
        <f t="shared" si="260"/>
        <v>1.0004262501030945</v>
      </c>
      <c r="I1376" s="4">
        <f t="shared" si="254"/>
        <v>18495.116454704439</v>
      </c>
      <c r="J1376" s="25">
        <f t="shared" si="261"/>
        <v>22297.20376332201</v>
      </c>
      <c r="K1376" s="15">
        <f t="shared" si="255"/>
        <v>22306.707948724845</v>
      </c>
      <c r="L1376" s="36">
        <f t="shared" si="256"/>
        <v>-3803.7079487248448</v>
      </c>
      <c r="M1376" s="36">
        <f t="shared" si="257"/>
        <v>3803.7079487248448</v>
      </c>
      <c r="N1376" s="36">
        <f t="shared" si="258"/>
        <v>0.20557249898529129</v>
      </c>
      <c r="O1376" s="36">
        <f t="shared" si="259"/>
        <v>14468194.159192566</v>
      </c>
      <c r="P1376" s="35">
        <f t="shared" si="262"/>
        <v>14468194.159192566</v>
      </c>
    </row>
    <row r="1377" spans="1:16" x14ac:dyDescent="0.4">
      <c r="A1377" s="1">
        <v>1376</v>
      </c>
      <c r="B1377" s="21">
        <v>41189</v>
      </c>
      <c r="C1377" s="43">
        <v>4</v>
      </c>
      <c r="D1377" s="23">
        <v>16599</v>
      </c>
      <c r="E1377" s="25">
        <f t="shared" si="263"/>
        <v>19258.75</v>
      </c>
      <c r="F1377" s="25">
        <f t="shared" si="264"/>
        <v>19221.125</v>
      </c>
      <c r="G1377" s="25">
        <f t="shared" si="253"/>
        <v>0.86358108591458616</v>
      </c>
      <c r="H1377" s="25">
        <f t="shared" si="260"/>
        <v>1.0009303667898801</v>
      </c>
      <c r="I1377" s="4">
        <f t="shared" si="254"/>
        <v>16583.571196101533</v>
      </c>
      <c r="J1377" s="25">
        <f t="shared" si="261"/>
        <v>22297.230303436052</v>
      </c>
      <c r="K1377" s="15">
        <f t="shared" si="255"/>
        <v>22317.974906016676</v>
      </c>
      <c r="L1377" s="36">
        <f t="shared" si="256"/>
        <v>-5718.974906016676</v>
      </c>
      <c r="M1377" s="36">
        <f t="shared" si="257"/>
        <v>5718.974906016676</v>
      </c>
      <c r="N1377" s="36">
        <f t="shared" si="258"/>
        <v>0.34453731586340597</v>
      </c>
      <c r="O1377" s="36">
        <f t="shared" si="259"/>
        <v>32706673.975648448</v>
      </c>
      <c r="P1377" s="35">
        <f t="shared" si="262"/>
        <v>32706673.975648448</v>
      </c>
    </row>
    <row r="1378" spans="1:16" x14ac:dyDescent="0.4">
      <c r="A1378" s="1">
        <v>1377</v>
      </c>
      <c r="B1378" s="21">
        <v>41190</v>
      </c>
      <c r="C1378" s="43">
        <v>1</v>
      </c>
      <c r="D1378" s="23">
        <v>20776</v>
      </c>
      <c r="E1378" s="25">
        <f t="shared" si="263"/>
        <v>19183.5</v>
      </c>
      <c r="F1378" s="25">
        <f t="shared" si="264"/>
        <v>19532.5</v>
      </c>
      <c r="G1378" s="25">
        <f t="shared" si="253"/>
        <v>1.0636631255599642</v>
      </c>
      <c r="H1378" s="25">
        <f t="shared" si="260"/>
        <v>0.99907416981837271</v>
      </c>
      <c r="I1378" s="4">
        <f t="shared" si="254"/>
        <v>20795.252872744157</v>
      </c>
      <c r="J1378" s="25">
        <f t="shared" si="261"/>
        <v>22297.256843550098</v>
      </c>
      <c r="K1378" s="15">
        <f t="shared" si="255"/>
        <v>22276.613370196843</v>
      </c>
      <c r="L1378" s="36">
        <f t="shared" si="256"/>
        <v>-1500.6133701968429</v>
      </c>
      <c r="M1378" s="36">
        <f t="shared" si="257"/>
        <v>1500.6133701968429</v>
      </c>
      <c r="N1378" s="36">
        <f t="shared" si="258"/>
        <v>7.2228213813864212E-2</v>
      </c>
      <c r="O1378" s="36">
        <f t="shared" si="259"/>
        <v>2251840.4868135271</v>
      </c>
      <c r="P1378" s="35">
        <f t="shared" si="262"/>
        <v>2251840.4868135271</v>
      </c>
    </row>
    <row r="1379" spans="1:16" x14ac:dyDescent="0.4">
      <c r="A1379" s="1">
        <v>1378</v>
      </c>
      <c r="B1379" s="21">
        <v>41191</v>
      </c>
      <c r="C1379" s="43">
        <v>2</v>
      </c>
      <c r="D1379" s="23">
        <v>20856</v>
      </c>
      <c r="E1379" s="25">
        <f t="shared" si="263"/>
        <v>19881.5</v>
      </c>
      <c r="F1379" s="25">
        <f t="shared" si="264"/>
        <v>19885.5</v>
      </c>
      <c r="G1379" s="25">
        <f t="shared" si="253"/>
        <v>1.0488044052198839</v>
      </c>
      <c r="H1379" s="25">
        <f t="shared" si="260"/>
        <v>0.99956921328865256</v>
      </c>
      <c r="I1379" s="4">
        <f t="shared" si="254"/>
        <v>20864.988359717787</v>
      </c>
      <c r="J1379" s="25">
        <f t="shared" si="261"/>
        <v>22297.28338366414</v>
      </c>
      <c r="K1379" s="15">
        <f t="shared" si="255"/>
        <v>22287.678010283311</v>
      </c>
      <c r="L1379" s="36">
        <f t="shared" si="256"/>
        <v>-1431.6780102833109</v>
      </c>
      <c r="M1379" s="36">
        <f t="shared" si="257"/>
        <v>1431.6780102833109</v>
      </c>
      <c r="N1379" s="36">
        <f t="shared" si="258"/>
        <v>6.8645857800312182E-2</v>
      </c>
      <c r="O1379" s="36">
        <f t="shared" si="259"/>
        <v>2049701.9251287801</v>
      </c>
      <c r="P1379" s="35">
        <f t="shared" si="262"/>
        <v>2049701.9251287801</v>
      </c>
    </row>
    <row r="1380" spans="1:16" x14ac:dyDescent="0.4">
      <c r="A1380" s="1">
        <v>1379</v>
      </c>
      <c r="B1380" s="21">
        <v>41192</v>
      </c>
      <c r="C1380" s="43">
        <v>3</v>
      </c>
      <c r="D1380" s="23">
        <v>21295</v>
      </c>
      <c r="E1380" s="25">
        <f t="shared" si="263"/>
        <v>19889.5</v>
      </c>
      <c r="F1380" s="25">
        <f t="shared" si="264"/>
        <v>19413</v>
      </c>
      <c r="G1380" s="25">
        <f t="shared" si="253"/>
        <v>1.0969453459022305</v>
      </c>
      <c r="H1380" s="25">
        <f t="shared" si="260"/>
        <v>1.0004262501030945</v>
      </c>
      <c r="I1380" s="4">
        <f t="shared" si="254"/>
        <v>21285.926871476571</v>
      </c>
      <c r="J1380" s="25">
        <f t="shared" si="261"/>
        <v>22297.309923778186</v>
      </c>
      <c r="K1380" s="15">
        <f t="shared" si="255"/>
        <v>22306.814154431926</v>
      </c>
      <c r="L1380" s="36">
        <f t="shared" si="256"/>
        <v>-1011.814154431926</v>
      </c>
      <c r="M1380" s="36">
        <f t="shared" si="257"/>
        <v>1011.814154431926</v>
      </c>
      <c r="N1380" s="36">
        <f t="shared" si="258"/>
        <v>4.7514165505138574E-2</v>
      </c>
      <c r="O1380" s="36">
        <f t="shared" si="259"/>
        <v>1023767.8831087934</v>
      </c>
      <c r="P1380" s="35">
        <f t="shared" si="262"/>
        <v>1023767.8831087934</v>
      </c>
    </row>
    <row r="1381" spans="1:16" x14ac:dyDescent="0.4">
      <c r="A1381" s="1">
        <v>1380</v>
      </c>
      <c r="B1381" s="21">
        <v>41193</v>
      </c>
      <c r="C1381" s="43">
        <v>4</v>
      </c>
      <c r="D1381" s="23">
        <v>16631</v>
      </c>
      <c r="E1381" s="25">
        <f t="shared" si="263"/>
        <v>18936.5</v>
      </c>
      <c r="F1381" s="25">
        <f t="shared" si="264"/>
        <v>18466.25</v>
      </c>
      <c r="G1381" s="25">
        <f t="shared" si="253"/>
        <v>0.90061598862790226</v>
      </c>
      <c r="H1381" s="25">
        <f t="shared" si="260"/>
        <v>1.0009303667898801</v>
      </c>
      <c r="I1381" s="4">
        <f t="shared" si="254"/>
        <v>16615.541452037149</v>
      </c>
      <c r="J1381" s="25">
        <f t="shared" si="261"/>
        <v>22297.336463892228</v>
      </c>
      <c r="K1381" s="15">
        <f t="shared" si="255"/>
        <v>22318.081165241016</v>
      </c>
      <c r="L1381" s="36">
        <f t="shared" si="256"/>
        <v>-5687.0811652410157</v>
      </c>
      <c r="M1381" s="36">
        <f t="shared" si="257"/>
        <v>5687.0811652410157</v>
      </c>
      <c r="N1381" s="36">
        <f t="shared" si="258"/>
        <v>0.34195665716078505</v>
      </c>
      <c r="O1381" s="36">
        <f t="shared" si="259"/>
        <v>32342892.180039108</v>
      </c>
      <c r="P1381" s="35">
        <f t="shared" si="262"/>
        <v>32342892.180039108</v>
      </c>
    </row>
    <row r="1382" spans="1:16" x14ac:dyDescent="0.4">
      <c r="A1382" s="1">
        <v>1381</v>
      </c>
      <c r="B1382" s="21">
        <v>41194</v>
      </c>
      <c r="C1382" s="43">
        <v>1</v>
      </c>
      <c r="D1382" s="23">
        <v>16964</v>
      </c>
      <c r="E1382" s="25">
        <f t="shared" si="263"/>
        <v>17996</v>
      </c>
      <c r="F1382" s="25">
        <f t="shared" si="264"/>
        <v>17327.5</v>
      </c>
      <c r="G1382" s="25">
        <f t="shared" si="253"/>
        <v>0.9790217861780407</v>
      </c>
      <c r="H1382" s="25">
        <f t="shared" si="260"/>
        <v>0.99907416981837271</v>
      </c>
      <c r="I1382" s="4">
        <f t="shared" si="254"/>
        <v>16979.720337564107</v>
      </c>
      <c r="J1382" s="25">
        <f t="shared" si="261"/>
        <v>22297.363004006271</v>
      </c>
      <c r="K1382" s="15">
        <f t="shared" si="255"/>
        <v>22276.719432366463</v>
      </c>
      <c r="L1382" s="36">
        <f t="shared" si="256"/>
        <v>-5312.7194323664626</v>
      </c>
      <c r="M1382" s="36">
        <f t="shared" si="257"/>
        <v>5312.7194323664626</v>
      </c>
      <c r="N1382" s="36">
        <f t="shared" si="258"/>
        <v>0.31317610424230502</v>
      </c>
      <c r="O1382" s="36">
        <f t="shared" si="259"/>
        <v>28224987.767044228</v>
      </c>
      <c r="P1382" s="35">
        <f t="shared" si="262"/>
        <v>28224987.767044228</v>
      </c>
    </row>
    <row r="1383" spans="1:16" x14ac:dyDescent="0.4">
      <c r="A1383" s="1">
        <v>1382</v>
      </c>
      <c r="B1383" s="21">
        <v>41195</v>
      </c>
      <c r="C1383" s="43">
        <v>2</v>
      </c>
      <c r="D1383" s="23">
        <v>17094</v>
      </c>
      <c r="E1383" s="25">
        <f t="shared" si="263"/>
        <v>16659</v>
      </c>
      <c r="F1383" s="25">
        <f t="shared" si="264"/>
        <v>17131.75</v>
      </c>
      <c r="G1383" s="25">
        <f t="shared" si="253"/>
        <v>0.9977964889751485</v>
      </c>
      <c r="H1383" s="25">
        <f t="shared" si="260"/>
        <v>0.99956921328865256</v>
      </c>
      <c r="I1383" s="4">
        <f t="shared" si="254"/>
        <v>17101.367041667425</v>
      </c>
      <c r="J1383" s="25">
        <f t="shared" si="261"/>
        <v>22297.389544120317</v>
      </c>
      <c r="K1383" s="15">
        <f t="shared" si="255"/>
        <v>22287.784125006972</v>
      </c>
      <c r="L1383" s="36">
        <f t="shared" si="256"/>
        <v>-5193.7841250069723</v>
      </c>
      <c r="M1383" s="36">
        <f t="shared" si="257"/>
        <v>5193.7841250069723</v>
      </c>
      <c r="N1383" s="36">
        <f t="shared" si="258"/>
        <v>0.30383667514958301</v>
      </c>
      <c r="O1383" s="36">
        <f t="shared" si="259"/>
        <v>26975393.537174441</v>
      </c>
      <c r="P1383" s="35">
        <f t="shared" si="262"/>
        <v>26975393.537174441</v>
      </c>
    </row>
    <row r="1384" spans="1:16" x14ac:dyDescent="0.4">
      <c r="A1384" s="1">
        <v>1383</v>
      </c>
      <c r="B1384" s="21">
        <v>41196</v>
      </c>
      <c r="C1384" s="43">
        <v>3</v>
      </c>
      <c r="D1384" s="23">
        <v>15947</v>
      </c>
      <c r="E1384" s="25">
        <f t="shared" si="263"/>
        <v>17604.5</v>
      </c>
      <c r="F1384" s="25">
        <f t="shared" si="264"/>
        <v>18118.875</v>
      </c>
      <c r="G1384" s="25">
        <f t="shared" si="253"/>
        <v>0.88013190664431429</v>
      </c>
      <c r="H1384" s="25">
        <f t="shared" si="260"/>
        <v>1.0004262501030945</v>
      </c>
      <c r="I1384" s="4">
        <f t="shared" si="254"/>
        <v>15940.205485768343</v>
      </c>
      <c r="J1384" s="25">
        <f t="shared" si="261"/>
        <v>22297.416084234359</v>
      </c>
      <c r="K1384" s="15">
        <f t="shared" si="255"/>
        <v>22306.920360139004</v>
      </c>
      <c r="L1384" s="36">
        <f t="shared" si="256"/>
        <v>-6359.9203601390036</v>
      </c>
      <c r="M1384" s="36">
        <f t="shared" si="257"/>
        <v>6359.9203601390036</v>
      </c>
      <c r="N1384" s="36">
        <f t="shared" si="258"/>
        <v>0.39881610084272928</v>
      </c>
      <c r="O1384" s="36">
        <f t="shared" si="259"/>
        <v>40448586.987310633</v>
      </c>
      <c r="P1384" s="35">
        <f t="shared" si="262"/>
        <v>40448586.987310633</v>
      </c>
    </row>
    <row r="1385" spans="1:16" x14ac:dyDescent="0.4">
      <c r="A1385" s="1">
        <v>1384</v>
      </c>
      <c r="B1385" s="21">
        <v>41197</v>
      </c>
      <c r="C1385" s="43">
        <v>4</v>
      </c>
      <c r="D1385" s="23">
        <v>20413</v>
      </c>
      <c r="E1385" s="25">
        <f t="shared" si="263"/>
        <v>18633.25</v>
      </c>
      <c r="F1385" s="25">
        <f t="shared" si="264"/>
        <v>19156</v>
      </c>
      <c r="G1385" s="25">
        <f t="shared" si="253"/>
        <v>1.065619127166423</v>
      </c>
      <c r="H1385" s="25">
        <f t="shared" si="260"/>
        <v>1.0009303667898801</v>
      </c>
      <c r="I1385" s="4">
        <f t="shared" si="254"/>
        <v>20394.026075427471</v>
      </c>
      <c r="J1385" s="25">
        <f t="shared" si="261"/>
        <v>22297.442624348405</v>
      </c>
      <c r="K1385" s="15">
        <f t="shared" si="255"/>
        <v>22318.187424465355</v>
      </c>
      <c r="L1385" s="36">
        <f t="shared" si="256"/>
        <v>-1905.1874244653554</v>
      </c>
      <c r="M1385" s="36">
        <f t="shared" si="257"/>
        <v>1905.1874244653554</v>
      </c>
      <c r="N1385" s="36">
        <f t="shared" si="258"/>
        <v>9.3332064099610812E-2</v>
      </c>
      <c r="O1385" s="36">
        <f t="shared" si="259"/>
        <v>3629739.1223409344</v>
      </c>
      <c r="P1385" s="35">
        <f t="shared" si="262"/>
        <v>3629739.1223409344</v>
      </c>
    </row>
    <row r="1386" spans="1:16" x14ac:dyDescent="0.4">
      <c r="A1386" s="1">
        <v>1385</v>
      </c>
      <c r="B1386" s="21">
        <v>41198</v>
      </c>
      <c r="C1386" s="43">
        <v>1</v>
      </c>
      <c r="D1386" s="23">
        <v>21079</v>
      </c>
      <c r="E1386" s="25">
        <f t="shared" si="263"/>
        <v>19678.75</v>
      </c>
      <c r="F1386" s="25">
        <f t="shared" si="264"/>
        <v>19809</v>
      </c>
      <c r="G1386" s="25">
        <f t="shared" si="253"/>
        <v>1.0641122721995053</v>
      </c>
      <c r="H1386" s="25">
        <f t="shared" si="260"/>
        <v>0.99907416981837271</v>
      </c>
      <c r="I1386" s="4">
        <f t="shared" si="254"/>
        <v>21098.533659249813</v>
      </c>
      <c r="J1386" s="25">
        <f t="shared" si="261"/>
        <v>22297.469164462447</v>
      </c>
      <c r="K1386" s="15">
        <f t="shared" si="255"/>
        <v>22276.825494536086</v>
      </c>
      <c r="L1386" s="36">
        <f t="shared" si="256"/>
        <v>-1197.8254945360859</v>
      </c>
      <c r="M1386" s="36">
        <f t="shared" si="257"/>
        <v>1197.8254945360859</v>
      </c>
      <c r="N1386" s="36">
        <f t="shared" si="258"/>
        <v>5.6825537005364864E-2</v>
      </c>
      <c r="O1386" s="36">
        <f t="shared" si="259"/>
        <v>1434785.9153606188</v>
      </c>
      <c r="P1386" s="35">
        <f t="shared" si="262"/>
        <v>1434785.9153606188</v>
      </c>
    </row>
    <row r="1387" spans="1:16" x14ac:dyDescent="0.4">
      <c r="A1387" s="1">
        <v>1386</v>
      </c>
      <c r="B1387" s="21">
        <v>41199</v>
      </c>
      <c r="C1387" s="43">
        <v>2</v>
      </c>
      <c r="D1387" s="23">
        <v>21276</v>
      </c>
      <c r="E1387" s="25">
        <f t="shared" si="263"/>
        <v>19939.25</v>
      </c>
      <c r="F1387" s="25">
        <f t="shared" si="264"/>
        <v>19994.875</v>
      </c>
      <c r="G1387" s="25">
        <f t="shared" si="253"/>
        <v>1.0640726686213342</v>
      </c>
      <c r="H1387" s="25">
        <f t="shared" si="260"/>
        <v>0.99956921328865256</v>
      </c>
      <c r="I1387" s="4">
        <f t="shared" si="254"/>
        <v>21285.169368112562</v>
      </c>
      <c r="J1387" s="25">
        <f t="shared" si="261"/>
        <v>22297.495704576493</v>
      </c>
      <c r="K1387" s="15">
        <f t="shared" si="255"/>
        <v>22287.890239730634</v>
      </c>
      <c r="L1387" s="36">
        <f t="shared" si="256"/>
        <v>-1011.8902397306338</v>
      </c>
      <c r="M1387" s="36">
        <f t="shared" si="257"/>
        <v>1011.8902397306338</v>
      </c>
      <c r="N1387" s="36">
        <f t="shared" si="258"/>
        <v>4.7560172952182449E-2</v>
      </c>
      <c r="O1387" s="36">
        <f t="shared" si="259"/>
        <v>1023921.8572621194</v>
      </c>
      <c r="P1387" s="35">
        <f t="shared" si="262"/>
        <v>1023921.8572621194</v>
      </c>
    </row>
    <row r="1388" spans="1:16" x14ac:dyDescent="0.4">
      <c r="A1388" s="1">
        <v>1387</v>
      </c>
      <c r="B1388" s="21">
        <v>41200</v>
      </c>
      <c r="C1388" s="43">
        <v>3</v>
      </c>
      <c r="D1388" s="23">
        <v>16989</v>
      </c>
      <c r="E1388" s="25">
        <f t="shared" si="263"/>
        <v>20050.5</v>
      </c>
      <c r="F1388" s="25">
        <f t="shared" si="264"/>
        <v>19740.75</v>
      </c>
      <c r="G1388" s="25">
        <f t="shared" si="253"/>
        <v>0.86060560009118192</v>
      </c>
      <c r="H1388" s="25">
        <f t="shared" si="260"/>
        <v>1.0004262501030945</v>
      </c>
      <c r="I1388" s="4">
        <f t="shared" si="254"/>
        <v>16981.761522400349</v>
      </c>
      <c r="J1388" s="25">
        <f t="shared" si="261"/>
        <v>22297.522244690535</v>
      </c>
      <c r="K1388" s="15">
        <f t="shared" si="255"/>
        <v>22307.026565846085</v>
      </c>
      <c r="L1388" s="36">
        <f t="shared" si="256"/>
        <v>-5318.0265658460848</v>
      </c>
      <c r="M1388" s="36">
        <f t="shared" si="257"/>
        <v>5318.0265658460848</v>
      </c>
      <c r="N1388" s="36">
        <f t="shared" si="258"/>
        <v>0.31302763940467859</v>
      </c>
      <c r="O1388" s="36">
        <f t="shared" si="259"/>
        <v>28281406.555044703</v>
      </c>
      <c r="P1388" s="35">
        <f t="shared" si="262"/>
        <v>28281406.555044703</v>
      </c>
    </row>
    <row r="1389" spans="1:16" x14ac:dyDescent="0.4">
      <c r="A1389" s="1">
        <v>1388</v>
      </c>
      <c r="B1389" s="21">
        <v>41201</v>
      </c>
      <c r="C1389" s="43">
        <v>4</v>
      </c>
      <c r="D1389" s="23">
        <v>20858</v>
      </c>
      <c r="E1389" s="25">
        <f t="shared" si="263"/>
        <v>19431</v>
      </c>
      <c r="F1389" s="25">
        <f t="shared" si="264"/>
        <v>18825.375</v>
      </c>
      <c r="G1389" s="25">
        <f t="shared" ref="G1389:G1452" si="265">D1389/F1389</f>
        <v>1.1079726167473423</v>
      </c>
      <c r="H1389" s="25">
        <f t="shared" si="260"/>
        <v>1.0009303667898801</v>
      </c>
      <c r="I1389" s="4">
        <f t="shared" ref="I1389:I1452" si="266">D1389/H1389</f>
        <v>20838.612447032097</v>
      </c>
      <c r="J1389" s="25">
        <f t="shared" si="261"/>
        <v>22297.548784804581</v>
      </c>
      <c r="K1389" s="15">
        <f t="shared" ref="K1389:K1452" si="267">H1389*J1389</f>
        <v>22318.293683689695</v>
      </c>
      <c r="L1389" s="36">
        <f t="shared" ref="L1389:L1452" si="268">D1389-K1389</f>
        <v>-1460.2936836896952</v>
      </c>
      <c r="M1389" s="36">
        <f t="shared" ref="M1389:M1452" si="269">ABS(L1389)</f>
        <v>1460.2936836896952</v>
      </c>
      <c r="N1389" s="36">
        <f t="shared" ref="N1389:N1452" si="270">M1389/D1389</f>
        <v>7.0011203552099679E-2</v>
      </c>
      <c r="O1389" s="36">
        <f t="shared" ref="O1389:O1452" si="271">L1389^2</f>
        <v>2132457.6426240196</v>
      </c>
      <c r="P1389" s="35">
        <f t="shared" si="262"/>
        <v>2132457.6426240196</v>
      </c>
    </row>
    <row r="1390" spans="1:16" x14ac:dyDescent="0.4">
      <c r="A1390" s="1">
        <v>1389</v>
      </c>
      <c r="B1390" s="21">
        <v>41202</v>
      </c>
      <c r="C1390" s="43">
        <v>1</v>
      </c>
      <c r="D1390" s="23">
        <v>18601</v>
      </c>
      <c r="E1390" s="25">
        <f t="shared" si="263"/>
        <v>18219.75</v>
      </c>
      <c r="F1390" s="25">
        <f t="shared" si="264"/>
        <v>18674</v>
      </c>
      <c r="G1390" s="25">
        <f t="shared" si="265"/>
        <v>0.99609082146299666</v>
      </c>
      <c r="H1390" s="25">
        <f t="shared" si="260"/>
        <v>0.99907416981837271</v>
      </c>
      <c r="I1390" s="4">
        <f t="shared" si="266"/>
        <v>18618.237326045153</v>
      </c>
      <c r="J1390" s="25">
        <f t="shared" si="261"/>
        <v>22297.575324918624</v>
      </c>
      <c r="K1390" s="15">
        <f t="shared" si="267"/>
        <v>22276.931556705706</v>
      </c>
      <c r="L1390" s="36">
        <f t="shared" si="268"/>
        <v>-3675.9315567057056</v>
      </c>
      <c r="M1390" s="36">
        <f t="shared" si="269"/>
        <v>3675.9315567057056</v>
      </c>
      <c r="N1390" s="36">
        <f t="shared" si="270"/>
        <v>0.19762010411836489</v>
      </c>
      <c r="O1390" s="36">
        <f t="shared" si="271"/>
        <v>13512472.809584832</v>
      </c>
      <c r="P1390" s="35">
        <f t="shared" si="262"/>
        <v>13512472.809584832</v>
      </c>
    </row>
    <row r="1391" spans="1:16" x14ac:dyDescent="0.4">
      <c r="A1391" s="1">
        <v>1390</v>
      </c>
      <c r="B1391" s="21">
        <v>41203</v>
      </c>
      <c r="C1391" s="43">
        <v>2</v>
      </c>
      <c r="D1391" s="23">
        <v>16431</v>
      </c>
      <c r="E1391" s="25">
        <f t="shared" si="263"/>
        <v>19128.25</v>
      </c>
      <c r="F1391" s="25">
        <f t="shared" si="264"/>
        <v>19203.25</v>
      </c>
      <c r="G1391" s="25">
        <f t="shared" si="265"/>
        <v>0.85563641571088223</v>
      </c>
      <c r="H1391" s="25">
        <f t="shared" si="260"/>
        <v>0.99956921328865256</v>
      </c>
      <c r="I1391" s="4">
        <f t="shared" si="266"/>
        <v>16438.0813069871</v>
      </c>
      <c r="J1391" s="25">
        <f t="shared" si="261"/>
        <v>22297.60186503267</v>
      </c>
      <c r="K1391" s="15">
        <f t="shared" si="267"/>
        <v>22287.996354454299</v>
      </c>
      <c r="L1391" s="36">
        <f t="shared" si="268"/>
        <v>-5856.9963544542989</v>
      </c>
      <c r="M1391" s="36">
        <f t="shared" si="269"/>
        <v>5856.9963544542989</v>
      </c>
      <c r="N1391" s="36">
        <f t="shared" si="270"/>
        <v>0.3564601274696792</v>
      </c>
      <c r="O1391" s="36">
        <f t="shared" si="271"/>
        <v>34304406.296090946</v>
      </c>
      <c r="P1391" s="35">
        <f t="shared" si="262"/>
        <v>34304406.296090946</v>
      </c>
    </row>
    <row r="1392" spans="1:16" x14ac:dyDescent="0.4">
      <c r="A1392" s="1">
        <v>1391</v>
      </c>
      <c r="B1392" s="21">
        <v>41204</v>
      </c>
      <c r="C1392" s="43">
        <v>3</v>
      </c>
      <c r="D1392" s="23">
        <v>20623</v>
      </c>
      <c r="E1392" s="25">
        <f t="shared" si="263"/>
        <v>19278.25</v>
      </c>
      <c r="F1392" s="25">
        <f t="shared" si="264"/>
        <v>19649.5</v>
      </c>
      <c r="G1392" s="25">
        <f t="shared" si="265"/>
        <v>1.0495432453752005</v>
      </c>
      <c r="H1392" s="25">
        <f t="shared" si="260"/>
        <v>1.0004262501030945</v>
      </c>
      <c r="I1392" s="4">
        <f t="shared" si="266"/>
        <v>20614.213189502763</v>
      </c>
      <c r="J1392" s="25">
        <f t="shared" si="261"/>
        <v>22297.628405146712</v>
      </c>
      <c r="K1392" s="15">
        <f t="shared" si="267"/>
        <v>22307.13277155317</v>
      </c>
      <c r="L1392" s="36">
        <f t="shared" si="268"/>
        <v>-1684.1327715531697</v>
      </c>
      <c r="M1392" s="36">
        <f t="shared" si="269"/>
        <v>1684.1327715531697</v>
      </c>
      <c r="N1392" s="36">
        <f t="shared" si="270"/>
        <v>8.1662841078076406E-2</v>
      </c>
      <c r="O1392" s="36">
        <f t="shared" si="271"/>
        <v>2836303.1922193612</v>
      </c>
      <c r="P1392" s="35">
        <f t="shared" si="262"/>
        <v>2836303.1922193612</v>
      </c>
    </row>
    <row r="1393" spans="1:16" x14ac:dyDescent="0.4">
      <c r="A1393" s="1">
        <v>1392</v>
      </c>
      <c r="B1393" s="21">
        <v>41205</v>
      </c>
      <c r="C1393" s="43">
        <v>4</v>
      </c>
      <c r="D1393" s="23">
        <v>21458</v>
      </c>
      <c r="E1393" s="25">
        <f t="shared" si="263"/>
        <v>20020.75</v>
      </c>
      <c r="F1393" s="25">
        <f t="shared" si="264"/>
        <v>20126.125</v>
      </c>
      <c r="G1393" s="25">
        <f t="shared" si="265"/>
        <v>1.066176424920346</v>
      </c>
      <c r="H1393" s="25">
        <f t="shared" si="260"/>
        <v>1.0009303667898801</v>
      </c>
      <c r="I1393" s="4">
        <f t="shared" si="266"/>
        <v>21438.054745824851</v>
      </c>
      <c r="J1393" s="25">
        <f t="shared" si="261"/>
        <v>22297.654945260758</v>
      </c>
      <c r="K1393" s="15">
        <f t="shared" si="267"/>
        <v>22318.399942914035</v>
      </c>
      <c r="L1393" s="36">
        <f t="shared" si="268"/>
        <v>-860.39994291403491</v>
      </c>
      <c r="M1393" s="36">
        <f t="shared" si="269"/>
        <v>860.39994291403491</v>
      </c>
      <c r="N1393" s="36">
        <f t="shared" si="270"/>
        <v>4.0096930884240607E-2</v>
      </c>
      <c r="O1393" s="36">
        <f t="shared" si="271"/>
        <v>740288.06176647451</v>
      </c>
      <c r="P1393" s="35">
        <f t="shared" si="262"/>
        <v>740288.06176647451</v>
      </c>
    </row>
    <row r="1394" spans="1:16" x14ac:dyDescent="0.4">
      <c r="A1394" s="1">
        <v>1393</v>
      </c>
      <c r="B1394" s="21">
        <v>41206</v>
      </c>
      <c r="C1394" s="43">
        <v>1</v>
      </c>
      <c r="D1394" s="23">
        <v>21571</v>
      </c>
      <c r="E1394" s="25">
        <f t="shared" si="263"/>
        <v>20231.5</v>
      </c>
      <c r="F1394" s="25">
        <f t="shared" si="264"/>
        <v>20344.75</v>
      </c>
      <c r="G1394" s="25">
        <f t="shared" si="265"/>
        <v>1.0602735349414467</v>
      </c>
      <c r="H1394" s="25">
        <f t="shared" si="260"/>
        <v>0.99907416981837271</v>
      </c>
      <c r="I1394" s="4">
        <f t="shared" si="266"/>
        <v>21590.989589813449</v>
      </c>
      <c r="J1394" s="25">
        <f t="shared" si="261"/>
        <v>22297.6814853748</v>
      </c>
      <c r="K1394" s="15">
        <f t="shared" si="267"/>
        <v>22277.037618875329</v>
      </c>
      <c r="L1394" s="36">
        <f t="shared" si="268"/>
        <v>-706.03761887532892</v>
      </c>
      <c r="M1394" s="36">
        <f t="shared" si="269"/>
        <v>706.03761887532892</v>
      </c>
      <c r="N1394" s="36">
        <f t="shared" si="270"/>
        <v>3.2730871024770708E-2</v>
      </c>
      <c r="O1394" s="36">
        <f t="shared" si="271"/>
        <v>498489.11926714424</v>
      </c>
      <c r="P1394" s="35">
        <f t="shared" si="262"/>
        <v>498489.11926714424</v>
      </c>
    </row>
    <row r="1395" spans="1:16" x14ac:dyDescent="0.4">
      <c r="A1395" s="1">
        <v>1394</v>
      </c>
      <c r="B1395" s="21">
        <v>41207</v>
      </c>
      <c r="C1395" s="43">
        <v>2</v>
      </c>
      <c r="D1395" s="23">
        <v>17274</v>
      </c>
      <c r="E1395" s="25">
        <f t="shared" si="263"/>
        <v>20458</v>
      </c>
      <c r="F1395" s="25">
        <f t="shared" si="264"/>
        <v>20137.125</v>
      </c>
      <c r="G1395" s="25">
        <f t="shared" si="265"/>
        <v>0.85781858135160804</v>
      </c>
      <c r="H1395" s="25">
        <f t="shared" si="260"/>
        <v>0.99956921328865256</v>
      </c>
      <c r="I1395" s="4">
        <f t="shared" si="266"/>
        <v>17281.44461669376</v>
      </c>
      <c r="J1395" s="25">
        <f t="shared" si="261"/>
        <v>22297.708025488846</v>
      </c>
      <c r="K1395" s="15">
        <f t="shared" si="267"/>
        <v>22288.10246917796</v>
      </c>
      <c r="L1395" s="36">
        <f t="shared" si="268"/>
        <v>-5014.1024691779603</v>
      </c>
      <c r="M1395" s="36">
        <f t="shared" si="269"/>
        <v>5014.1024691779603</v>
      </c>
      <c r="N1395" s="36">
        <f t="shared" si="270"/>
        <v>0.2902687547283756</v>
      </c>
      <c r="O1395" s="36">
        <f t="shared" si="271"/>
        <v>25141223.57141652</v>
      </c>
      <c r="P1395" s="35">
        <f t="shared" si="262"/>
        <v>25141223.57141652</v>
      </c>
    </row>
    <row r="1396" spans="1:16" x14ac:dyDescent="0.4">
      <c r="A1396" s="1">
        <v>1395</v>
      </c>
      <c r="B1396" s="21">
        <v>41208</v>
      </c>
      <c r="C1396" s="43">
        <v>3</v>
      </c>
      <c r="D1396" s="23">
        <v>21529</v>
      </c>
      <c r="E1396" s="25">
        <f t="shared" si="263"/>
        <v>19816.25</v>
      </c>
      <c r="F1396" s="25">
        <f t="shared" si="264"/>
        <v>19346.875</v>
      </c>
      <c r="G1396" s="25">
        <f t="shared" si="265"/>
        <v>1.1127895331933453</v>
      </c>
      <c r="H1396" s="25">
        <f t="shared" si="260"/>
        <v>1.0004262501030945</v>
      </c>
      <c r="I1396" s="4">
        <f t="shared" si="266"/>
        <v>21519.827171449593</v>
      </c>
      <c r="J1396" s="25">
        <f t="shared" si="261"/>
        <v>22297.734565602888</v>
      </c>
      <c r="K1396" s="15">
        <f t="shared" si="267"/>
        <v>22307.238977260251</v>
      </c>
      <c r="L1396" s="36">
        <f t="shared" si="268"/>
        <v>-778.23897726025098</v>
      </c>
      <c r="M1396" s="36">
        <f t="shared" si="269"/>
        <v>778.23897726025098</v>
      </c>
      <c r="N1396" s="36">
        <f t="shared" si="270"/>
        <v>3.6148403421443216E-2</v>
      </c>
      <c r="O1396" s="36">
        <f t="shared" si="271"/>
        <v>605655.90572708147</v>
      </c>
      <c r="P1396" s="35">
        <f t="shared" si="262"/>
        <v>605655.90572708147</v>
      </c>
    </row>
    <row r="1397" spans="1:16" x14ac:dyDescent="0.4">
      <c r="A1397" s="1">
        <v>1396</v>
      </c>
      <c r="B1397" s="21">
        <v>41209</v>
      </c>
      <c r="C1397" s="43">
        <v>4</v>
      </c>
      <c r="D1397" s="23">
        <v>18891</v>
      </c>
      <c r="E1397" s="25">
        <f t="shared" si="263"/>
        <v>18877.5</v>
      </c>
      <c r="F1397" s="25">
        <f t="shared" si="264"/>
        <v>20406.875</v>
      </c>
      <c r="G1397" s="25">
        <f t="shared" si="265"/>
        <v>0.92571743591314204</v>
      </c>
      <c r="H1397" s="25">
        <f t="shared" si="260"/>
        <v>1.0009303667898801</v>
      </c>
      <c r="I1397" s="4">
        <f t="shared" si="266"/>
        <v>18873.440777489854</v>
      </c>
      <c r="J1397" s="25">
        <f t="shared" si="261"/>
        <v>22297.761105716931</v>
      </c>
      <c r="K1397" s="15">
        <f t="shared" si="267"/>
        <v>22318.506202138371</v>
      </c>
      <c r="L1397" s="36">
        <f t="shared" si="268"/>
        <v>-3427.506202138371</v>
      </c>
      <c r="M1397" s="36">
        <f t="shared" si="269"/>
        <v>3427.506202138371</v>
      </c>
      <c r="N1397" s="36">
        <f t="shared" si="270"/>
        <v>0.18143593256780324</v>
      </c>
      <c r="O1397" s="36">
        <f t="shared" si="271"/>
        <v>11747798.765697001</v>
      </c>
      <c r="P1397" s="35">
        <f t="shared" si="262"/>
        <v>11747798.765697001</v>
      </c>
    </row>
    <row r="1398" spans="1:16" x14ac:dyDescent="0.4">
      <c r="A1398" s="1">
        <v>1397</v>
      </c>
      <c r="B1398" s="21">
        <v>41210</v>
      </c>
      <c r="C1398" s="43">
        <v>1</v>
      </c>
      <c r="D1398" s="23">
        <v>17816</v>
      </c>
      <c r="E1398" s="25">
        <f t="shared" si="263"/>
        <v>21936.25</v>
      </c>
      <c r="F1398" s="25">
        <f t="shared" si="264"/>
        <v>21966.125</v>
      </c>
      <c r="G1398" s="25">
        <f t="shared" si="265"/>
        <v>0.81106704072748381</v>
      </c>
      <c r="H1398" s="25">
        <f t="shared" si="260"/>
        <v>0.99907416981837271</v>
      </c>
      <c r="I1398" s="4">
        <f t="shared" si="266"/>
        <v>17832.509875857235</v>
      </c>
      <c r="J1398" s="25">
        <f t="shared" si="261"/>
        <v>22297.787645830977</v>
      </c>
      <c r="K1398" s="15">
        <f t="shared" si="267"/>
        <v>22277.143681044949</v>
      </c>
      <c r="L1398" s="36">
        <f t="shared" si="268"/>
        <v>-4461.1436810449486</v>
      </c>
      <c r="M1398" s="36">
        <f t="shared" si="269"/>
        <v>4461.1436810449486</v>
      </c>
      <c r="N1398" s="36">
        <f t="shared" si="270"/>
        <v>0.25040096997333566</v>
      </c>
      <c r="O1398" s="36">
        <f t="shared" si="271"/>
        <v>19901802.942927275</v>
      </c>
      <c r="P1398" s="35">
        <f t="shared" si="262"/>
        <v>19901802.942927275</v>
      </c>
    </row>
    <row r="1399" spans="1:16" x14ac:dyDescent="0.4">
      <c r="A1399" s="1">
        <v>1398</v>
      </c>
      <c r="B1399" s="21">
        <v>41211</v>
      </c>
      <c r="C1399" s="43">
        <v>2</v>
      </c>
      <c r="D1399" s="23">
        <v>29509</v>
      </c>
      <c r="E1399" s="25">
        <f t="shared" si="263"/>
        <v>21996</v>
      </c>
      <c r="F1399" s="25">
        <f t="shared" si="264"/>
        <v>22710.875</v>
      </c>
      <c r="G1399" s="25">
        <f t="shared" si="265"/>
        <v>1.2993334690979541</v>
      </c>
      <c r="H1399" s="25">
        <f t="shared" si="260"/>
        <v>0.99956921328865256</v>
      </c>
      <c r="I1399" s="4">
        <f t="shared" si="266"/>
        <v>29521.717563622562</v>
      </c>
      <c r="J1399" s="25">
        <f t="shared" si="261"/>
        <v>22297.814185945019</v>
      </c>
      <c r="K1399" s="15">
        <f t="shared" si="267"/>
        <v>22288.208583901618</v>
      </c>
      <c r="L1399" s="36">
        <f t="shared" si="268"/>
        <v>7220.7914160983819</v>
      </c>
      <c r="M1399" s="36">
        <f t="shared" si="269"/>
        <v>7220.7914160983819</v>
      </c>
      <c r="N1399" s="36">
        <f t="shared" si="270"/>
        <v>0.24469793676838869</v>
      </c>
      <c r="O1399" s="36">
        <f t="shared" si="271"/>
        <v>52139828.674800076</v>
      </c>
      <c r="P1399" s="35">
        <f t="shared" si="262"/>
        <v>52139828.674800076</v>
      </c>
    </row>
    <row r="1400" spans="1:16" x14ac:dyDescent="0.4">
      <c r="A1400" s="1">
        <v>1399</v>
      </c>
      <c r="B1400" s="21">
        <v>41212</v>
      </c>
      <c r="C1400" s="43">
        <v>3</v>
      </c>
      <c r="D1400" s="23">
        <v>21768</v>
      </c>
      <c r="E1400" s="25">
        <f t="shared" si="263"/>
        <v>23425.75</v>
      </c>
      <c r="F1400" s="25">
        <f t="shared" si="264"/>
        <v>23140.75</v>
      </c>
      <c r="G1400" s="25">
        <f t="shared" si="265"/>
        <v>0.94067824076574869</v>
      </c>
      <c r="H1400" s="25">
        <f t="shared" si="260"/>
        <v>1.0004262501030945</v>
      </c>
      <c r="I1400" s="4">
        <f t="shared" si="266"/>
        <v>21758.72534108016</v>
      </c>
      <c r="J1400" s="25">
        <f t="shared" si="261"/>
        <v>22297.840726059065</v>
      </c>
      <c r="K1400" s="15">
        <f t="shared" si="267"/>
        <v>22307.345182967332</v>
      </c>
      <c r="L1400" s="36">
        <f t="shared" si="268"/>
        <v>-539.34518296733222</v>
      </c>
      <c r="M1400" s="36">
        <f t="shared" si="269"/>
        <v>539.34518296733222</v>
      </c>
      <c r="N1400" s="36">
        <f t="shared" si="270"/>
        <v>2.4776974594236136E-2</v>
      </c>
      <c r="O1400" s="36">
        <f t="shared" si="271"/>
        <v>290893.22639006504</v>
      </c>
      <c r="P1400" s="35">
        <f t="shared" si="262"/>
        <v>290893.22639006504</v>
      </c>
    </row>
    <row r="1401" spans="1:16" x14ac:dyDescent="0.4">
      <c r="A1401" s="1">
        <v>1400</v>
      </c>
      <c r="B1401" s="21">
        <v>41213</v>
      </c>
      <c r="C1401" s="43">
        <v>4</v>
      </c>
      <c r="D1401" s="23">
        <v>24610</v>
      </c>
      <c r="E1401" s="25">
        <f t="shared" si="263"/>
        <v>22855.75</v>
      </c>
      <c r="F1401" s="25">
        <f t="shared" si="264"/>
        <v>22411.75</v>
      </c>
      <c r="G1401" s="25">
        <f t="shared" si="265"/>
        <v>1.0980847100293374</v>
      </c>
      <c r="H1401" s="25">
        <f t="shared" si="260"/>
        <v>1.0009303667898801</v>
      </c>
      <c r="I1401" s="4">
        <f t="shared" si="266"/>
        <v>24587.124955482785</v>
      </c>
      <c r="J1401" s="25">
        <f t="shared" si="261"/>
        <v>22297.867266173107</v>
      </c>
      <c r="K1401" s="15">
        <f t="shared" si="267"/>
        <v>22318.612461362711</v>
      </c>
      <c r="L1401" s="36">
        <f t="shared" si="268"/>
        <v>2291.3875386372893</v>
      </c>
      <c r="M1401" s="36">
        <f t="shared" si="269"/>
        <v>2291.3875386372893</v>
      </c>
      <c r="N1401" s="36">
        <f t="shared" si="270"/>
        <v>9.3107986129105619E-2</v>
      </c>
      <c r="O1401" s="36">
        <f t="shared" si="271"/>
        <v>5250456.8522222545</v>
      </c>
      <c r="P1401" s="35">
        <f t="shared" si="262"/>
        <v>5250456.8522222545</v>
      </c>
    </row>
    <row r="1402" spans="1:16" x14ac:dyDescent="0.4">
      <c r="A1402" s="1">
        <v>1401</v>
      </c>
      <c r="B1402" s="21">
        <v>41214</v>
      </c>
      <c r="C1402" s="43">
        <v>1</v>
      </c>
      <c r="D1402" s="23">
        <v>15536</v>
      </c>
      <c r="E1402" s="25">
        <f t="shared" si="263"/>
        <v>21967.75</v>
      </c>
      <c r="F1402" s="25">
        <f t="shared" si="264"/>
        <v>21776.5</v>
      </c>
      <c r="G1402" s="25">
        <f t="shared" si="265"/>
        <v>0.71342961449268705</v>
      </c>
      <c r="H1402" s="25">
        <f t="shared" si="260"/>
        <v>0.99907416981837271</v>
      </c>
      <c r="I1402" s="4">
        <f t="shared" si="266"/>
        <v>15550.397026903795</v>
      </c>
      <c r="J1402" s="25">
        <f t="shared" si="261"/>
        <v>22297.893806287153</v>
      </c>
      <c r="K1402" s="15">
        <f t="shared" si="267"/>
        <v>22277.249743214572</v>
      </c>
      <c r="L1402" s="36">
        <f t="shared" si="268"/>
        <v>-6741.2497432145719</v>
      </c>
      <c r="M1402" s="36">
        <f t="shared" si="269"/>
        <v>6741.2497432145719</v>
      </c>
      <c r="N1402" s="36">
        <f t="shared" si="270"/>
        <v>0.43391154371875462</v>
      </c>
      <c r="O1402" s="36">
        <f t="shared" si="271"/>
        <v>45444448.100390531</v>
      </c>
      <c r="P1402" s="35">
        <f t="shared" si="262"/>
        <v>45444448.100390531</v>
      </c>
    </row>
    <row r="1403" spans="1:16" x14ac:dyDescent="0.4">
      <c r="A1403" s="1">
        <v>1402</v>
      </c>
      <c r="B1403" s="21">
        <v>41215</v>
      </c>
      <c r="C1403" s="43">
        <v>2</v>
      </c>
      <c r="D1403" s="23">
        <v>25957</v>
      </c>
      <c r="E1403" s="25">
        <f t="shared" si="263"/>
        <v>21585.25</v>
      </c>
      <c r="F1403" s="25">
        <f t="shared" si="264"/>
        <v>21405.125</v>
      </c>
      <c r="G1403" s="25">
        <f t="shared" si="265"/>
        <v>1.2126535117174042</v>
      </c>
      <c r="H1403" s="25">
        <f t="shared" si="260"/>
        <v>0.99956921328865256</v>
      </c>
      <c r="I1403" s="4">
        <f t="shared" si="266"/>
        <v>25968.186749769589</v>
      </c>
      <c r="J1403" s="25">
        <f t="shared" si="261"/>
        <v>22297.920346401195</v>
      </c>
      <c r="K1403" s="15">
        <f t="shared" si="267"/>
        <v>22288.314698625283</v>
      </c>
      <c r="L1403" s="36">
        <f t="shared" si="268"/>
        <v>3668.6853013747168</v>
      </c>
      <c r="M1403" s="36">
        <f t="shared" si="269"/>
        <v>3668.6853013747168</v>
      </c>
      <c r="N1403" s="36">
        <f t="shared" si="270"/>
        <v>0.14133703052643667</v>
      </c>
      <c r="O1403" s="36">
        <f t="shared" si="271"/>
        <v>13459251.840522896</v>
      </c>
      <c r="P1403" s="35">
        <f t="shared" si="262"/>
        <v>13459251.840522896</v>
      </c>
    </row>
    <row r="1404" spans="1:16" x14ac:dyDescent="0.4">
      <c r="A1404" s="1">
        <v>1403</v>
      </c>
      <c r="B1404" s="21">
        <v>41216</v>
      </c>
      <c r="C1404" s="43">
        <v>3</v>
      </c>
      <c r="D1404" s="23">
        <v>20238</v>
      </c>
      <c r="E1404" s="25">
        <f t="shared" si="263"/>
        <v>21225</v>
      </c>
      <c r="F1404" s="25">
        <f t="shared" si="264"/>
        <v>21990.25</v>
      </c>
      <c r="G1404" s="25">
        <f t="shared" si="265"/>
        <v>0.92031695865212992</v>
      </c>
      <c r="H1404" s="25">
        <f t="shared" si="260"/>
        <v>1.0004262501030945</v>
      </c>
      <c r="I1404" s="4">
        <f t="shared" si="266"/>
        <v>20229.377225871936</v>
      </c>
      <c r="J1404" s="25">
        <f t="shared" si="261"/>
        <v>22297.946886515241</v>
      </c>
      <c r="K1404" s="15">
        <f t="shared" si="267"/>
        <v>22307.451388674413</v>
      </c>
      <c r="L1404" s="36">
        <f t="shared" si="268"/>
        <v>-2069.4513886744135</v>
      </c>
      <c r="M1404" s="36">
        <f t="shared" si="269"/>
        <v>2069.4513886744135</v>
      </c>
      <c r="N1404" s="36">
        <f t="shared" si="270"/>
        <v>0.10225572629085945</v>
      </c>
      <c r="O1404" s="36">
        <f t="shared" si="271"/>
        <v>4282629.0500864582</v>
      </c>
      <c r="P1404" s="35">
        <f t="shared" si="262"/>
        <v>4282629.0500864582</v>
      </c>
    </row>
    <row r="1405" spans="1:16" x14ac:dyDescent="0.4">
      <c r="A1405" s="1">
        <v>1404</v>
      </c>
      <c r="B1405" s="21">
        <v>41217</v>
      </c>
      <c r="C1405" s="43">
        <v>4</v>
      </c>
      <c r="D1405" s="23">
        <v>23169</v>
      </c>
      <c r="E1405" s="25">
        <f t="shared" si="263"/>
        <v>22755.5</v>
      </c>
      <c r="F1405" s="25">
        <f t="shared" si="264"/>
        <v>22290</v>
      </c>
      <c r="G1405" s="25">
        <f t="shared" si="265"/>
        <v>1.0394347240915209</v>
      </c>
      <c r="H1405" s="25">
        <f t="shared" si="260"/>
        <v>1.0009303667898801</v>
      </c>
      <c r="I1405" s="4">
        <f t="shared" si="266"/>
        <v>23147.464367882189</v>
      </c>
      <c r="J1405" s="25">
        <f t="shared" si="261"/>
        <v>22297.973426629283</v>
      </c>
      <c r="K1405" s="15">
        <f t="shared" si="267"/>
        <v>22318.71872058705</v>
      </c>
      <c r="L1405" s="36">
        <f t="shared" si="268"/>
        <v>850.28127941294952</v>
      </c>
      <c r="M1405" s="36">
        <f t="shared" si="269"/>
        <v>850.28127941294952</v>
      </c>
      <c r="N1405" s="36">
        <f t="shared" si="270"/>
        <v>3.6699092727910117E-2</v>
      </c>
      <c r="O1405" s="36">
        <f t="shared" si="271"/>
        <v>722978.25412012229</v>
      </c>
      <c r="P1405" s="35">
        <f t="shared" si="262"/>
        <v>722978.25412012229</v>
      </c>
    </row>
    <row r="1406" spans="1:16" x14ac:dyDescent="0.4">
      <c r="A1406" s="1">
        <v>1405</v>
      </c>
      <c r="B1406" s="21">
        <v>41218</v>
      </c>
      <c r="C1406" s="43">
        <v>1</v>
      </c>
      <c r="D1406" s="23">
        <v>21658</v>
      </c>
      <c r="E1406" s="25">
        <f t="shared" si="263"/>
        <v>21824.5</v>
      </c>
      <c r="F1406" s="25">
        <f t="shared" si="264"/>
        <v>22076.5</v>
      </c>
      <c r="G1406" s="25">
        <f t="shared" si="265"/>
        <v>0.98104319072316715</v>
      </c>
      <c r="H1406" s="25">
        <f t="shared" si="260"/>
        <v>0.99907416981837271</v>
      </c>
      <c r="I1406" s="4">
        <f t="shared" si="266"/>
        <v>21678.07021168141</v>
      </c>
      <c r="J1406" s="25">
        <f t="shared" si="261"/>
        <v>22297.999966743329</v>
      </c>
      <c r="K1406" s="15">
        <f t="shared" si="267"/>
        <v>22277.355805384195</v>
      </c>
      <c r="L1406" s="36">
        <f t="shared" si="268"/>
        <v>-619.35580538419526</v>
      </c>
      <c r="M1406" s="36">
        <f t="shared" si="269"/>
        <v>619.35580538419526</v>
      </c>
      <c r="N1406" s="36">
        <f t="shared" si="270"/>
        <v>2.8597091392750729E-2</v>
      </c>
      <c r="O1406" s="36">
        <f t="shared" si="271"/>
        <v>383601.61366310518</v>
      </c>
      <c r="P1406" s="35">
        <f t="shared" si="262"/>
        <v>383601.61366310518</v>
      </c>
    </row>
    <row r="1407" spans="1:16" x14ac:dyDescent="0.4">
      <c r="A1407" s="1">
        <v>1406</v>
      </c>
      <c r="B1407" s="21">
        <v>41219</v>
      </c>
      <c r="C1407" s="43">
        <v>2</v>
      </c>
      <c r="D1407" s="23">
        <v>22233</v>
      </c>
      <c r="E1407" s="25">
        <f t="shared" si="263"/>
        <v>22328.5</v>
      </c>
      <c r="F1407" s="25">
        <f t="shared" si="264"/>
        <v>21663.625</v>
      </c>
      <c r="G1407" s="25">
        <f t="shared" si="265"/>
        <v>1.0262825358175283</v>
      </c>
      <c r="H1407" s="25">
        <f t="shared" si="260"/>
        <v>0.99956921328865256</v>
      </c>
      <c r="I1407" s="4">
        <f t="shared" si="266"/>
        <v>22242.581808669234</v>
      </c>
      <c r="J1407" s="25">
        <f t="shared" si="261"/>
        <v>22298.026506857372</v>
      </c>
      <c r="K1407" s="15">
        <f t="shared" si="267"/>
        <v>22288.420813348945</v>
      </c>
      <c r="L1407" s="36">
        <f t="shared" si="268"/>
        <v>-55.420813348944648</v>
      </c>
      <c r="M1407" s="36">
        <f t="shared" si="269"/>
        <v>55.420813348944648</v>
      </c>
      <c r="N1407" s="36">
        <f t="shared" si="270"/>
        <v>2.4927276278030245E-3</v>
      </c>
      <c r="O1407" s="36">
        <f t="shared" si="271"/>
        <v>3071.4665522585615</v>
      </c>
      <c r="P1407" s="35">
        <f t="shared" si="262"/>
        <v>3071.4665522585615</v>
      </c>
    </row>
    <row r="1408" spans="1:16" x14ac:dyDescent="0.4">
      <c r="A1408" s="1">
        <v>1407</v>
      </c>
      <c r="B1408" s="21">
        <v>41220</v>
      </c>
      <c r="C1408" s="43">
        <v>3</v>
      </c>
      <c r="D1408" s="23">
        <v>22254</v>
      </c>
      <c r="E1408" s="25">
        <f t="shared" si="263"/>
        <v>20998.75</v>
      </c>
      <c r="F1408" s="25">
        <f t="shared" si="264"/>
        <v>21059.125</v>
      </c>
      <c r="G1408" s="25">
        <f t="shared" si="265"/>
        <v>1.0567390620455503</v>
      </c>
      <c r="H1408" s="25">
        <f t="shared" si="260"/>
        <v>1.0004262501030945</v>
      </c>
      <c r="I1408" s="4">
        <f t="shared" si="266"/>
        <v>22244.51827179336</v>
      </c>
      <c r="J1408" s="25">
        <f t="shared" si="261"/>
        <v>22298.053046971418</v>
      </c>
      <c r="K1408" s="15">
        <f t="shared" si="267"/>
        <v>22307.557594381495</v>
      </c>
      <c r="L1408" s="36">
        <f t="shared" si="268"/>
        <v>-53.55759438149471</v>
      </c>
      <c r="M1408" s="36">
        <f t="shared" si="269"/>
        <v>53.55759438149471</v>
      </c>
      <c r="N1408" s="36">
        <f t="shared" si="270"/>
        <v>2.4066502373278832E-3</v>
      </c>
      <c r="O1408" s="36">
        <f t="shared" si="271"/>
        <v>2868.4159159327137</v>
      </c>
      <c r="P1408" s="35">
        <f t="shared" si="262"/>
        <v>2868.4159159327137</v>
      </c>
    </row>
    <row r="1409" spans="1:16" x14ac:dyDescent="0.4">
      <c r="A1409" s="1">
        <v>1408</v>
      </c>
      <c r="B1409" s="21">
        <v>41221</v>
      </c>
      <c r="C1409" s="43">
        <v>4</v>
      </c>
      <c r="D1409" s="23">
        <v>17850</v>
      </c>
      <c r="E1409" s="25">
        <f t="shared" si="263"/>
        <v>21119.5</v>
      </c>
      <c r="F1409" s="25">
        <f t="shared" si="264"/>
        <v>20838.375</v>
      </c>
      <c r="G1409" s="25">
        <f t="shared" si="265"/>
        <v>0.85659270456549519</v>
      </c>
      <c r="H1409" s="25">
        <f t="shared" si="260"/>
        <v>1.0009303667898801</v>
      </c>
      <c r="I1409" s="4">
        <f t="shared" si="266"/>
        <v>17833.408389084427</v>
      </c>
      <c r="J1409" s="25">
        <f t="shared" si="261"/>
        <v>22298.07958708546</v>
      </c>
      <c r="K1409" s="15">
        <f t="shared" si="267"/>
        <v>22318.824979811387</v>
      </c>
      <c r="L1409" s="36">
        <f t="shared" si="268"/>
        <v>-4468.8249798113866</v>
      </c>
      <c r="M1409" s="36">
        <f t="shared" si="269"/>
        <v>4468.8249798113866</v>
      </c>
      <c r="N1409" s="36">
        <f t="shared" si="270"/>
        <v>0.2503543406056799</v>
      </c>
      <c r="O1409" s="36">
        <f t="shared" si="271"/>
        <v>19970396.700186241</v>
      </c>
      <c r="P1409" s="35">
        <f t="shared" si="262"/>
        <v>19970396.700186241</v>
      </c>
    </row>
    <row r="1410" spans="1:16" x14ac:dyDescent="0.4">
      <c r="A1410" s="1">
        <v>1409</v>
      </c>
      <c r="B1410" s="21">
        <v>41222</v>
      </c>
      <c r="C1410" s="43">
        <v>1</v>
      </c>
      <c r="D1410" s="23">
        <v>22141</v>
      </c>
      <c r="E1410" s="25">
        <f t="shared" si="263"/>
        <v>20557.25</v>
      </c>
      <c r="F1410" s="25">
        <f t="shared" si="264"/>
        <v>20053.375</v>
      </c>
      <c r="G1410" s="25">
        <f t="shared" si="265"/>
        <v>1.104103423987234</v>
      </c>
      <c r="H1410" s="25">
        <f t="shared" ref="H1410:H1473" si="272">VLOOKUP(C1410,$Q$38:$S$42,3,FALSE)</f>
        <v>0.99907416981837271</v>
      </c>
      <c r="I1410" s="4">
        <f t="shared" si="266"/>
        <v>22161.517802051811</v>
      </c>
      <c r="J1410" s="25">
        <f t="shared" si="261"/>
        <v>22298.106127199506</v>
      </c>
      <c r="K1410" s="15">
        <f t="shared" si="267"/>
        <v>22277.461867553815</v>
      </c>
      <c r="L1410" s="36">
        <f t="shared" si="268"/>
        <v>-136.46186755381495</v>
      </c>
      <c r="M1410" s="36">
        <f t="shared" si="269"/>
        <v>136.46186755381495</v>
      </c>
      <c r="N1410" s="36">
        <f t="shared" si="270"/>
        <v>6.1633109414125356E-3</v>
      </c>
      <c r="O1410" s="36">
        <f t="shared" si="271"/>
        <v>18621.841296274935</v>
      </c>
      <c r="P1410" s="35">
        <f t="shared" si="262"/>
        <v>18621.841296274935</v>
      </c>
    </row>
    <row r="1411" spans="1:16" x14ac:dyDescent="0.4">
      <c r="A1411" s="1">
        <v>1410</v>
      </c>
      <c r="B1411" s="21">
        <v>41223</v>
      </c>
      <c r="C1411" s="43">
        <v>2</v>
      </c>
      <c r="D1411" s="23">
        <v>19984</v>
      </c>
      <c r="E1411" s="25">
        <f t="shared" si="263"/>
        <v>19549.5</v>
      </c>
      <c r="F1411" s="25">
        <f t="shared" si="264"/>
        <v>20147.25</v>
      </c>
      <c r="G1411" s="25">
        <f t="shared" si="265"/>
        <v>0.99189715718026028</v>
      </c>
      <c r="H1411" s="25">
        <f t="shared" si="272"/>
        <v>0.99956921328865256</v>
      </c>
      <c r="I1411" s="4">
        <f t="shared" si="266"/>
        <v>19992.612551812439</v>
      </c>
      <c r="J1411" s="25">
        <f t="shared" ref="J1411:J1474" si="273">INTERCEPT($I$2:$I$3896,$A$2:$A$3896)+SLOPE($I$2:$I$3896,$A$2:$A$3896)*A1411</f>
        <v>22298.132667313548</v>
      </c>
      <c r="K1411" s="15">
        <f t="shared" si="267"/>
        <v>22288.526928072606</v>
      </c>
      <c r="L1411" s="36">
        <f t="shared" si="268"/>
        <v>-2304.5269280726061</v>
      </c>
      <c r="M1411" s="36">
        <f t="shared" si="269"/>
        <v>2304.5269280726061</v>
      </c>
      <c r="N1411" s="36">
        <f t="shared" si="270"/>
        <v>0.11531860128465803</v>
      </c>
      <c r="O1411" s="36">
        <f t="shared" si="271"/>
        <v>5310844.3622117629</v>
      </c>
      <c r="P1411" s="35">
        <f t="shared" ref="P1411:P1474" si="274">(D1411-K1411)^2</f>
        <v>5310844.3622117629</v>
      </c>
    </row>
    <row r="1412" spans="1:16" x14ac:dyDescent="0.4">
      <c r="A1412" s="1">
        <v>1411</v>
      </c>
      <c r="B1412" s="21">
        <v>41224</v>
      </c>
      <c r="C1412" s="43">
        <v>3</v>
      </c>
      <c r="D1412" s="23">
        <v>18223</v>
      </c>
      <c r="E1412" s="25">
        <f t="shared" si="263"/>
        <v>20745</v>
      </c>
      <c r="F1412" s="25">
        <f t="shared" si="264"/>
        <v>20854.375</v>
      </c>
      <c r="G1412" s="25">
        <f t="shared" si="265"/>
        <v>0.87382144034525133</v>
      </c>
      <c r="H1412" s="25">
        <f t="shared" si="272"/>
        <v>1.0004262501030945</v>
      </c>
      <c r="I1412" s="4">
        <f t="shared" si="266"/>
        <v>18215.235753882018</v>
      </c>
      <c r="J1412" s="25">
        <f t="shared" si="273"/>
        <v>22298.15920742759</v>
      </c>
      <c r="K1412" s="15">
        <f t="shared" si="267"/>
        <v>22307.663800088572</v>
      </c>
      <c r="L1412" s="36">
        <f t="shared" si="268"/>
        <v>-4084.6638000885723</v>
      </c>
      <c r="M1412" s="36">
        <f t="shared" si="269"/>
        <v>4084.6638000885723</v>
      </c>
      <c r="N1412" s="36">
        <f t="shared" si="270"/>
        <v>0.22414881194581421</v>
      </c>
      <c r="O1412" s="36">
        <f t="shared" si="271"/>
        <v>16684478.359754017</v>
      </c>
      <c r="P1412" s="35">
        <f t="shared" si="274"/>
        <v>16684478.359754017</v>
      </c>
    </row>
    <row r="1413" spans="1:16" x14ac:dyDescent="0.4">
      <c r="A1413" s="1">
        <v>1412</v>
      </c>
      <c r="B1413" s="21">
        <v>41225</v>
      </c>
      <c r="C1413" s="43">
        <v>4</v>
      </c>
      <c r="D1413" s="23">
        <v>22632</v>
      </c>
      <c r="E1413" s="25">
        <f t="shared" ref="E1413:E1476" si="275">AVERAGE(D1411:D1414)</f>
        <v>20963.75</v>
      </c>
      <c r="F1413" s="25">
        <f t="shared" ref="F1413:F1476" si="276">AVERAGE(E1413:E1414)</f>
        <v>21375.5</v>
      </c>
      <c r="G1413" s="25">
        <f t="shared" si="265"/>
        <v>1.0587822507075857</v>
      </c>
      <c r="H1413" s="25">
        <f t="shared" si="272"/>
        <v>1.0009303667898801</v>
      </c>
      <c r="I1413" s="4">
        <f t="shared" si="266"/>
        <v>22610.963510462676</v>
      </c>
      <c r="J1413" s="25">
        <f t="shared" si="273"/>
        <v>22298.185747541636</v>
      </c>
      <c r="K1413" s="15">
        <f t="shared" si="267"/>
        <v>22318.931239035726</v>
      </c>
      <c r="L1413" s="36">
        <f t="shared" si="268"/>
        <v>313.06876096427368</v>
      </c>
      <c r="M1413" s="36">
        <f t="shared" si="269"/>
        <v>313.06876096427368</v>
      </c>
      <c r="N1413" s="36">
        <f t="shared" si="270"/>
        <v>1.3833013474914885E-2</v>
      </c>
      <c r="O1413" s="36">
        <f t="shared" si="271"/>
        <v>98012.049091705529</v>
      </c>
      <c r="P1413" s="35">
        <f t="shared" si="274"/>
        <v>98012.049091705529</v>
      </c>
    </row>
    <row r="1414" spans="1:16" x14ac:dyDescent="0.4">
      <c r="A1414" s="1">
        <v>1413</v>
      </c>
      <c r="B1414" s="21">
        <v>41226</v>
      </c>
      <c r="C1414" s="43">
        <v>1</v>
      </c>
      <c r="D1414" s="23">
        <v>23016</v>
      </c>
      <c r="E1414" s="25">
        <f t="shared" si="275"/>
        <v>21787.25</v>
      </c>
      <c r="F1414" s="25">
        <f t="shared" si="276"/>
        <v>21880</v>
      </c>
      <c r="G1414" s="25">
        <f t="shared" si="265"/>
        <v>1.0519195612431445</v>
      </c>
      <c r="H1414" s="25">
        <f t="shared" si="272"/>
        <v>0.99907416981837271</v>
      </c>
      <c r="I1414" s="4">
        <f t="shared" si="266"/>
        <v>23037.328654172099</v>
      </c>
      <c r="J1414" s="25">
        <f t="shared" si="273"/>
        <v>22298.212287655679</v>
      </c>
      <c r="K1414" s="15">
        <f t="shared" si="267"/>
        <v>22277.567929723435</v>
      </c>
      <c r="L1414" s="36">
        <f t="shared" si="268"/>
        <v>738.43207027656536</v>
      </c>
      <c r="M1414" s="36">
        <f t="shared" si="269"/>
        <v>738.43207027656536</v>
      </c>
      <c r="N1414" s="36">
        <f t="shared" si="270"/>
        <v>3.2083423282784386E-2</v>
      </c>
      <c r="O1414" s="36">
        <f t="shared" si="271"/>
        <v>545281.92241293436</v>
      </c>
      <c r="P1414" s="35">
        <f t="shared" si="274"/>
        <v>545281.92241293436</v>
      </c>
    </row>
    <row r="1415" spans="1:16" x14ac:dyDescent="0.4">
      <c r="A1415" s="1">
        <v>1414</v>
      </c>
      <c r="B1415" s="21">
        <v>41227</v>
      </c>
      <c r="C1415" s="43">
        <v>2</v>
      </c>
      <c r="D1415" s="23">
        <v>23278</v>
      </c>
      <c r="E1415" s="25">
        <f t="shared" si="275"/>
        <v>21972.75</v>
      </c>
      <c r="F1415" s="25">
        <f t="shared" si="276"/>
        <v>22169</v>
      </c>
      <c r="G1415" s="25">
        <f t="shared" si="265"/>
        <v>1.0500248094185574</v>
      </c>
      <c r="H1415" s="25">
        <f t="shared" si="272"/>
        <v>0.99956921328865256</v>
      </c>
      <c r="I1415" s="4">
        <f t="shared" si="266"/>
        <v>23288.032174794334</v>
      </c>
      <c r="J1415" s="25">
        <f t="shared" si="273"/>
        <v>22298.238827769725</v>
      </c>
      <c r="K1415" s="15">
        <f t="shared" si="267"/>
        <v>22288.633042796271</v>
      </c>
      <c r="L1415" s="36">
        <f t="shared" si="268"/>
        <v>989.36695720372882</v>
      </c>
      <c r="M1415" s="36">
        <f t="shared" si="269"/>
        <v>989.36695720372882</v>
      </c>
      <c r="N1415" s="36">
        <f t="shared" si="270"/>
        <v>4.2502232030403334E-2</v>
      </c>
      <c r="O1415" s="36">
        <f t="shared" si="271"/>
        <v>978846.97600656492</v>
      </c>
      <c r="P1415" s="35">
        <f t="shared" si="274"/>
        <v>978846.97600656492</v>
      </c>
    </row>
    <row r="1416" spans="1:16" x14ac:dyDescent="0.4">
      <c r="A1416" s="1">
        <v>1415</v>
      </c>
      <c r="B1416" s="21">
        <v>41228</v>
      </c>
      <c r="C1416" s="43">
        <v>3</v>
      </c>
      <c r="D1416" s="23">
        <v>18965</v>
      </c>
      <c r="E1416" s="25">
        <f t="shared" si="275"/>
        <v>22365.25</v>
      </c>
      <c r="F1416" s="25">
        <f t="shared" si="276"/>
        <v>22181.625</v>
      </c>
      <c r="G1416" s="25">
        <f t="shared" si="265"/>
        <v>0.85498695429212246</v>
      </c>
      <c r="H1416" s="25">
        <f t="shared" si="272"/>
        <v>1.0004262501030945</v>
      </c>
      <c r="I1416" s="4">
        <f t="shared" si="266"/>
        <v>18956.919611061432</v>
      </c>
      <c r="J1416" s="25">
        <f t="shared" si="273"/>
        <v>22298.265367883767</v>
      </c>
      <c r="K1416" s="15">
        <f t="shared" si="267"/>
        <v>22307.770005795657</v>
      </c>
      <c r="L1416" s="36">
        <f t="shared" si="268"/>
        <v>-3342.7700057956572</v>
      </c>
      <c r="M1416" s="36">
        <f t="shared" si="269"/>
        <v>3342.7700057956572</v>
      </c>
      <c r="N1416" s="36">
        <f t="shared" si="270"/>
        <v>0.17625995284975782</v>
      </c>
      <c r="O1416" s="36">
        <f t="shared" si="271"/>
        <v>11174111.311647099</v>
      </c>
      <c r="P1416" s="35">
        <f t="shared" si="274"/>
        <v>11174111.311647099</v>
      </c>
    </row>
    <row r="1417" spans="1:16" x14ac:dyDescent="0.4">
      <c r="A1417" s="1">
        <v>1416</v>
      </c>
      <c r="B1417" s="21">
        <v>41229</v>
      </c>
      <c r="C1417" s="43">
        <v>4</v>
      </c>
      <c r="D1417" s="23">
        <v>24202</v>
      </c>
      <c r="E1417" s="25">
        <f t="shared" si="275"/>
        <v>21998</v>
      </c>
      <c r="F1417" s="25">
        <f t="shared" si="276"/>
        <v>21527.5</v>
      </c>
      <c r="G1417" s="25">
        <f t="shared" si="265"/>
        <v>1.1242364417605388</v>
      </c>
      <c r="H1417" s="25">
        <f t="shared" si="272"/>
        <v>1.0009303667898801</v>
      </c>
      <c r="I1417" s="4">
        <f t="shared" si="266"/>
        <v>24179.504192303713</v>
      </c>
      <c r="J1417" s="25">
        <f t="shared" si="273"/>
        <v>22298.291907997813</v>
      </c>
      <c r="K1417" s="15">
        <f t="shared" si="267"/>
        <v>22319.037498260066</v>
      </c>
      <c r="L1417" s="36">
        <f t="shared" si="268"/>
        <v>1882.9625017399339</v>
      </c>
      <c r="M1417" s="36">
        <f t="shared" si="269"/>
        <v>1882.9625017399339</v>
      </c>
      <c r="N1417" s="36">
        <f t="shared" si="270"/>
        <v>7.7801937928267659E-2</v>
      </c>
      <c r="O1417" s="36">
        <f t="shared" si="271"/>
        <v>3545547.7829587106</v>
      </c>
      <c r="P1417" s="35">
        <f t="shared" si="274"/>
        <v>3545547.7829587106</v>
      </c>
    </row>
    <row r="1418" spans="1:16" x14ac:dyDescent="0.4">
      <c r="A1418" s="1">
        <v>1417</v>
      </c>
      <c r="B1418" s="21">
        <v>41230</v>
      </c>
      <c r="C1418" s="43">
        <v>1</v>
      </c>
      <c r="D1418" s="23">
        <v>21547</v>
      </c>
      <c r="E1418" s="25">
        <f t="shared" si="275"/>
        <v>21057</v>
      </c>
      <c r="F1418" s="25">
        <f t="shared" si="276"/>
        <v>21669.625</v>
      </c>
      <c r="G1418" s="25">
        <f t="shared" si="265"/>
        <v>0.99434115726506578</v>
      </c>
      <c r="H1418" s="25">
        <f t="shared" si="272"/>
        <v>0.99907416981837271</v>
      </c>
      <c r="I1418" s="4">
        <f t="shared" si="266"/>
        <v>21566.967349298149</v>
      </c>
      <c r="J1418" s="25">
        <f t="shared" si="273"/>
        <v>22298.318448111855</v>
      </c>
      <c r="K1418" s="15">
        <f t="shared" si="267"/>
        <v>22277.673991893058</v>
      </c>
      <c r="L1418" s="36">
        <f t="shared" si="268"/>
        <v>-730.67399189305797</v>
      </c>
      <c r="M1418" s="36">
        <f t="shared" si="269"/>
        <v>730.67399189305797</v>
      </c>
      <c r="N1418" s="36">
        <f t="shared" si="270"/>
        <v>3.3910706450691878E-2</v>
      </c>
      <c r="O1418" s="36">
        <f t="shared" si="271"/>
        <v>533884.48242893652</v>
      </c>
      <c r="P1418" s="35">
        <f t="shared" si="274"/>
        <v>533884.48242893652</v>
      </c>
    </row>
    <row r="1419" spans="1:16" x14ac:dyDescent="0.4">
      <c r="A1419" s="1">
        <v>1418</v>
      </c>
      <c r="B1419" s="21">
        <v>41231</v>
      </c>
      <c r="C1419" s="43">
        <v>2</v>
      </c>
      <c r="D1419" s="23">
        <v>19514</v>
      </c>
      <c r="E1419" s="25">
        <f t="shared" si="275"/>
        <v>22282.25</v>
      </c>
      <c r="F1419" s="25">
        <f t="shared" si="276"/>
        <v>22312.5</v>
      </c>
      <c r="G1419" s="25">
        <f t="shared" si="265"/>
        <v>0.87457703081232496</v>
      </c>
      <c r="H1419" s="25">
        <f t="shared" si="272"/>
        <v>0.99956921328865256</v>
      </c>
      <c r="I1419" s="4">
        <f t="shared" si="266"/>
        <v>19522.409994799236</v>
      </c>
      <c r="J1419" s="25">
        <f t="shared" si="273"/>
        <v>22298.344988225901</v>
      </c>
      <c r="K1419" s="15">
        <f t="shared" si="267"/>
        <v>22288.739157519933</v>
      </c>
      <c r="L1419" s="36">
        <f t="shared" si="268"/>
        <v>-2774.7391575199326</v>
      </c>
      <c r="M1419" s="36">
        <f t="shared" si="269"/>
        <v>2774.7391575199326</v>
      </c>
      <c r="N1419" s="36">
        <f t="shared" si="270"/>
        <v>0.14219222904171019</v>
      </c>
      <c r="O1419" s="36">
        <f t="shared" si="271"/>
        <v>7699177.3922744254</v>
      </c>
      <c r="P1419" s="35">
        <f t="shared" si="274"/>
        <v>7699177.3922744254</v>
      </c>
    </row>
    <row r="1420" spans="1:16" x14ac:dyDescent="0.4">
      <c r="A1420" s="1">
        <v>1419</v>
      </c>
      <c r="B1420" s="21">
        <v>41232</v>
      </c>
      <c r="C1420" s="43">
        <v>3</v>
      </c>
      <c r="D1420" s="23">
        <v>23866</v>
      </c>
      <c r="E1420" s="25">
        <f t="shared" si="275"/>
        <v>22342.75</v>
      </c>
      <c r="F1420" s="25">
        <f t="shared" si="276"/>
        <v>22572.25</v>
      </c>
      <c r="G1420" s="25">
        <f t="shared" si="265"/>
        <v>1.0573159521093378</v>
      </c>
      <c r="H1420" s="25">
        <f t="shared" si="272"/>
        <v>1.0004262501030945</v>
      </c>
      <c r="I1420" s="4">
        <f t="shared" si="266"/>
        <v>23855.831449385296</v>
      </c>
      <c r="J1420" s="25">
        <f t="shared" si="273"/>
        <v>22298.371528339943</v>
      </c>
      <c r="K1420" s="15">
        <f t="shared" si="267"/>
        <v>22307.876211502738</v>
      </c>
      <c r="L1420" s="36">
        <f t="shared" si="268"/>
        <v>1558.1237884972616</v>
      </c>
      <c r="M1420" s="36">
        <f t="shared" si="269"/>
        <v>1558.1237884972616</v>
      </c>
      <c r="N1420" s="36">
        <f t="shared" si="270"/>
        <v>6.5286339918598071E-2</v>
      </c>
      <c r="O1420" s="36">
        <f t="shared" si="271"/>
        <v>2427749.7402810589</v>
      </c>
      <c r="P1420" s="35">
        <f t="shared" si="274"/>
        <v>2427749.7402810589</v>
      </c>
    </row>
    <row r="1421" spans="1:16" x14ac:dyDescent="0.4">
      <c r="A1421" s="1">
        <v>1420</v>
      </c>
      <c r="B1421" s="21">
        <v>41233</v>
      </c>
      <c r="C1421" s="43">
        <v>4</v>
      </c>
      <c r="D1421" s="23">
        <v>24444</v>
      </c>
      <c r="E1421" s="25">
        <f t="shared" si="275"/>
        <v>22801.75</v>
      </c>
      <c r="F1421" s="25">
        <f t="shared" si="276"/>
        <v>23626.75</v>
      </c>
      <c r="G1421" s="25">
        <f t="shared" si="265"/>
        <v>1.0345900303681208</v>
      </c>
      <c r="H1421" s="25">
        <f t="shared" si="272"/>
        <v>1.0009303667898801</v>
      </c>
      <c r="I1421" s="4">
        <f t="shared" si="266"/>
        <v>24421.279252816792</v>
      </c>
      <c r="J1421" s="25">
        <f t="shared" si="273"/>
        <v>22298.398068453989</v>
      </c>
      <c r="K1421" s="15">
        <f t="shared" si="267"/>
        <v>22319.143757484406</v>
      </c>
      <c r="L1421" s="36">
        <f t="shared" si="268"/>
        <v>2124.8562425155942</v>
      </c>
      <c r="M1421" s="36">
        <f t="shared" si="269"/>
        <v>2124.8562425155942</v>
      </c>
      <c r="N1421" s="36">
        <f t="shared" si="270"/>
        <v>8.6927517694141476E-2</v>
      </c>
      <c r="O1421" s="36">
        <f t="shared" si="271"/>
        <v>4515014.05135749</v>
      </c>
      <c r="P1421" s="35">
        <f t="shared" si="274"/>
        <v>4515014.05135749</v>
      </c>
    </row>
    <row r="1422" spans="1:16" x14ac:dyDescent="0.4">
      <c r="A1422" s="1">
        <v>1421</v>
      </c>
      <c r="B1422" s="21">
        <v>41234</v>
      </c>
      <c r="C1422" s="43">
        <v>1</v>
      </c>
      <c r="D1422" s="23">
        <v>23383</v>
      </c>
      <c r="E1422" s="25">
        <f t="shared" si="275"/>
        <v>24451.75</v>
      </c>
      <c r="F1422" s="25">
        <f t="shared" si="276"/>
        <v>24424.375</v>
      </c>
      <c r="G1422" s="25">
        <f t="shared" si="265"/>
        <v>0.95736328974641116</v>
      </c>
      <c r="H1422" s="25">
        <f t="shared" si="272"/>
        <v>0.99907416981837271</v>
      </c>
      <c r="I1422" s="4">
        <f t="shared" si="266"/>
        <v>23404.668748718552</v>
      </c>
      <c r="J1422" s="25">
        <f t="shared" si="273"/>
        <v>22298.424608568032</v>
      </c>
      <c r="K1422" s="15">
        <f t="shared" si="267"/>
        <v>22277.780054062678</v>
      </c>
      <c r="L1422" s="36">
        <f t="shared" si="268"/>
        <v>1105.2199459373223</v>
      </c>
      <c r="M1422" s="36">
        <f t="shared" si="269"/>
        <v>1105.2199459373223</v>
      </c>
      <c r="N1422" s="36">
        <f t="shared" si="270"/>
        <v>4.7265960139303009E-2</v>
      </c>
      <c r="O1422" s="36">
        <f t="shared" si="271"/>
        <v>1221511.1288976977</v>
      </c>
      <c r="P1422" s="35">
        <f t="shared" si="274"/>
        <v>1221511.1288976977</v>
      </c>
    </row>
    <row r="1423" spans="1:16" x14ac:dyDescent="0.4">
      <c r="A1423" s="1">
        <v>1422</v>
      </c>
      <c r="B1423" s="21">
        <v>41235</v>
      </c>
      <c r="C1423" s="43">
        <v>2</v>
      </c>
      <c r="D1423" s="23">
        <v>26114</v>
      </c>
      <c r="E1423" s="25">
        <f t="shared" si="275"/>
        <v>24397</v>
      </c>
      <c r="F1423" s="25">
        <f t="shared" si="276"/>
        <v>24361.375</v>
      </c>
      <c r="G1423" s="25">
        <f t="shared" si="265"/>
        <v>1.071942778270931</v>
      </c>
      <c r="H1423" s="25">
        <f t="shared" si="272"/>
        <v>0.99956921328865256</v>
      </c>
      <c r="I1423" s="4">
        <f t="shared" si="266"/>
        <v>26125.254412431448</v>
      </c>
      <c r="J1423" s="25">
        <f t="shared" si="273"/>
        <v>22298.451148682077</v>
      </c>
      <c r="K1423" s="15">
        <f t="shared" si="267"/>
        <v>22288.845272243594</v>
      </c>
      <c r="L1423" s="36">
        <f t="shared" si="268"/>
        <v>3825.1547277564059</v>
      </c>
      <c r="M1423" s="36">
        <f t="shared" si="269"/>
        <v>3825.1547277564059</v>
      </c>
      <c r="N1423" s="36">
        <f t="shared" si="270"/>
        <v>0.14647908124976664</v>
      </c>
      <c r="O1423" s="36">
        <f t="shared" si="271"/>
        <v>14631808.691277184</v>
      </c>
      <c r="P1423" s="35">
        <f t="shared" si="274"/>
        <v>14631808.691277184</v>
      </c>
    </row>
    <row r="1424" spans="1:16" x14ac:dyDescent="0.4">
      <c r="A1424" s="1">
        <v>1423</v>
      </c>
      <c r="B1424" s="21">
        <v>41236</v>
      </c>
      <c r="C1424" s="43">
        <v>3</v>
      </c>
      <c r="D1424" s="23">
        <v>23647</v>
      </c>
      <c r="E1424" s="25">
        <f t="shared" si="275"/>
        <v>24325.75</v>
      </c>
      <c r="F1424" s="25">
        <f t="shared" si="276"/>
        <v>24034.875</v>
      </c>
      <c r="G1424" s="25">
        <f t="shared" si="265"/>
        <v>0.98386199220923765</v>
      </c>
      <c r="H1424" s="25">
        <f t="shared" si="272"/>
        <v>1.0004262501030945</v>
      </c>
      <c r="I1424" s="4">
        <f t="shared" si="266"/>
        <v>23636.924758384903</v>
      </c>
      <c r="J1424" s="25">
        <f t="shared" si="273"/>
        <v>22298.47768879612</v>
      </c>
      <c r="K1424" s="15">
        <f t="shared" si="267"/>
        <v>22307.98241720982</v>
      </c>
      <c r="L1424" s="36">
        <f t="shared" si="268"/>
        <v>1339.0175827901803</v>
      </c>
      <c r="M1424" s="36">
        <f t="shared" si="269"/>
        <v>1339.0175827901803</v>
      </c>
      <c r="N1424" s="36">
        <f t="shared" si="270"/>
        <v>5.6625262519143245E-2</v>
      </c>
      <c r="O1424" s="36">
        <f t="shared" si="271"/>
        <v>1792968.0870212575</v>
      </c>
      <c r="P1424" s="35">
        <f t="shared" si="274"/>
        <v>1792968.0870212575</v>
      </c>
    </row>
    <row r="1425" spans="1:16" x14ac:dyDescent="0.4">
      <c r="A1425" s="1">
        <v>1424</v>
      </c>
      <c r="B1425" s="21">
        <v>41237</v>
      </c>
      <c r="C1425" s="43">
        <v>4</v>
      </c>
      <c r="D1425" s="23">
        <v>24159</v>
      </c>
      <c r="E1425" s="25">
        <f t="shared" si="275"/>
        <v>23744</v>
      </c>
      <c r="F1425" s="25">
        <f t="shared" si="276"/>
        <v>24407.625</v>
      </c>
      <c r="G1425" s="25">
        <f t="shared" si="265"/>
        <v>0.98981363405902867</v>
      </c>
      <c r="H1425" s="25">
        <f t="shared" si="272"/>
        <v>1.0009303667898801</v>
      </c>
      <c r="I1425" s="4">
        <f t="shared" si="266"/>
        <v>24136.544160890233</v>
      </c>
      <c r="J1425" s="25">
        <f t="shared" si="273"/>
        <v>22298.504228910166</v>
      </c>
      <c r="K1425" s="15">
        <f t="shared" si="267"/>
        <v>22319.250016708746</v>
      </c>
      <c r="L1425" s="36">
        <f t="shared" si="268"/>
        <v>1839.7499832912545</v>
      </c>
      <c r="M1425" s="36">
        <f t="shared" si="269"/>
        <v>1839.7499832912545</v>
      </c>
      <c r="N1425" s="36">
        <f t="shared" si="270"/>
        <v>7.6151743999803567E-2</v>
      </c>
      <c r="O1425" s="36">
        <f t="shared" si="271"/>
        <v>3384680.0010201712</v>
      </c>
      <c r="P1425" s="35">
        <f t="shared" si="274"/>
        <v>3384680.0010201712</v>
      </c>
    </row>
    <row r="1426" spans="1:16" x14ac:dyDescent="0.4">
      <c r="A1426" s="1">
        <v>1425</v>
      </c>
      <c r="B1426" s="21">
        <v>41238</v>
      </c>
      <c r="C1426" s="43">
        <v>1</v>
      </c>
      <c r="D1426" s="23">
        <v>21056</v>
      </c>
      <c r="E1426" s="25">
        <f t="shared" si="275"/>
        <v>25071.25</v>
      </c>
      <c r="F1426" s="25">
        <f t="shared" si="276"/>
        <v>25383.625</v>
      </c>
      <c r="G1426" s="25">
        <f t="shared" si="265"/>
        <v>0.82951115138204257</v>
      </c>
      <c r="H1426" s="25">
        <f t="shared" si="272"/>
        <v>0.99907416981837271</v>
      </c>
      <c r="I1426" s="4">
        <f t="shared" si="266"/>
        <v>21075.512345422652</v>
      </c>
      <c r="J1426" s="25">
        <f t="shared" si="273"/>
        <v>22298.530769024208</v>
      </c>
      <c r="K1426" s="15">
        <f t="shared" si="267"/>
        <v>22277.886116232301</v>
      </c>
      <c r="L1426" s="36">
        <f t="shared" si="268"/>
        <v>-1221.886116232301</v>
      </c>
      <c r="M1426" s="36">
        <f t="shared" si="269"/>
        <v>1221.886116232301</v>
      </c>
      <c r="N1426" s="36">
        <f t="shared" si="270"/>
        <v>5.8030305672126754E-2</v>
      </c>
      <c r="O1426" s="36">
        <f t="shared" si="271"/>
        <v>1493005.6810412561</v>
      </c>
      <c r="P1426" s="35">
        <f t="shared" si="274"/>
        <v>1493005.6810412561</v>
      </c>
    </row>
    <row r="1427" spans="1:16" x14ac:dyDescent="0.4">
      <c r="A1427" s="1">
        <v>1426</v>
      </c>
      <c r="B1427" s="21">
        <v>41239</v>
      </c>
      <c r="C1427" s="43">
        <v>2</v>
      </c>
      <c r="D1427" s="23">
        <v>31423</v>
      </c>
      <c r="E1427" s="25">
        <f t="shared" si="275"/>
        <v>25696</v>
      </c>
      <c r="F1427" s="25">
        <f t="shared" si="276"/>
        <v>26761.75</v>
      </c>
      <c r="G1427" s="25">
        <f t="shared" si="265"/>
        <v>1.1741758293086215</v>
      </c>
      <c r="H1427" s="25">
        <f t="shared" si="272"/>
        <v>0.99956921328865256</v>
      </c>
      <c r="I1427" s="4">
        <f t="shared" si="266"/>
        <v>31436.542444735904</v>
      </c>
      <c r="J1427" s="25">
        <f t="shared" si="273"/>
        <v>22298.557309138254</v>
      </c>
      <c r="K1427" s="15">
        <f t="shared" si="267"/>
        <v>22288.951386967259</v>
      </c>
      <c r="L1427" s="36">
        <f t="shared" si="268"/>
        <v>9134.0486130327408</v>
      </c>
      <c r="M1427" s="36">
        <f t="shared" si="269"/>
        <v>9134.0486130327408</v>
      </c>
      <c r="N1427" s="36">
        <f t="shared" si="270"/>
        <v>0.29068034920385516</v>
      </c>
      <c r="O1427" s="36">
        <f t="shared" si="271"/>
        <v>83430844.06524533</v>
      </c>
      <c r="P1427" s="35">
        <f t="shared" si="274"/>
        <v>83430844.06524533</v>
      </c>
    </row>
    <row r="1428" spans="1:16" x14ac:dyDescent="0.4">
      <c r="A1428" s="1">
        <v>1427</v>
      </c>
      <c r="B1428" s="21">
        <v>41240</v>
      </c>
      <c r="C1428" s="43">
        <v>3</v>
      </c>
      <c r="D1428" s="23">
        <v>26146</v>
      </c>
      <c r="E1428" s="25">
        <f t="shared" si="275"/>
        <v>27827.5</v>
      </c>
      <c r="F1428" s="25">
        <f t="shared" si="276"/>
        <v>27685.125</v>
      </c>
      <c r="G1428" s="25">
        <f t="shared" si="265"/>
        <v>0.94440606643459257</v>
      </c>
      <c r="H1428" s="25">
        <f t="shared" si="272"/>
        <v>1.0004262501030945</v>
      </c>
      <c r="I1428" s="4">
        <f t="shared" si="266"/>
        <v>26134.860013225003</v>
      </c>
      <c r="J1428" s="25">
        <f t="shared" si="273"/>
        <v>22298.583849252296</v>
      </c>
      <c r="K1428" s="15">
        <f t="shared" si="267"/>
        <v>22308.088622916901</v>
      </c>
      <c r="L1428" s="36">
        <f t="shared" si="268"/>
        <v>3837.9113770830991</v>
      </c>
      <c r="M1428" s="36">
        <f t="shared" si="269"/>
        <v>3837.9113770830991</v>
      </c>
      <c r="N1428" s="36">
        <f t="shared" si="270"/>
        <v>0.14678770661221982</v>
      </c>
      <c r="O1428" s="36">
        <f t="shared" si="271"/>
        <v>14729563.738343891</v>
      </c>
      <c r="P1428" s="35">
        <f t="shared" si="274"/>
        <v>14729563.738343891</v>
      </c>
    </row>
    <row r="1429" spans="1:16" x14ac:dyDescent="0.4">
      <c r="A1429" s="1">
        <v>1428</v>
      </c>
      <c r="B1429" s="21">
        <v>41241</v>
      </c>
      <c r="C1429" s="43">
        <v>4</v>
      </c>
      <c r="D1429" s="23">
        <v>32685</v>
      </c>
      <c r="E1429" s="25">
        <f t="shared" si="275"/>
        <v>27542.75</v>
      </c>
      <c r="F1429" s="25">
        <f t="shared" si="276"/>
        <v>26693.25</v>
      </c>
      <c r="G1429" s="25">
        <f t="shared" si="265"/>
        <v>1.2244668595993369</v>
      </c>
      <c r="H1429" s="25">
        <f t="shared" si="272"/>
        <v>1.0009303667898801</v>
      </c>
      <c r="I1429" s="4">
        <f t="shared" si="266"/>
        <v>32654.619226735264</v>
      </c>
      <c r="J1429" s="25">
        <f t="shared" si="273"/>
        <v>22298.610389366338</v>
      </c>
      <c r="K1429" s="15">
        <f t="shared" si="267"/>
        <v>22319.356275933082</v>
      </c>
      <c r="L1429" s="36">
        <f t="shared" si="268"/>
        <v>10365.643724066918</v>
      </c>
      <c r="M1429" s="36">
        <f t="shared" si="269"/>
        <v>10365.643724066918</v>
      </c>
      <c r="N1429" s="36">
        <f t="shared" si="270"/>
        <v>0.31713763879660145</v>
      </c>
      <c r="O1429" s="36">
        <f t="shared" si="271"/>
        <v>107446569.81428789</v>
      </c>
      <c r="P1429" s="35">
        <f t="shared" si="274"/>
        <v>107446569.81428789</v>
      </c>
    </row>
    <row r="1430" spans="1:16" x14ac:dyDescent="0.4">
      <c r="A1430" s="1">
        <v>1429</v>
      </c>
      <c r="B1430" s="21">
        <v>41242</v>
      </c>
      <c r="C1430" s="43">
        <v>1</v>
      </c>
      <c r="D1430" s="23">
        <v>19917</v>
      </c>
      <c r="E1430" s="25">
        <f t="shared" si="275"/>
        <v>25843.75</v>
      </c>
      <c r="F1430" s="25">
        <f t="shared" si="276"/>
        <v>25296.875</v>
      </c>
      <c r="G1430" s="25">
        <f t="shared" si="265"/>
        <v>0.7873304508956146</v>
      </c>
      <c r="H1430" s="25">
        <f t="shared" si="272"/>
        <v>0.99907416981837271</v>
      </c>
      <c r="I1430" s="4">
        <f t="shared" si="266"/>
        <v>19935.456847634068</v>
      </c>
      <c r="J1430" s="25">
        <f t="shared" si="273"/>
        <v>22298.636929480384</v>
      </c>
      <c r="K1430" s="15">
        <f t="shared" si="267"/>
        <v>22277.992178401924</v>
      </c>
      <c r="L1430" s="36">
        <f t="shared" si="268"/>
        <v>-2360.9921784019243</v>
      </c>
      <c r="M1430" s="36">
        <f t="shared" si="269"/>
        <v>2360.9921784019243</v>
      </c>
      <c r="N1430" s="36">
        <f t="shared" si="270"/>
        <v>0.11854155637906935</v>
      </c>
      <c r="O1430" s="36">
        <f t="shared" si="271"/>
        <v>5574284.0664750645</v>
      </c>
      <c r="P1430" s="35">
        <f t="shared" si="274"/>
        <v>5574284.0664750645</v>
      </c>
    </row>
    <row r="1431" spans="1:16" x14ac:dyDescent="0.4">
      <c r="A1431" s="1">
        <v>1430</v>
      </c>
      <c r="B1431" s="21">
        <v>41243</v>
      </c>
      <c r="C1431" s="43">
        <v>2</v>
      </c>
      <c r="D1431" s="23">
        <v>24627</v>
      </c>
      <c r="E1431" s="25">
        <f t="shared" si="275"/>
        <v>24750</v>
      </c>
      <c r="F1431" s="25">
        <f t="shared" si="276"/>
        <v>23139</v>
      </c>
      <c r="G1431" s="25">
        <f t="shared" si="265"/>
        <v>1.064307014131985</v>
      </c>
      <c r="H1431" s="25">
        <f t="shared" si="272"/>
        <v>0.99956921328865256</v>
      </c>
      <c r="I1431" s="4">
        <f t="shared" si="266"/>
        <v>24637.613556519464</v>
      </c>
      <c r="J1431" s="25">
        <f t="shared" si="273"/>
        <v>22298.663469594427</v>
      </c>
      <c r="K1431" s="15">
        <f t="shared" si="267"/>
        <v>22289.057501690917</v>
      </c>
      <c r="L1431" s="36">
        <f t="shared" si="268"/>
        <v>2337.942498309083</v>
      </c>
      <c r="M1431" s="36">
        <f t="shared" si="269"/>
        <v>2337.942498309083</v>
      </c>
      <c r="N1431" s="36">
        <f t="shared" si="270"/>
        <v>9.493411695736724E-2</v>
      </c>
      <c r="O1431" s="36">
        <f t="shared" si="271"/>
        <v>5465975.1253997171</v>
      </c>
      <c r="P1431" s="35">
        <f t="shared" si="274"/>
        <v>5465975.1253997171</v>
      </c>
    </row>
    <row r="1432" spans="1:16" x14ac:dyDescent="0.4">
      <c r="A1432" s="1">
        <v>1431</v>
      </c>
      <c r="B1432" s="21">
        <v>41244</v>
      </c>
      <c r="C1432" s="43">
        <v>3</v>
      </c>
      <c r="D1432" s="23">
        <v>21771</v>
      </c>
      <c r="E1432" s="25">
        <f t="shared" si="275"/>
        <v>21528</v>
      </c>
      <c r="F1432" s="25">
        <f t="shared" si="276"/>
        <v>21974.5</v>
      </c>
      <c r="G1432" s="25">
        <f t="shared" si="265"/>
        <v>0.99073926596737127</v>
      </c>
      <c r="H1432" s="25">
        <f t="shared" si="272"/>
        <v>1.0004262501030945</v>
      </c>
      <c r="I1432" s="4">
        <f t="shared" si="266"/>
        <v>21761.724062874684</v>
      </c>
      <c r="J1432" s="25">
        <f t="shared" si="273"/>
        <v>22298.690009708473</v>
      </c>
      <c r="K1432" s="15">
        <f t="shared" si="267"/>
        <v>22308.194828623982</v>
      </c>
      <c r="L1432" s="36">
        <f t="shared" si="268"/>
        <v>-537.19482862398218</v>
      </c>
      <c r="M1432" s="36">
        <f t="shared" si="269"/>
        <v>537.19482862398218</v>
      </c>
      <c r="N1432" s="36">
        <f t="shared" si="270"/>
        <v>2.4674788876210656E-2</v>
      </c>
      <c r="O1432" s="36">
        <f t="shared" si="271"/>
        <v>288578.28390034958</v>
      </c>
      <c r="P1432" s="35">
        <f t="shared" si="274"/>
        <v>288578.28390034958</v>
      </c>
    </row>
    <row r="1433" spans="1:16" x14ac:dyDescent="0.4">
      <c r="A1433" s="1">
        <v>1432</v>
      </c>
      <c r="B1433" s="21">
        <v>41245</v>
      </c>
      <c r="C1433" s="43">
        <v>4</v>
      </c>
      <c r="D1433" s="23">
        <v>19797</v>
      </c>
      <c r="E1433" s="25">
        <f t="shared" si="275"/>
        <v>22421</v>
      </c>
      <c r="F1433" s="25">
        <f t="shared" si="276"/>
        <v>22349.375</v>
      </c>
      <c r="G1433" s="25">
        <f t="shared" si="265"/>
        <v>0.88579658267848649</v>
      </c>
      <c r="H1433" s="25">
        <f t="shared" si="272"/>
        <v>1.0009303667898801</v>
      </c>
      <c r="I1433" s="4">
        <f t="shared" si="266"/>
        <v>19778.598648666914</v>
      </c>
      <c r="J1433" s="25">
        <f t="shared" si="273"/>
        <v>22298.716549822515</v>
      </c>
      <c r="K1433" s="15">
        <f t="shared" si="267"/>
        <v>22319.462535157421</v>
      </c>
      <c r="L1433" s="36">
        <f t="shared" si="268"/>
        <v>-2522.4625351574214</v>
      </c>
      <c r="M1433" s="36">
        <f t="shared" si="269"/>
        <v>2522.4625351574214</v>
      </c>
      <c r="N1433" s="36">
        <f t="shared" si="270"/>
        <v>0.12741640325086737</v>
      </c>
      <c r="O1433" s="36">
        <f t="shared" si="271"/>
        <v>6362817.2412728053</v>
      </c>
      <c r="P1433" s="35">
        <f t="shared" si="274"/>
        <v>6362817.2412728053</v>
      </c>
    </row>
    <row r="1434" spans="1:16" x14ac:dyDescent="0.4">
      <c r="A1434" s="1">
        <v>1433</v>
      </c>
      <c r="B1434" s="21">
        <v>41246</v>
      </c>
      <c r="C1434" s="43">
        <v>1</v>
      </c>
      <c r="D1434" s="23">
        <v>23489</v>
      </c>
      <c r="E1434" s="25">
        <f t="shared" si="275"/>
        <v>22277.75</v>
      </c>
      <c r="F1434" s="25">
        <f t="shared" si="276"/>
        <v>22539.375</v>
      </c>
      <c r="G1434" s="25">
        <f t="shared" si="265"/>
        <v>1.042131824862047</v>
      </c>
      <c r="H1434" s="25">
        <f t="shared" si="272"/>
        <v>0.99907416981837271</v>
      </c>
      <c r="I1434" s="4">
        <f t="shared" si="266"/>
        <v>23510.766977661126</v>
      </c>
      <c r="J1434" s="25">
        <f t="shared" si="273"/>
        <v>22298.743089936561</v>
      </c>
      <c r="K1434" s="15">
        <f t="shared" si="267"/>
        <v>22278.098240571544</v>
      </c>
      <c r="L1434" s="36">
        <f t="shared" si="268"/>
        <v>1210.901759428456</v>
      </c>
      <c r="M1434" s="36">
        <f t="shared" si="269"/>
        <v>1210.901759428456</v>
      </c>
      <c r="N1434" s="36">
        <f t="shared" si="270"/>
        <v>5.155186510402554E-2</v>
      </c>
      <c r="O1434" s="36">
        <f t="shared" si="271"/>
        <v>1466283.0709869303</v>
      </c>
      <c r="P1434" s="35">
        <f t="shared" si="274"/>
        <v>1466283.0709869303</v>
      </c>
    </row>
    <row r="1435" spans="1:16" x14ac:dyDescent="0.4">
      <c r="A1435" s="1">
        <v>1434</v>
      </c>
      <c r="B1435" s="21">
        <v>41247</v>
      </c>
      <c r="C1435" s="43">
        <v>2</v>
      </c>
      <c r="D1435" s="23">
        <v>24054</v>
      </c>
      <c r="E1435" s="25">
        <f t="shared" si="275"/>
        <v>22801</v>
      </c>
      <c r="F1435" s="25">
        <f t="shared" si="276"/>
        <v>22364.75</v>
      </c>
      <c r="G1435" s="25">
        <f t="shared" si="265"/>
        <v>1.0755318078672911</v>
      </c>
      <c r="H1435" s="25">
        <f t="shared" si="272"/>
        <v>0.99956921328865256</v>
      </c>
      <c r="I1435" s="4">
        <f t="shared" si="266"/>
        <v>24064.366609352302</v>
      </c>
      <c r="J1435" s="25">
        <f t="shared" si="273"/>
        <v>22298.769630050603</v>
      </c>
      <c r="K1435" s="15">
        <f t="shared" si="267"/>
        <v>22289.163616414578</v>
      </c>
      <c r="L1435" s="36">
        <f t="shared" si="268"/>
        <v>1764.8363835854216</v>
      </c>
      <c r="M1435" s="36">
        <f t="shared" si="269"/>
        <v>1764.8363835854216</v>
      </c>
      <c r="N1435" s="36">
        <f t="shared" si="270"/>
        <v>7.3369767339545255E-2</v>
      </c>
      <c r="O1435" s="36">
        <f t="shared" si="271"/>
        <v>3114647.4608268691</v>
      </c>
      <c r="P1435" s="35">
        <f t="shared" si="274"/>
        <v>3114647.4608268691</v>
      </c>
    </row>
    <row r="1436" spans="1:16" x14ac:dyDescent="0.4">
      <c r="A1436" s="1">
        <v>1435</v>
      </c>
      <c r="B1436" s="21">
        <v>41248</v>
      </c>
      <c r="C1436" s="43">
        <v>3</v>
      </c>
      <c r="D1436" s="23">
        <v>23864</v>
      </c>
      <c r="E1436" s="25">
        <f t="shared" si="275"/>
        <v>21928.5</v>
      </c>
      <c r="F1436" s="25">
        <f t="shared" si="276"/>
        <v>21696.75</v>
      </c>
      <c r="G1436" s="25">
        <f t="shared" si="265"/>
        <v>1.0998882321084955</v>
      </c>
      <c r="H1436" s="25">
        <f t="shared" si="272"/>
        <v>1.0004262501030945</v>
      </c>
      <c r="I1436" s="4">
        <f t="shared" si="266"/>
        <v>23853.832301522278</v>
      </c>
      <c r="J1436" s="25">
        <f t="shared" si="273"/>
        <v>22298.796170164649</v>
      </c>
      <c r="K1436" s="15">
        <f t="shared" si="267"/>
        <v>22308.301034331063</v>
      </c>
      <c r="L1436" s="36">
        <f t="shared" si="268"/>
        <v>1555.6989656689366</v>
      </c>
      <c r="M1436" s="36">
        <f t="shared" si="269"/>
        <v>1555.6989656689366</v>
      </c>
      <c r="N1436" s="36">
        <f t="shared" si="270"/>
        <v>6.5190201377343979E-2</v>
      </c>
      <c r="O1436" s="36">
        <f t="shared" si="271"/>
        <v>2420199.2717833989</v>
      </c>
      <c r="P1436" s="35">
        <f t="shared" si="274"/>
        <v>2420199.2717833989</v>
      </c>
    </row>
    <row r="1437" spans="1:16" x14ac:dyDescent="0.4">
      <c r="A1437" s="1">
        <v>1436</v>
      </c>
      <c r="B1437" s="21">
        <v>41249</v>
      </c>
      <c r="C1437" s="43">
        <v>4</v>
      </c>
      <c r="D1437" s="23">
        <v>16307</v>
      </c>
      <c r="E1437" s="25">
        <f t="shared" si="275"/>
        <v>21465</v>
      </c>
      <c r="F1437" s="25">
        <f t="shared" si="276"/>
        <v>21806.125</v>
      </c>
      <c r="G1437" s="25">
        <f t="shared" si="265"/>
        <v>0.74781741368537513</v>
      </c>
      <c r="H1437" s="25">
        <f t="shared" si="272"/>
        <v>1.0009303667898801</v>
      </c>
      <c r="I1437" s="4">
        <f t="shared" si="266"/>
        <v>16291.84261068906</v>
      </c>
      <c r="J1437" s="25">
        <f t="shared" si="273"/>
        <v>22298.822710278691</v>
      </c>
      <c r="K1437" s="15">
        <f t="shared" si="267"/>
        <v>22319.568794381761</v>
      </c>
      <c r="L1437" s="36">
        <f t="shared" si="268"/>
        <v>-6012.5687943817611</v>
      </c>
      <c r="M1437" s="36">
        <f t="shared" si="269"/>
        <v>6012.5687943817611</v>
      </c>
      <c r="N1437" s="36">
        <f t="shared" si="270"/>
        <v>0.36871090908087084</v>
      </c>
      <c r="O1437" s="36">
        <f t="shared" si="271"/>
        <v>36150983.507173344</v>
      </c>
      <c r="P1437" s="35">
        <f t="shared" si="274"/>
        <v>36150983.507173344</v>
      </c>
    </row>
    <row r="1438" spans="1:16" x14ac:dyDescent="0.4">
      <c r="A1438" s="1">
        <v>1437</v>
      </c>
      <c r="B1438" s="21">
        <v>41250</v>
      </c>
      <c r="C1438" s="43">
        <v>1</v>
      </c>
      <c r="D1438" s="23">
        <v>21635</v>
      </c>
      <c r="E1438" s="25">
        <f t="shared" si="275"/>
        <v>22147.25</v>
      </c>
      <c r="F1438" s="25">
        <f t="shared" si="276"/>
        <v>21484.5</v>
      </c>
      <c r="G1438" s="25">
        <f t="shared" si="265"/>
        <v>1.0070050501524355</v>
      </c>
      <c r="H1438" s="25">
        <f t="shared" si="272"/>
        <v>0.99907416981837271</v>
      </c>
      <c r="I1438" s="4">
        <f t="shared" si="266"/>
        <v>21655.048897854249</v>
      </c>
      <c r="J1438" s="25">
        <f t="shared" si="273"/>
        <v>22298.849250392737</v>
      </c>
      <c r="K1438" s="15">
        <f t="shared" si="267"/>
        <v>22278.204302741167</v>
      </c>
      <c r="L1438" s="36">
        <f t="shared" si="268"/>
        <v>-643.20430274116734</v>
      </c>
      <c r="M1438" s="36">
        <f t="shared" si="269"/>
        <v>643.20430274116734</v>
      </c>
      <c r="N1438" s="36">
        <f t="shared" si="270"/>
        <v>2.9729803685748433E-2</v>
      </c>
      <c r="O1438" s="36">
        <f t="shared" si="271"/>
        <v>413711.77506475127</v>
      </c>
      <c r="P1438" s="35">
        <f t="shared" si="274"/>
        <v>413711.77506475127</v>
      </c>
    </row>
    <row r="1439" spans="1:16" x14ac:dyDescent="0.4">
      <c r="A1439" s="1">
        <v>1438</v>
      </c>
      <c r="B1439" s="21">
        <v>41251</v>
      </c>
      <c r="C1439" s="43">
        <v>2</v>
      </c>
      <c r="D1439" s="23">
        <v>26783</v>
      </c>
      <c r="E1439" s="25">
        <f t="shared" si="275"/>
        <v>20821.75</v>
      </c>
      <c r="F1439" s="25">
        <f t="shared" si="276"/>
        <v>22112.875</v>
      </c>
      <c r="G1439" s="25">
        <f t="shared" si="265"/>
        <v>1.2111948355878646</v>
      </c>
      <c r="H1439" s="25">
        <f t="shared" si="272"/>
        <v>0.99956921328865256</v>
      </c>
      <c r="I1439" s="4">
        <f t="shared" si="266"/>
        <v>26794.542732945985</v>
      </c>
      <c r="J1439" s="25">
        <f t="shared" si="273"/>
        <v>22298.87579050678</v>
      </c>
      <c r="K1439" s="15">
        <f t="shared" si="267"/>
        <v>22289.269731138244</v>
      </c>
      <c r="L1439" s="36">
        <f t="shared" si="268"/>
        <v>4493.7302688617565</v>
      </c>
      <c r="M1439" s="36">
        <f t="shared" si="269"/>
        <v>4493.7302688617565</v>
      </c>
      <c r="N1439" s="36">
        <f t="shared" si="270"/>
        <v>0.16778293204128575</v>
      </c>
      <c r="O1439" s="36">
        <f t="shared" si="271"/>
        <v>20193611.729284354</v>
      </c>
      <c r="P1439" s="35">
        <f t="shared" si="274"/>
        <v>20193611.729284354</v>
      </c>
    </row>
    <row r="1440" spans="1:16" x14ac:dyDescent="0.4">
      <c r="A1440" s="1">
        <v>1439</v>
      </c>
      <c r="B1440" s="21">
        <v>41252</v>
      </c>
      <c r="C1440" s="43">
        <v>3</v>
      </c>
      <c r="D1440" s="23">
        <v>18562</v>
      </c>
      <c r="E1440" s="25">
        <f t="shared" si="275"/>
        <v>23404</v>
      </c>
      <c r="F1440" s="25">
        <f t="shared" si="276"/>
        <v>24030.125</v>
      </c>
      <c r="G1440" s="25">
        <f t="shared" si="265"/>
        <v>0.77244708464895628</v>
      </c>
      <c r="H1440" s="25">
        <f t="shared" si="272"/>
        <v>1.0004262501030945</v>
      </c>
      <c r="I1440" s="4">
        <f t="shared" si="266"/>
        <v>18554.091316663449</v>
      </c>
      <c r="J1440" s="25">
        <f t="shared" si="273"/>
        <v>22298.902330620826</v>
      </c>
      <c r="K1440" s="15">
        <f t="shared" si="267"/>
        <v>22308.407240038148</v>
      </c>
      <c r="L1440" s="36">
        <f t="shared" si="268"/>
        <v>-3746.4072400381483</v>
      </c>
      <c r="M1440" s="36">
        <f t="shared" si="269"/>
        <v>3746.4072400381483</v>
      </c>
      <c r="N1440" s="36">
        <f t="shared" si="270"/>
        <v>0.20183208921657947</v>
      </c>
      <c r="O1440" s="36">
        <f t="shared" si="271"/>
        <v>14035567.208210256</v>
      </c>
      <c r="P1440" s="35">
        <f t="shared" si="274"/>
        <v>14035567.208210256</v>
      </c>
    </row>
    <row r="1441" spans="1:16" x14ac:dyDescent="0.4">
      <c r="A1441" s="1">
        <v>1440</v>
      </c>
      <c r="B1441" s="21">
        <v>41253</v>
      </c>
      <c r="C1441" s="43">
        <v>4</v>
      </c>
      <c r="D1441" s="23">
        <v>26636</v>
      </c>
      <c r="E1441" s="25">
        <f t="shared" si="275"/>
        <v>24656.25</v>
      </c>
      <c r="F1441" s="25">
        <f t="shared" si="276"/>
        <v>25492.875</v>
      </c>
      <c r="G1441" s="25">
        <f t="shared" si="265"/>
        <v>1.0448409604644435</v>
      </c>
      <c r="H1441" s="25">
        <f t="shared" si="272"/>
        <v>1.0009303667898801</v>
      </c>
      <c r="I1441" s="4">
        <f t="shared" si="266"/>
        <v>26611.241784406317</v>
      </c>
      <c r="J1441" s="25">
        <f t="shared" si="273"/>
        <v>22298.928870734868</v>
      </c>
      <c r="K1441" s="15">
        <f t="shared" si="267"/>
        <v>22319.675053606097</v>
      </c>
      <c r="L1441" s="36">
        <f t="shared" si="268"/>
        <v>4316.3249463939028</v>
      </c>
      <c r="M1441" s="36">
        <f t="shared" si="269"/>
        <v>4316.3249463939028</v>
      </c>
      <c r="N1441" s="36">
        <f t="shared" si="270"/>
        <v>0.16204854131228047</v>
      </c>
      <c r="O1441" s="36">
        <f t="shared" si="271"/>
        <v>18630661.04286233</v>
      </c>
      <c r="P1441" s="35">
        <f t="shared" si="274"/>
        <v>18630661.04286233</v>
      </c>
    </row>
    <row r="1442" spans="1:16" x14ac:dyDescent="0.4">
      <c r="A1442" s="1">
        <v>1441</v>
      </c>
      <c r="B1442" s="21">
        <v>41254</v>
      </c>
      <c r="C1442" s="43">
        <v>1</v>
      </c>
      <c r="D1442" s="23">
        <v>26644</v>
      </c>
      <c r="E1442" s="25">
        <f t="shared" si="275"/>
        <v>26329.5</v>
      </c>
      <c r="F1442" s="25">
        <f t="shared" si="276"/>
        <v>26766.25</v>
      </c>
      <c r="G1442" s="25">
        <f t="shared" si="265"/>
        <v>0.995432681081586</v>
      </c>
      <c r="H1442" s="25">
        <f t="shared" si="272"/>
        <v>0.99907416981837271</v>
      </c>
      <c r="I1442" s="4">
        <f t="shared" si="266"/>
        <v>26668.690678734856</v>
      </c>
      <c r="J1442" s="25">
        <f t="shared" si="273"/>
        <v>22298.955410848914</v>
      </c>
      <c r="K1442" s="15">
        <f t="shared" si="267"/>
        <v>22278.310364910787</v>
      </c>
      <c r="L1442" s="36">
        <f t="shared" si="268"/>
        <v>4365.689635089213</v>
      </c>
      <c r="M1442" s="36">
        <f t="shared" si="269"/>
        <v>4365.689635089213</v>
      </c>
      <c r="N1442" s="36">
        <f t="shared" si="270"/>
        <v>0.1638526360564935</v>
      </c>
      <c r="O1442" s="36">
        <f t="shared" si="271"/>
        <v>19059245.989925385</v>
      </c>
      <c r="P1442" s="35">
        <f t="shared" si="274"/>
        <v>19059245.989925385</v>
      </c>
    </row>
    <row r="1443" spans="1:16" x14ac:dyDescent="0.4">
      <c r="A1443" s="1">
        <v>1442</v>
      </c>
      <c r="B1443" s="21">
        <v>41255</v>
      </c>
      <c r="C1443" s="43">
        <v>2</v>
      </c>
      <c r="D1443" s="23">
        <v>33476</v>
      </c>
      <c r="E1443" s="25">
        <f t="shared" si="275"/>
        <v>27203</v>
      </c>
      <c r="F1443" s="25">
        <f t="shared" si="276"/>
        <v>28112.125</v>
      </c>
      <c r="G1443" s="25">
        <f t="shared" si="265"/>
        <v>1.1908029008835155</v>
      </c>
      <c r="H1443" s="25">
        <f t="shared" si="272"/>
        <v>0.99956921328865256</v>
      </c>
      <c r="I1443" s="4">
        <f t="shared" si="266"/>
        <v>33490.427231008463</v>
      </c>
      <c r="J1443" s="25">
        <f t="shared" si="273"/>
        <v>22298.981950962956</v>
      </c>
      <c r="K1443" s="15">
        <f t="shared" si="267"/>
        <v>22289.375845861905</v>
      </c>
      <c r="L1443" s="36">
        <f t="shared" si="268"/>
        <v>11186.624154138095</v>
      </c>
      <c r="M1443" s="36">
        <f t="shared" si="269"/>
        <v>11186.624154138095</v>
      </c>
      <c r="N1443" s="36">
        <f t="shared" si="270"/>
        <v>0.33416848351469991</v>
      </c>
      <c r="O1443" s="36">
        <f t="shared" si="271"/>
        <v>125140559.96594585</v>
      </c>
      <c r="P1443" s="35">
        <f t="shared" si="274"/>
        <v>125140559.96594585</v>
      </c>
    </row>
    <row r="1444" spans="1:16" x14ac:dyDescent="0.4">
      <c r="A1444" s="1">
        <v>1443</v>
      </c>
      <c r="B1444" s="21">
        <v>41256</v>
      </c>
      <c r="C1444" s="43">
        <v>3</v>
      </c>
      <c r="D1444" s="23">
        <v>22056</v>
      </c>
      <c r="E1444" s="25">
        <f t="shared" si="275"/>
        <v>29021.25</v>
      </c>
      <c r="F1444" s="25">
        <f t="shared" si="276"/>
        <v>28563.375</v>
      </c>
      <c r="G1444" s="25">
        <f t="shared" si="265"/>
        <v>0.77217765757722956</v>
      </c>
      <c r="H1444" s="25">
        <f t="shared" si="272"/>
        <v>1.0004262501030945</v>
      </c>
      <c r="I1444" s="4">
        <f t="shared" si="266"/>
        <v>22046.602633354651</v>
      </c>
      <c r="J1444" s="25">
        <f t="shared" si="273"/>
        <v>22299.008491076998</v>
      </c>
      <c r="K1444" s="15">
        <f t="shared" si="267"/>
        <v>22308.513445745226</v>
      </c>
      <c r="L1444" s="36">
        <f t="shared" si="268"/>
        <v>-252.51344574522591</v>
      </c>
      <c r="M1444" s="36">
        <f t="shared" si="269"/>
        <v>252.51344574522591</v>
      </c>
      <c r="N1444" s="36">
        <f t="shared" si="270"/>
        <v>1.1448741646047603E-2</v>
      </c>
      <c r="O1444" s="36">
        <f t="shared" si="271"/>
        <v>63763.040282127149</v>
      </c>
      <c r="P1444" s="35">
        <f t="shared" si="274"/>
        <v>63763.040282127149</v>
      </c>
    </row>
    <row r="1445" spans="1:16" x14ac:dyDescent="0.4">
      <c r="A1445" s="1">
        <v>1444</v>
      </c>
      <c r="B1445" s="21">
        <v>41257</v>
      </c>
      <c r="C1445" s="43">
        <v>4</v>
      </c>
      <c r="D1445" s="23">
        <v>33909</v>
      </c>
      <c r="E1445" s="25">
        <f t="shared" si="275"/>
        <v>28105.5</v>
      </c>
      <c r="F1445" s="25">
        <f t="shared" si="276"/>
        <v>26576.875</v>
      </c>
      <c r="G1445" s="25">
        <f t="shared" si="265"/>
        <v>1.2758836394421842</v>
      </c>
      <c r="H1445" s="25">
        <f t="shared" si="272"/>
        <v>1.0009303667898801</v>
      </c>
      <c r="I1445" s="4">
        <f t="shared" si="266"/>
        <v>33877.481516272484</v>
      </c>
      <c r="J1445" s="25">
        <f t="shared" si="273"/>
        <v>22299.035031191044</v>
      </c>
      <c r="K1445" s="15">
        <f t="shared" si="267"/>
        <v>22319.781312830437</v>
      </c>
      <c r="L1445" s="36">
        <f t="shared" si="268"/>
        <v>11589.218687169563</v>
      </c>
      <c r="M1445" s="36">
        <f t="shared" si="269"/>
        <v>11589.218687169563</v>
      </c>
      <c r="N1445" s="36">
        <f t="shared" si="270"/>
        <v>0.34177412153615744</v>
      </c>
      <c r="O1445" s="36">
        <f t="shared" si="271"/>
        <v>134309989.77904022</v>
      </c>
      <c r="P1445" s="35">
        <f t="shared" si="274"/>
        <v>134309989.77904022</v>
      </c>
    </row>
    <row r="1446" spans="1:16" x14ac:dyDescent="0.4">
      <c r="A1446" s="1">
        <v>1445</v>
      </c>
      <c r="B1446" s="21">
        <v>41258</v>
      </c>
      <c r="C1446" s="43">
        <v>1</v>
      </c>
      <c r="D1446" s="23">
        <v>22981</v>
      </c>
      <c r="E1446" s="25">
        <f t="shared" si="275"/>
        <v>25048.25</v>
      </c>
      <c r="F1446" s="25">
        <f t="shared" si="276"/>
        <v>25573.5</v>
      </c>
      <c r="G1446" s="25">
        <f t="shared" si="265"/>
        <v>0.89862553033413495</v>
      </c>
      <c r="H1446" s="25">
        <f t="shared" si="272"/>
        <v>0.99907416981837271</v>
      </c>
      <c r="I1446" s="4">
        <f t="shared" si="266"/>
        <v>23002.29622008729</v>
      </c>
      <c r="J1446" s="25">
        <f t="shared" si="273"/>
        <v>22299.061571305087</v>
      </c>
      <c r="K1446" s="15">
        <f t="shared" si="267"/>
        <v>22278.416427080407</v>
      </c>
      <c r="L1446" s="36">
        <f t="shared" si="268"/>
        <v>702.58357291959328</v>
      </c>
      <c r="M1446" s="36">
        <f t="shared" si="269"/>
        <v>702.58357291959328</v>
      </c>
      <c r="N1446" s="36">
        <f t="shared" si="270"/>
        <v>3.0572367299925733E-2</v>
      </c>
      <c r="O1446" s="36">
        <f t="shared" si="271"/>
        <v>493623.67693646147</v>
      </c>
      <c r="P1446" s="35">
        <f t="shared" si="274"/>
        <v>493623.67693646147</v>
      </c>
    </row>
    <row r="1447" spans="1:16" x14ac:dyDescent="0.4">
      <c r="A1447" s="1">
        <v>1446</v>
      </c>
      <c r="B1447" s="21">
        <v>41259</v>
      </c>
      <c r="C1447" s="43">
        <v>2</v>
      </c>
      <c r="D1447" s="23">
        <v>21247</v>
      </c>
      <c r="E1447" s="25">
        <f t="shared" si="275"/>
        <v>26098.75</v>
      </c>
      <c r="F1447" s="25">
        <f t="shared" si="276"/>
        <v>25173.625</v>
      </c>
      <c r="G1447" s="25">
        <f t="shared" si="265"/>
        <v>0.84401829295542463</v>
      </c>
      <c r="H1447" s="25">
        <f t="shared" si="272"/>
        <v>0.99956921328865256</v>
      </c>
      <c r="I1447" s="4">
        <f t="shared" si="266"/>
        <v>21256.156869913877</v>
      </c>
      <c r="J1447" s="25">
        <f t="shared" si="273"/>
        <v>22299.088111419132</v>
      </c>
      <c r="K1447" s="15">
        <f t="shared" si="267"/>
        <v>22289.481960585566</v>
      </c>
      <c r="L1447" s="36">
        <f t="shared" si="268"/>
        <v>-1042.4819605855664</v>
      </c>
      <c r="M1447" s="36">
        <f t="shared" si="269"/>
        <v>1042.4819605855664</v>
      </c>
      <c r="N1447" s="36">
        <f t="shared" si="270"/>
        <v>4.9064901425404359E-2</v>
      </c>
      <c r="O1447" s="36">
        <f t="shared" si="271"/>
        <v>1086768.6381463264</v>
      </c>
      <c r="P1447" s="35">
        <f t="shared" si="274"/>
        <v>1086768.6381463264</v>
      </c>
    </row>
    <row r="1448" spans="1:16" x14ac:dyDescent="0.4">
      <c r="A1448" s="1">
        <v>1447</v>
      </c>
      <c r="B1448" s="21">
        <v>41260</v>
      </c>
      <c r="C1448" s="43">
        <v>3</v>
      </c>
      <c r="D1448" s="23">
        <v>26258</v>
      </c>
      <c r="E1448" s="25">
        <f t="shared" si="275"/>
        <v>24248.5</v>
      </c>
      <c r="F1448" s="25">
        <f t="shared" si="276"/>
        <v>24587</v>
      </c>
      <c r="G1448" s="25">
        <f t="shared" si="265"/>
        <v>1.0679627445397974</v>
      </c>
      <c r="H1448" s="25">
        <f t="shared" si="272"/>
        <v>1.0004262501030945</v>
      </c>
      <c r="I1448" s="4">
        <f t="shared" si="266"/>
        <v>26246.812293553972</v>
      </c>
      <c r="J1448" s="25">
        <f t="shared" si="273"/>
        <v>22299.114651533175</v>
      </c>
      <c r="K1448" s="15">
        <f t="shared" si="267"/>
        <v>22308.619651452307</v>
      </c>
      <c r="L1448" s="36">
        <f t="shared" si="268"/>
        <v>3949.3803485476928</v>
      </c>
      <c r="M1448" s="36">
        <f t="shared" si="269"/>
        <v>3949.3803485476928</v>
      </c>
      <c r="N1448" s="36">
        <f t="shared" si="270"/>
        <v>0.15040674646003857</v>
      </c>
      <c r="O1448" s="36">
        <f t="shared" si="271"/>
        <v>15597605.137494696</v>
      </c>
      <c r="P1448" s="35">
        <f t="shared" si="274"/>
        <v>15597605.137494696</v>
      </c>
    </row>
    <row r="1449" spans="1:16" x14ac:dyDescent="0.4">
      <c r="A1449" s="1">
        <v>1448</v>
      </c>
      <c r="B1449" s="21">
        <v>41261</v>
      </c>
      <c r="C1449" s="43">
        <v>4</v>
      </c>
      <c r="D1449" s="23">
        <v>26508</v>
      </c>
      <c r="E1449" s="25">
        <f t="shared" si="275"/>
        <v>24925.5</v>
      </c>
      <c r="F1449" s="25">
        <f t="shared" si="276"/>
        <v>24796.375</v>
      </c>
      <c r="G1449" s="25">
        <f t="shared" si="265"/>
        <v>1.0690272267619763</v>
      </c>
      <c r="H1449" s="25">
        <f t="shared" si="272"/>
        <v>1.0009303667898801</v>
      </c>
      <c r="I1449" s="4">
        <f t="shared" si="266"/>
        <v>26483.360760663865</v>
      </c>
      <c r="J1449" s="25">
        <f t="shared" si="273"/>
        <v>22299.141191647221</v>
      </c>
      <c r="K1449" s="15">
        <f t="shared" si="267"/>
        <v>22319.887572054777</v>
      </c>
      <c r="L1449" s="36">
        <f t="shared" si="268"/>
        <v>4188.1124279452233</v>
      </c>
      <c r="M1449" s="36">
        <f t="shared" si="269"/>
        <v>4188.1124279452233</v>
      </c>
      <c r="N1449" s="36">
        <f t="shared" si="270"/>
        <v>0.15799428202600058</v>
      </c>
      <c r="O1449" s="36">
        <f t="shared" si="271"/>
        <v>17540285.709109232</v>
      </c>
      <c r="P1449" s="35">
        <f t="shared" si="274"/>
        <v>17540285.709109232</v>
      </c>
    </row>
    <row r="1450" spans="1:16" x14ac:dyDescent="0.4">
      <c r="A1450" s="1">
        <v>1449</v>
      </c>
      <c r="B1450" s="21">
        <v>41262</v>
      </c>
      <c r="C1450" s="43">
        <v>1</v>
      </c>
      <c r="D1450" s="23">
        <v>25689</v>
      </c>
      <c r="E1450" s="25">
        <f t="shared" si="275"/>
        <v>24667.25</v>
      </c>
      <c r="F1450" s="25">
        <f t="shared" si="276"/>
        <v>24400.875</v>
      </c>
      <c r="G1450" s="25">
        <f t="shared" si="265"/>
        <v>1.052790115108577</v>
      </c>
      <c r="H1450" s="25">
        <f t="shared" si="272"/>
        <v>0.99907416981837271</v>
      </c>
      <c r="I1450" s="4">
        <f t="shared" si="266"/>
        <v>25712.805691563568</v>
      </c>
      <c r="J1450" s="25">
        <f t="shared" si="273"/>
        <v>22299.167731761263</v>
      </c>
      <c r="K1450" s="15">
        <f t="shared" si="267"/>
        <v>22278.52248925003</v>
      </c>
      <c r="L1450" s="36">
        <f t="shared" si="268"/>
        <v>3410.47751074997</v>
      </c>
      <c r="M1450" s="36">
        <f t="shared" si="269"/>
        <v>3410.47751074997</v>
      </c>
      <c r="N1450" s="36">
        <f t="shared" si="270"/>
        <v>0.13276022853166608</v>
      </c>
      <c r="O1450" s="36">
        <f t="shared" si="271"/>
        <v>11631356.851331312</v>
      </c>
      <c r="P1450" s="35">
        <f t="shared" si="274"/>
        <v>11631356.851331312</v>
      </c>
    </row>
    <row r="1451" spans="1:16" x14ac:dyDescent="0.4">
      <c r="A1451" s="1">
        <v>1450</v>
      </c>
      <c r="B1451" s="21">
        <v>41263</v>
      </c>
      <c r="C1451" s="43">
        <v>2</v>
      </c>
      <c r="D1451" s="23">
        <v>20214</v>
      </c>
      <c r="E1451" s="25">
        <f t="shared" si="275"/>
        <v>24134.5</v>
      </c>
      <c r="F1451" s="25">
        <f t="shared" si="276"/>
        <v>23697.875</v>
      </c>
      <c r="G1451" s="25">
        <f t="shared" si="265"/>
        <v>0.85298787338527193</v>
      </c>
      <c r="H1451" s="25">
        <f t="shared" si="272"/>
        <v>0.99956921328865256</v>
      </c>
      <c r="I1451" s="4">
        <f t="shared" si="266"/>
        <v>20222.711675457198</v>
      </c>
      <c r="J1451" s="25">
        <f t="shared" si="273"/>
        <v>22299.194271875309</v>
      </c>
      <c r="K1451" s="15">
        <f t="shared" si="267"/>
        <v>22289.588075309231</v>
      </c>
      <c r="L1451" s="36">
        <f t="shared" si="268"/>
        <v>-2075.5880753092315</v>
      </c>
      <c r="M1451" s="36">
        <f t="shared" si="269"/>
        <v>2075.5880753092315</v>
      </c>
      <c r="N1451" s="36">
        <f t="shared" si="270"/>
        <v>0.1026807200608109</v>
      </c>
      <c r="O1451" s="36">
        <f t="shared" si="271"/>
        <v>4308065.8583658803</v>
      </c>
      <c r="P1451" s="35">
        <f t="shared" si="274"/>
        <v>4308065.8583658803</v>
      </c>
    </row>
    <row r="1452" spans="1:16" x14ac:dyDescent="0.4">
      <c r="A1452" s="1">
        <v>1451</v>
      </c>
      <c r="B1452" s="21">
        <v>41264</v>
      </c>
      <c r="C1452" s="43">
        <v>3</v>
      </c>
      <c r="D1452" s="23">
        <v>24127</v>
      </c>
      <c r="E1452" s="25">
        <f t="shared" si="275"/>
        <v>23261.25</v>
      </c>
      <c r="F1452" s="25">
        <f t="shared" si="276"/>
        <v>22485.75</v>
      </c>
      <c r="G1452" s="25">
        <f t="shared" si="265"/>
        <v>1.072990671869962</v>
      </c>
      <c r="H1452" s="25">
        <f t="shared" si="272"/>
        <v>1.0004262501030945</v>
      </c>
      <c r="I1452" s="4">
        <f t="shared" si="266"/>
        <v>24116.720245509052</v>
      </c>
      <c r="J1452" s="25">
        <f t="shared" si="273"/>
        <v>22299.220811989351</v>
      </c>
      <c r="K1452" s="15">
        <f t="shared" si="267"/>
        <v>22308.725857159388</v>
      </c>
      <c r="L1452" s="36">
        <f t="shared" si="268"/>
        <v>1818.2741428406116</v>
      </c>
      <c r="M1452" s="36">
        <f t="shared" si="269"/>
        <v>1818.2741428406116</v>
      </c>
      <c r="N1452" s="36">
        <f t="shared" si="270"/>
        <v>7.5362628708111723E-2</v>
      </c>
      <c r="O1452" s="36">
        <f t="shared" si="271"/>
        <v>3306120.8585227607</v>
      </c>
      <c r="P1452" s="35">
        <f t="shared" si="274"/>
        <v>3306120.8585227607</v>
      </c>
    </row>
    <row r="1453" spans="1:16" x14ac:dyDescent="0.4">
      <c r="A1453" s="1">
        <v>1452</v>
      </c>
      <c r="B1453" s="21">
        <v>41265</v>
      </c>
      <c r="C1453" s="43">
        <v>4</v>
      </c>
      <c r="D1453" s="23">
        <v>23015</v>
      </c>
      <c r="E1453" s="25">
        <f t="shared" si="275"/>
        <v>21710.25</v>
      </c>
      <c r="F1453" s="25">
        <f t="shared" si="276"/>
        <v>21620.75</v>
      </c>
      <c r="G1453" s="25">
        <f t="shared" ref="G1453:G1516" si="277">D1453/F1453</f>
        <v>1.0644866621185667</v>
      </c>
      <c r="H1453" s="25">
        <f t="shared" si="272"/>
        <v>1.0009303667898801</v>
      </c>
      <c r="I1453" s="4">
        <f t="shared" ref="I1453:I1516" si="278">D1453/H1453</f>
        <v>22993.607511192047</v>
      </c>
      <c r="J1453" s="25">
        <f t="shared" si="273"/>
        <v>22299.247352103397</v>
      </c>
      <c r="K1453" s="15">
        <f t="shared" ref="K1453:K1516" si="279">H1453*J1453</f>
        <v>22319.993831279116</v>
      </c>
      <c r="L1453" s="36">
        <f t="shared" ref="L1453:L1516" si="280">D1453-K1453</f>
        <v>695.00616872088358</v>
      </c>
      <c r="M1453" s="36">
        <f t="shared" ref="M1453:M1516" si="281">ABS(L1453)</f>
        <v>695.00616872088358</v>
      </c>
      <c r="N1453" s="36">
        <f t="shared" ref="N1453:N1516" si="282">M1453/D1453</f>
        <v>3.0197965184483318E-2</v>
      </c>
      <c r="O1453" s="36">
        <f t="shared" ref="O1453:O1516" si="283">L1453^2</f>
        <v>483033.5745600813</v>
      </c>
      <c r="P1453" s="35">
        <f t="shared" si="274"/>
        <v>483033.5745600813</v>
      </c>
    </row>
    <row r="1454" spans="1:16" x14ac:dyDescent="0.4">
      <c r="A1454" s="1">
        <v>1453</v>
      </c>
      <c r="B1454" s="21">
        <v>41266</v>
      </c>
      <c r="C1454" s="43">
        <v>1</v>
      </c>
      <c r="D1454" s="23">
        <v>19485</v>
      </c>
      <c r="E1454" s="25">
        <f t="shared" si="275"/>
        <v>21531.25</v>
      </c>
      <c r="F1454" s="25">
        <f t="shared" si="276"/>
        <v>20639.625</v>
      </c>
      <c r="G1454" s="25">
        <f t="shared" si="277"/>
        <v>0.94405784988826102</v>
      </c>
      <c r="H1454" s="25">
        <f t="shared" si="272"/>
        <v>0.99907416981837271</v>
      </c>
      <c r="I1454" s="4">
        <f t="shared" si="278"/>
        <v>19503.05651835868</v>
      </c>
      <c r="J1454" s="25">
        <f t="shared" si="273"/>
        <v>22299.273892217439</v>
      </c>
      <c r="K1454" s="15">
        <f t="shared" si="279"/>
        <v>22278.62855141965</v>
      </c>
      <c r="L1454" s="36">
        <f t="shared" si="280"/>
        <v>-2793.6285514196497</v>
      </c>
      <c r="M1454" s="36">
        <f t="shared" si="281"/>
        <v>2793.6285514196497</v>
      </c>
      <c r="N1454" s="36">
        <f t="shared" si="282"/>
        <v>0.14337328978289196</v>
      </c>
      <c r="O1454" s="36">
        <f t="shared" si="283"/>
        <v>7804360.4833070505</v>
      </c>
      <c r="P1454" s="35">
        <f t="shared" si="274"/>
        <v>7804360.4833070505</v>
      </c>
    </row>
    <row r="1455" spans="1:16" x14ac:dyDescent="0.4">
      <c r="A1455" s="1">
        <v>1454</v>
      </c>
      <c r="B1455" s="21">
        <v>41267</v>
      </c>
      <c r="C1455" s="43">
        <v>2</v>
      </c>
      <c r="D1455" s="23">
        <v>19498</v>
      </c>
      <c r="E1455" s="25">
        <f t="shared" si="275"/>
        <v>19748</v>
      </c>
      <c r="F1455" s="25">
        <f t="shared" si="276"/>
        <v>19449.375</v>
      </c>
      <c r="G1455" s="25">
        <f t="shared" si="277"/>
        <v>1.0025000803367718</v>
      </c>
      <c r="H1455" s="25">
        <f t="shared" si="272"/>
        <v>0.99956921328865256</v>
      </c>
      <c r="I1455" s="4">
        <f t="shared" si="278"/>
        <v>19506.403099241339</v>
      </c>
      <c r="J1455" s="25">
        <f t="shared" si="273"/>
        <v>22299.300432331485</v>
      </c>
      <c r="K1455" s="15">
        <f t="shared" si="279"/>
        <v>22289.694190032893</v>
      </c>
      <c r="L1455" s="36">
        <f t="shared" si="280"/>
        <v>-2791.6941900328929</v>
      </c>
      <c r="M1455" s="36">
        <f t="shared" si="281"/>
        <v>2791.6941900328929</v>
      </c>
      <c r="N1455" s="36">
        <f t="shared" si="282"/>
        <v>0.14317848959036275</v>
      </c>
      <c r="O1455" s="36">
        <f t="shared" si="283"/>
        <v>7793556.4506634101</v>
      </c>
      <c r="P1455" s="35">
        <f t="shared" si="274"/>
        <v>7793556.4506634101</v>
      </c>
    </row>
    <row r="1456" spans="1:16" x14ac:dyDescent="0.4">
      <c r="A1456" s="1">
        <v>1455</v>
      </c>
      <c r="B1456" s="21">
        <v>41268</v>
      </c>
      <c r="C1456" s="43">
        <v>3</v>
      </c>
      <c r="D1456" s="23">
        <v>16994</v>
      </c>
      <c r="E1456" s="25">
        <f t="shared" si="275"/>
        <v>19150.75</v>
      </c>
      <c r="F1456" s="25">
        <f t="shared" si="276"/>
        <v>18927.125</v>
      </c>
      <c r="G1456" s="25">
        <f t="shared" si="277"/>
        <v>0.8978648368413058</v>
      </c>
      <c r="H1456" s="25">
        <f t="shared" si="272"/>
        <v>1.0004262501030945</v>
      </c>
      <c r="I1456" s="4">
        <f t="shared" si="278"/>
        <v>16986.759392057895</v>
      </c>
      <c r="J1456" s="25">
        <f t="shared" si="273"/>
        <v>22299.326972445528</v>
      </c>
      <c r="K1456" s="15">
        <f t="shared" si="279"/>
        <v>22308.83206286647</v>
      </c>
      <c r="L1456" s="36">
        <f t="shared" si="280"/>
        <v>-5314.8320628664696</v>
      </c>
      <c r="M1456" s="36">
        <f t="shared" si="281"/>
        <v>5314.8320628664696</v>
      </c>
      <c r="N1456" s="36">
        <f t="shared" si="282"/>
        <v>0.31274756166096679</v>
      </c>
      <c r="O1456" s="36">
        <f t="shared" si="283"/>
        <v>28247439.856473453</v>
      </c>
      <c r="P1456" s="35">
        <f t="shared" si="274"/>
        <v>28247439.856473453</v>
      </c>
    </row>
    <row r="1457" spans="1:16" x14ac:dyDescent="0.4">
      <c r="A1457" s="1">
        <v>1456</v>
      </c>
      <c r="B1457" s="21">
        <v>41269</v>
      </c>
      <c r="C1457" s="43">
        <v>4</v>
      </c>
      <c r="D1457" s="23">
        <v>20626</v>
      </c>
      <c r="E1457" s="25">
        <f t="shared" si="275"/>
        <v>18703.5</v>
      </c>
      <c r="F1457" s="25">
        <f t="shared" si="276"/>
        <v>19048.5</v>
      </c>
      <c r="G1457" s="25">
        <f t="shared" si="277"/>
        <v>1.0828149198099588</v>
      </c>
      <c r="H1457" s="25">
        <f t="shared" si="272"/>
        <v>1.0009303667898801</v>
      </c>
      <c r="I1457" s="4">
        <f t="shared" si="278"/>
        <v>20606.828091498901</v>
      </c>
      <c r="J1457" s="25">
        <f t="shared" si="273"/>
        <v>22299.353512559574</v>
      </c>
      <c r="K1457" s="15">
        <f t="shared" si="279"/>
        <v>22320.100090503456</v>
      </c>
      <c r="L1457" s="36">
        <f t="shared" si="280"/>
        <v>-1694.1000905034562</v>
      </c>
      <c r="M1457" s="36">
        <f t="shared" si="281"/>
        <v>1694.1000905034562</v>
      </c>
      <c r="N1457" s="36">
        <f t="shared" si="282"/>
        <v>8.2134203941794631E-2</v>
      </c>
      <c r="O1457" s="36">
        <f t="shared" si="283"/>
        <v>2869975.1166438186</v>
      </c>
      <c r="P1457" s="35">
        <f t="shared" si="274"/>
        <v>2869975.1166438186</v>
      </c>
    </row>
    <row r="1458" spans="1:16" x14ac:dyDescent="0.4">
      <c r="A1458" s="1">
        <v>1457</v>
      </c>
      <c r="B1458" s="21">
        <v>41270</v>
      </c>
      <c r="C1458" s="43">
        <v>1</v>
      </c>
      <c r="D1458" s="23">
        <v>17696</v>
      </c>
      <c r="E1458" s="25">
        <f t="shared" si="275"/>
        <v>19393.5</v>
      </c>
      <c r="F1458" s="25">
        <f t="shared" si="276"/>
        <v>19920.125</v>
      </c>
      <c r="G1458" s="25">
        <f t="shared" si="277"/>
        <v>0.88834783918273608</v>
      </c>
      <c r="H1458" s="25">
        <f t="shared" si="272"/>
        <v>0.99907416981837271</v>
      </c>
      <c r="I1458" s="4">
        <f t="shared" si="278"/>
        <v>17712.398673280739</v>
      </c>
      <c r="J1458" s="25">
        <f t="shared" si="273"/>
        <v>22299.380052673616</v>
      </c>
      <c r="K1458" s="15">
        <f t="shared" si="279"/>
        <v>22278.734613589273</v>
      </c>
      <c r="L1458" s="36">
        <f t="shared" si="280"/>
        <v>-4582.7346135892731</v>
      </c>
      <c r="M1458" s="36">
        <f t="shared" si="281"/>
        <v>4582.7346135892731</v>
      </c>
      <c r="N1458" s="36">
        <f t="shared" si="282"/>
        <v>0.25897008440264879</v>
      </c>
      <c r="O1458" s="36">
        <f t="shared" si="283"/>
        <v>21001456.538589224</v>
      </c>
      <c r="P1458" s="35">
        <f t="shared" si="274"/>
        <v>21001456.538589224</v>
      </c>
    </row>
    <row r="1459" spans="1:16" x14ac:dyDescent="0.4">
      <c r="A1459" s="1">
        <v>1458</v>
      </c>
      <c r="B1459" s="21">
        <v>41271</v>
      </c>
      <c r="C1459" s="43">
        <v>2</v>
      </c>
      <c r="D1459" s="23">
        <v>22258</v>
      </c>
      <c r="E1459" s="25">
        <f t="shared" si="275"/>
        <v>20446.75</v>
      </c>
      <c r="F1459" s="25">
        <f t="shared" si="276"/>
        <v>20334</v>
      </c>
      <c r="G1459" s="25">
        <f t="shared" si="277"/>
        <v>1.0946198485295564</v>
      </c>
      <c r="H1459" s="25">
        <f t="shared" si="272"/>
        <v>0.99956921328865256</v>
      </c>
      <c r="I1459" s="4">
        <f t="shared" si="278"/>
        <v>22267.592582978446</v>
      </c>
      <c r="J1459" s="25">
        <f t="shared" si="273"/>
        <v>22299.406592787658</v>
      </c>
      <c r="K1459" s="15">
        <f t="shared" si="279"/>
        <v>22289.800304756551</v>
      </c>
      <c r="L1459" s="36">
        <f t="shared" si="280"/>
        <v>-31.800304756550759</v>
      </c>
      <c r="M1459" s="36">
        <f t="shared" si="281"/>
        <v>31.800304756550759</v>
      </c>
      <c r="N1459" s="36">
        <f t="shared" si="282"/>
        <v>1.4287134853333975E-3</v>
      </c>
      <c r="O1459" s="36">
        <f t="shared" si="283"/>
        <v>1011.2593826095048</v>
      </c>
      <c r="P1459" s="35">
        <f t="shared" si="274"/>
        <v>1011.2593826095048</v>
      </c>
    </row>
    <row r="1460" spans="1:16" x14ac:dyDescent="0.4">
      <c r="A1460" s="1">
        <v>1459</v>
      </c>
      <c r="B1460" s="21">
        <v>41272</v>
      </c>
      <c r="C1460" s="43">
        <v>3</v>
      </c>
      <c r="D1460" s="23">
        <v>21207</v>
      </c>
      <c r="E1460" s="25">
        <f t="shared" si="275"/>
        <v>20221.25</v>
      </c>
      <c r="F1460" s="25">
        <f t="shared" si="276"/>
        <v>20543.125</v>
      </c>
      <c r="G1460" s="25">
        <f t="shared" si="277"/>
        <v>1.0323161641668441</v>
      </c>
      <c r="H1460" s="25">
        <f t="shared" si="272"/>
        <v>1.0004262501030945</v>
      </c>
      <c r="I1460" s="4">
        <f t="shared" si="278"/>
        <v>21197.964365503809</v>
      </c>
      <c r="J1460" s="25">
        <f t="shared" si="273"/>
        <v>22299.433132901704</v>
      </c>
      <c r="K1460" s="15">
        <f t="shared" si="279"/>
        <v>22308.938268573551</v>
      </c>
      <c r="L1460" s="36">
        <f t="shared" si="280"/>
        <v>-1101.9382685735509</v>
      </c>
      <c r="M1460" s="36">
        <f t="shared" si="281"/>
        <v>1101.9382685735509</v>
      </c>
      <c r="N1460" s="36">
        <f t="shared" si="282"/>
        <v>5.196106326088324E-2</v>
      </c>
      <c r="O1460" s="36">
        <f t="shared" si="283"/>
        <v>1214267.9477468752</v>
      </c>
      <c r="P1460" s="35">
        <f t="shared" si="274"/>
        <v>1214267.9477468752</v>
      </c>
    </row>
    <row r="1461" spans="1:16" x14ac:dyDescent="0.4">
      <c r="A1461" s="1">
        <v>1460</v>
      </c>
      <c r="B1461" s="21">
        <v>41273</v>
      </c>
      <c r="C1461" s="43">
        <v>4</v>
      </c>
      <c r="D1461" s="23">
        <v>19724</v>
      </c>
      <c r="E1461" s="25">
        <f t="shared" si="275"/>
        <v>20865</v>
      </c>
      <c r="F1461" s="25">
        <f t="shared" si="276"/>
        <v>20016.75</v>
      </c>
      <c r="G1461" s="25">
        <f t="shared" si="277"/>
        <v>0.98537474864800734</v>
      </c>
      <c r="H1461" s="25">
        <f t="shared" si="272"/>
        <v>1.0009303667898801</v>
      </c>
      <c r="I1461" s="4">
        <f t="shared" si="278"/>
        <v>19705.666502313794</v>
      </c>
      <c r="J1461" s="25">
        <f t="shared" si="273"/>
        <v>22299.459673015746</v>
      </c>
      <c r="K1461" s="15">
        <f t="shared" si="279"/>
        <v>22320.206349727792</v>
      </c>
      <c r="L1461" s="36">
        <f t="shared" si="280"/>
        <v>-2596.2063497277923</v>
      </c>
      <c r="M1461" s="36">
        <f t="shared" si="281"/>
        <v>2596.2063497277923</v>
      </c>
      <c r="N1461" s="36">
        <f t="shared" si="282"/>
        <v>0.13162676686918437</v>
      </c>
      <c r="O1461" s="36">
        <f t="shared" si="283"/>
        <v>6740287.4103669077</v>
      </c>
      <c r="P1461" s="35">
        <f t="shared" si="274"/>
        <v>6740287.4103669077</v>
      </c>
    </row>
    <row r="1462" spans="1:16" x14ac:dyDescent="0.4">
      <c r="A1462" s="1">
        <v>1461</v>
      </c>
      <c r="B1462" s="21">
        <v>41274</v>
      </c>
      <c r="C1462" s="43">
        <v>1</v>
      </c>
      <c r="D1462" s="23">
        <v>20271</v>
      </c>
      <c r="E1462" s="25">
        <f t="shared" si="275"/>
        <v>19168.5</v>
      </c>
      <c r="F1462" s="25">
        <f t="shared" si="276"/>
        <v>18318.375</v>
      </c>
      <c r="G1462" s="25">
        <f t="shared" si="277"/>
        <v>1.1065937890233168</v>
      </c>
      <c r="H1462" s="25">
        <f t="shared" si="272"/>
        <v>0.99907416981837271</v>
      </c>
      <c r="I1462" s="4">
        <f t="shared" si="278"/>
        <v>20289.784895234734</v>
      </c>
      <c r="J1462" s="25">
        <f t="shared" si="273"/>
        <v>22299.486213129792</v>
      </c>
      <c r="K1462" s="15">
        <f t="shared" si="279"/>
        <v>22278.840675758896</v>
      </c>
      <c r="L1462" s="36">
        <f t="shared" si="280"/>
        <v>-2007.8406757588964</v>
      </c>
      <c r="M1462" s="36">
        <f t="shared" si="281"/>
        <v>2007.8406757588964</v>
      </c>
      <c r="N1462" s="36">
        <f t="shared" si="282"/>
        <v>9.9049907540767423E-2</v>
      </c>
      <c r="O1462" s="36">
        <f t="shared" si="283"/>
        <v>4031424.1792319417</v>
      </c>
      <c r="P1462" s="35">
        <f t="shared" si="274"/>
        <v>4031424.1792319417</v>
      </c>
    </row>
    <row r="1463" spans="1:16" x14ac:dyDescent="0.4">
      <c r="A1463" s="1">
        <v>1462</v>
      </c>
      <c r="B1463" s="21">
        <v>41275</v>
      </c>
      <c r="C1463" s="43">
        <v>2</v>
      </c>
      <c r="D1463" s="23">
        <v>15472</v>
      </c>
      <c r="E1463" s="25">
        <f t="shared" si="275"/>
        <v>17468.25</v>
      </c>
      <c r="F1463" s="25">
        <f t="shared" si="276"/>
        <v>17352</v>
      </c>
      <c r="G1463" s="25">
        <f t="shared" si="277"/>
        <v>0.89165514061779627</v>
      </c>
      <c r="H1463" s="25">
        <f t="shared" si="272"/>
        <v>0.99956921328865256</v>
      </c>
      <c r="I1463" s="4">
        <f t="shared" si="278"/>
        <v>15478.668004485691</v>
      </c>
      <c r="J1463" s="25">
        <f t="shared" si="273"/>
        <v>22299.512753243835</v>
      </c>
      <c r="K1463" s="15">
        <f t="shared" si="279"/>
        <v>22289.906419480216</v>
      </c>
      <c r="L1463" s="36">
        <f t="shared" si="280"/>
        <v>-6817.9064194802158</v>
      </c>
      <c r="M1463" s="36">
        <f t="shared" si="281"/>
        <v>6817.9064194802158</v>
      </c>
      <c r="N1463" s="36">
        <f t="shared" si="282"/>
        <v>0.44066096299639451</v>
      </c>
      <c r="O1463" s="36">
        <f t="shared" si="283"/>
        <v>46483847.944789536</v>
      </c>
      <c r="P1463" s="35">
        <f t="shared" si="274"/>
        <v>46483847.944789536</v>
      </c>
    </row>
    <row r="1464" spans="1:16" x14ac:dyDescent="0.4">
      <c r="A1464" s="1">
        <v>1463</v>
      </c>
      <c r="B1464" s="21">
        <v>41276</v>
      </c>
      <c r="C1464" s="43">
        <v>3</v>
      </c>
      <c r="D1464" s="23">
        <v>14406</v>
      </c>
      <c r="E1464" s="25">
        <f t="shared" si="275"/>
        <v>17235.75</v>
      </c>
      <c r="F1464" s="25">
        <f t="shared" si="276"/>
        <v>17164</v>
      </c>
      <c r="G1464" s="25">
        <f t="shared" si="277"/>
        <v>0.83931484502446985</v>
      </c>
      <c r="H1464" s="25">
        <f t="shared" si="272"/>
        <v>1.0004262501030945</v>
      </c>
      <c r="I1464" s="4">
        <f t="shared" si="278"/>
        <v>14399.862057313523</v>
      </c>
      <c r="J1464" s="25">
        <f t="shared" si="273"/>
        <v>22299.539293357881</v>
      </c>
      <c r="K1464" s="15">
        <f t="shared" si="279"/>
        <v>22309.044474280636</v>
      </c>
      <c r="L1464" s="36">
        <f t="shared" si="280"/>
        <v>-7903.0444742806358</v>
      </c>
      <c r="M1464" s="36">
        <f t="shared" si="281"/>
        <v>7903.0444742806358</v>
      </c>
      <c r="N1464" s="36">
        <f t="shared" si="282"/>
        <v>0.54859395212277073</v>
      </c>
      <c r="O1464" s="36">
        <f t="shared" si="283"/>
        <v>62458111.962457694</v>
      </c>
      <c r="P1464" s="35">
        <f t="shared" si="274"/>
        <v>62458111.962457694</v>
      </c>
    </row>
    <row r="1465" spans="1:16" x14ac:dyDescent="0.4">
      <c r="A1465" s="1">
        <v>1464</v>
      </c>
      <c r="B1465" s="21">
        <v>41277</v>
      </c>
      <c r="C1465" s="43">
        <v>4</v>
      </c>
      <c r="D1465" s="23">
        <v>18794</v>
      </c>
      <c r="E1465" s="25">
        <f t="shared" si="275"/>
        <v>17092.25</v>
      </c>
      <c r="F1465" s="25">
        <f t="shared" si="276"/>
        <v>17143</v>
      </c>
      <c r="G1465" s="25">
        <f t="shared" si="277"/>
        <v>1.096307530770577</v>
      </c>
      <c r="H1465" s="25">
        <f t="shared" si="272"/>
        <v>1.0009303667898801</v>
      </c>
      <c r="I1465" s="4">
        <f t="shared" si="278"/>
        <v>18776.530939185024</v>
      </c>
      <c r="J1465" s="25">
        <f t="shared" si="273"/>
        <v>22299.565833471923</v>
      </c>
      <c r="K1465" s="15">
        <f t="shared" si="279"/>
        <v>22320.312608952132</v>
      </c>
      <c r="L1465" s="36">
        <f t="shared" si="280"/>
        <v>-3526.312608952132</v>
      </c>
      <c r="M1465" s="36">
        <f t="shared" si="281"/>
        <v>3526.312608952132</v>
      </c>
      <c r="N1465" s="36">
        <f t="shared" si="282"/>
        <v>0.18762970144472343</v>
      </c>
      <c r="O1465" s="36">
        <f t="shared" si="283"/>
        <v>12434880.616054792</v>
      </c>
      <c r="P1465" s="35">
        <f t="shared" si="274"/>
        <v>12434880.616054792</v>
      </c>
    </row>
    <row r="1466" spans="1:16" x14ac:dyDescent="0.4">
      <c r="A1466" s="1">
        <v>1465</v>
      </c>
      <c r="B1466" s="21">
        <v>41278</v>
      </c>
      <c r="C1466" s="43">
        <v>1</v>
      </c>
      <c r="D1466" s="23">
        <v>19697</v>
      </c>
      <c r="E1466" s="25">
        <f t="shared" si="275"/>
        <v>17193.75</v>
      </c>
      <c r="F1466" s="25">
        <f t="shared" si="276"/>
        <v>17783.25</v>
      </c>
      <c r="G1466" s="25">
        <f t="shared" si="277"/>
        <v>1.1076153121617252</v>
      </c>
      <c r="H1466" s="25">
        <f t="shared" si="272"/>
        <v>0.99907416981837271</v>
      </c>
      <c r="I1466" s="4">
        <f t="shared" si="278"/>
        <v>19715.252976243824</v>
      </c>
      <c r="J1466" s="25">
        <f t="shared" si="273"/>
        <v>22299.592373585969</v>
      </c>
      <c r="K1466" s="15">
        <f t="shared" si="279"/>
        <v>22278.946737928516</v>
      </c>
      <c r="L1466" s="36">
        <f t="shared" si="280"/>
        <v>-2581.9467379285161</v>
      </c>
      <c r="M1466" s="36">
        <f t="shared" si="281"/>
        <v>2581.9467379285161</v>
      </c>
      <c r="N1466" s="36">
        <f t="shared" si="282"/>
        <v>0.13108324810521987</v>
      </c>
      <c r="O1466" s="36">
        <f t="shared" si="283"/>
        <v>6666448.9574997053</v>
      </c>
      <c r="P1466" s="35">
        <f t="shared" si="274"/>
        <v>6666448.9574997053</v>
      </c>
    </row>
    <row r="1467" spans="1:16" x14ac:dyDescent="0.4">
      <c r="A1467" s="1">
        <v>1466</v>
      </c>
      <c r="B1467" s="21">
        <v>41279</v>
      </c>
      <c r="C1467" s="43">
        <v>2</v>
      </c>
      <c r="D1467" s="23">
        <v>15878</v>
      </c>
      <c r="E1467" s="25">
        <f t="shared" si="275"/>
        <v>18372.75</v>
      </c>
      <c r="F1467" s="25">
        <f t="shared" si="276"/>
        <v>18050.375</v>
      </c>
      <c r="G1467" s="25">
        <f t="shared" si="277"/>
        <v>0.87964931476492869</v>
      </c>
      <c r="H1467" s="25">
        <f t="shared" si="272"/>
        <v>0.99956921328865256</v>
      </c>
      <c r="I1467" s="4">
        <f t="shared" si="278"/>
        <v>15884.842979267309</v>
      </c>
      <c r="J1467" s="25">
        <f t="shared" si="273"/>
        <v>22299.618913700011</v>
      </c>
      <c r="K1467" s="15">
        <f t="shared" si="279"/>
        <v>22290.012534203877</v>
      </c>
      <c r="L1467" s="36">
        <f t="shared" si="280"/>
        <v>-6412.0125342038773</v>
      </c>
      <c r="M1467" s="36">
        <f t="shared" si="281"/>
        <v>6412.0125342038773</v>
      </c>
      <c r="N1467" s="36">
        <f t="shared" si="282"/>
        <v>0.40382998703891404</v>
      </c>
      <c r="O1467" s="36">
        <f t="shared" si="283"/>
        <v>41113904.738787629</v>
      </c>
      <c r="P1467" s="35">
        <f t="shared" si="274"/>
        <v>41113904.738787629</v>
      </c>
    </row>
    <row r="1468" spans="1:16" x14ac:dyDescent="0.4">
      <c r="A1468" s="1">
        <v>1467</v>
      </c>
      <c r="B1468" s="21">
        <v>41280</v>
      </c>
      <c r="C1468" s="43">
        <v>3</v>
      </c>
      <c r="D1468" s="23">
        <v>19122</v>
      </c>
      <c r="E1468" s="25">
        <f t="shared" si="275"/>
        <v>17728</v>
      </c>
      <c r="F1468" s="25">
        <f t="shared" si="276"/>
        <v>17304.5</v>
      </c>
      <c r="G1468" s="25">
        <f t="shared" si="277"/>
        <v>1.1050304834002715</v>
      </c>
      <c r="H1468" s="25">
        <f t="shared" si="272"/>
        <v>1.0004262501030945</v>
      </c>
      <c r="I1468" s="4">
        <f t="shared" si="278"/>
        <v>19113.852718308288</v>
      </c>
      <c r="J1468" s="25">
        <f t="shared" si="273"/>
        <v>22299.645453814057</v>
      </c>
      <c r="K1468" s="15">
        <f t="shared" si="279"/>
        <v>22309.150679987717</v>
      </c>
      <c r="L1468" s="36">
        <f t="shared" si="280"/>
        <v>-3187.150679987717</v>
      </c>
      <c r="M1468" s="36">
        <f t="shared" si="281"/>
        <v>3187.150679987717</v>
      </c>
      <c r="N1468" s="36">
        <f t="shared" si="282"/>
        <v>0.16667454659490205</v>
      </c>
      <c r="O1468" s="36">
        <f t="shared" si="283"/>
        <v>10157929.456946166</v>
      </c>
      <c r="P1468" s="35">
        <f t="shared" si="274"/>
        <v>10157929.456946166</v>
      </c>
    </row>
    <row r="1469" spans="1:16" x14ac:dyDescent="0.4">
      <c r="A1469" s="1">
        <v>1468</v>
      </c>
      <c r="B1469" s="21">
        <v>41281</v>
      </c>
      <c r="C1469" s="43">
        <v>4</v>
      </c>
      <c r="D1469" s="23">
        <v>16215</v>
      </c>
      <c r="E1469" s="25">
        <f t="shared" si="275"/>
        <v>16881</v>
      </c>
      <c r="F1469" s="25">
        <f t="shared" si="276"/>
        <v>17406.875</v>
      </c>
      <c r="G1469" s="25">
        <f t="shared" si="277"/>
        <v>0.93152849089799294</v>
      </c>
      <c r="H1469" s="25">
        <f t="shared" si="272"/>
        <v>1.0009303667898801</v>
      </c>
      <c r="I1469" s="4">
        <f t="shared" si="278"/>
        <v>16199.928124874172</v>
      </c>
      <c r="J1469" s="25">
        <f t="shared" si="273"/>
        <v>22299.671993928099</v>
      </c>
      <c r="K1469" s="15">
        <f t="shared" si="279"/>
        <v>22320.418868176468</v>
      </c>
      <c r="L1469" s="36">
        <f t="shared" si="280"/>
        <v>-6105.4188681764681</v>
      </c>
      <c r="M1469" s="36">
        <f t="shared" si="281"/>
        <v>6105.4188681764681</v>
      </c>
      <c r="N1469" s="36">
        <f t="shared" si="282"/>
        <v>0.37652906988445689</v>
      </c>
      <c r="O1469" s="36">
        <f t="shared" si="283"/>
        <v>37276139.555885226</v>
      </c>
      <c r="P1469" s="35">
        <f t="shared" si="274"/>
        <v>37276139.555885226</v>
      </c>
    </row>
    <row r="1470" spans="1:16" x14ac:dyDescent="0.4">
      <c r="A1470" s="1">
        <v>1469</v>
      </c>
      <c r="B1470" s="21">
        <v>41282</v>
      </c>
      <c r="C1470" s="43">
        <v>1</v>
      </c>
      <c r="D1470" s="23">
        <v>16309</v>
      </c>
      <c r="E1470" s="25">
        <f t="shared" si="275"/>
        <v>17932.75</v>
      </c>
      <c r="F1470" s="25">
        <f t="shared" si="276"/>
        <v>18113.25</v>
      </c>
      <c r="G1470" s="25">
        <f t="shared" si="277"/>
        <v>0.90039059804286914</v>
      </c>
      <c r="H1470" s="25">
        <f t="shared" si="272"/>
        <v>0.99907416981837271</v>
      </c>
      <c r="I1470" s="4">
        <f t="shared" si="278"/>
        <v>16324.113356834063</v>
      </c>
      <c r="J1470" s="25">
        <f t="shared" si="273"/>
        <v>22299.698534042145</v>
      </c>
      <c r="K1470" s="15">
        <f t="shared" si="279"/>
        <v>22279.052800098139</v>
      </c>
      <c r="L1470" s="36">
        <f t="shared" si="280"/>
        <v>-5970.0528000981394</v>
      </c>
      <c r="M1470" s="36">
        <f t="shared" si="281"/>
        <v>5970.0528000981394</v>
      </c>
      <c r="N1470" s="36">
        <f t="shared" si="282"/>
        <v>0.36605878963137772</v>
      </c>
      <c r="O1470" s="36">
        <f t="shared" si="283"/>
        <v>35641530.435959637</v>
      </c>
      <c r="P1470" s="35">
        <f t="shared" si="274"/>
        <v>35641530.435959637</v>
      </c>
    </row>
    <row r="1471" spans="1:16" x14ac:dyDescent="0.4">
      <c r="A1471" s="1">
        <v>1470</v>
      </c>
      <c r="B1471" s="21">
        <v>41283</v>
      </c>
      <c r="C1471" s="43">
        <v>2</v>
      </c>
      <c r="D1471" s="23">
        <v>20085</v>
      </c>
      <c r="E1471" s="25">
        <f t="shared" si="275"/>
        <v>18293.75</v>
      </c>
      <c r="F1471" s="25">
        <f t="shared" si="276"/>
        <v>18855.125</v>
      </c>
      <c r="G1471" s="25">
        <f t="shared" si="277"/>
        <v>1.0652276237892881</v>
      </c>
      <c r="H1471" s="25">
        <f t="shared" si="272"/>
        <v>0.99956921328865256</v>
      </c>
      <c r="I1471" s="4">
        <f t="shared" si="278"/>
        <v>20093.656080021658</v>
      </c>
      <c r="J1471" s="25">
        <f t="shared" si="273"/>
        <v>22299.725074156187</v>
      </c>
      <c r="K1471" s="15">
        <f t="shared" si="279"/>
        <v>22290.118648927539</v>
      </c>
      <c r="L1471" s="36">
        <f t="shared" si="280"/>
        <v>-2205.1186489275387</v>
      </c>
      <c r="M1471" s="36">
        <f t="shared" si="281"/>
        <v>2205.1186489275387</v>
      </c>
      <c r="N1471" s="36">
        <f t="shared" si="282"/>
        <v>0.10978932780321328</v>
      </c>
      <c r="O1471" s="36">
        <f t="shared" si="283"/>
        <v>4862548.2558480138</v>
      </c>
      <c r="P1471" s="35">
        <f t="shared" si="274"/>
        <v>4862548.2558480138</v>
      </c>
    </row>
    <row r="1472" spans="1:16" x14ac:dyDescent="0.4">
      <c r="A1472" s="1">
        <v>1471</v>
      </c>
      <c r="B1472" s="21">
        <v>41284</v>
      </c>
      <c r="C1472" s="43">
        <v>3</v>
      </c>
      <c r="D1472" s="23">
        <v>20566</v>
      </c>
      <c r="E1472" s="25">
        <f t="shared" si="275"/>
        <v>19416.5</v>
      </c>
      <c r="F1472" s="25">
        <f t="shared" si="276"/>
        <v>19427.5</v>
      </c>
      <c r="G1472" s="25">
        <f t="shared" si="277"/>
        <v>1.058602496461202</v>
      </c>
      <c r="H1472" s="25">
        <f t="shared" si="272"/>
        <v>1.0004262501030945</v>
      </c>
      <c r="I1472" s="4">
        <f t="shared" si="278"/>
        <v>20557.237475406771</v>
      </c>
      <c r="J1472" s="25">
        <f t="shared" si="273"/>
        <v>22299.751614270233</v>
      </c>
      <c r="K1472" s="15">
        <f t="shared" si="279"/>
        <v>22309.256885694798</v>
      </c>
      <c r="L1472" s="36">
        <f t="shared" si="280"/>
        <v>-1743.2568856947983</v>
      </c>
      <c r="M1472" s="36">
        <f t="shared" si="281"/>
        <v>1743.2568856947983</v>
      </c>
      <c r="N1472" s="36">
        <f t="shared" si="282"/>
        <v>8.4764022449421286E-2</v>
      </c>
      <c r="O1472" s="36">
        <f t="shared" si="283"/>
        <v>3038944.5695223268</v>
      </c>
      <c r="P1472" s="35">
        <f t="shared" si="274"/>
        <v>3038944.5695223268</v>
      </c>
    </row>
    <row r="1473" spans="1:16" x14ac:dyDescent="0.4">
      <c r="A1473" s="1">
        <v>1472</v>
      </c>
      <c r="B1473" s="21">
        <v>41285</v>
      </c>
      <c r="C1473" s="43">
        <v>4</v>
      </c>
      <c r="D1473" s="23">
        <v>20706</v>
      </c>
      <c r="E1473" s="25">
        <f t="shared" si="275"/>
        <v>19438.5</v>
      </c>
      <c r="F1473" s="25">
        <f t="shared" si="276"/>
        <v>19467.25</v>
      </c>
      <c r="G1473" s="25">
        <f t="shared" si="277"/>
        <v>1.0636325110120843</v>
      </c>
      <c r="H1473" s="25">
        <f t="shared" si="272"/>
        <v>1.0009303667898801</v>
      </c>
      <c r="I1473" s="4">
        <f t="shared" si="278"/>
        <v>20686.753731337936</v>
      </c>
      <c r="J1473" s="25">
        <f t="shared" si="273"/>
        <v>22299.778154384276</v>
      </c>
      <c r="K1473" s="15">
        <f t="shared" si="279"/>
        <v>22320.525127400808</v>
      </c>
      <c r="L1473" s="36">
        <f t="shared" si="280"/>
        <v>-1614.5251274008078</v>
      </c>
      <c r="M1473" s="36">
        <f t="shared" si="281"/>
        <v>1614.5251274008078</v>
      </c>
      <c r="N1473" s="36">
        <f t="shared" si="282"/>
        <v>7.7973781870028389E-2</v>
      </c>
      <c r="O1473" s="36">
        <f t="shared" si="283"/>
        <v>2606691.3870085948</v>
      </c>
      <c r="P1473" s="35">
        <f t="shared" si="274"/>
        <v>2606691.3870085948</v>
      </c>
    </row>
    <row r="1474" spans="1:16" x14ac:dyDescent="0.4">
      <c r="A1474" s="1">
        <v>1473</v>
      </c>
      <c r="B1474" s="21">
        <v>41286</v>
      </c>
      <c r="C1474" s="43">
        <v>1</v>
      </c>
      <c r="D1474" s="23">
        <v>16397</v>
      </c>
      <c r="E1474" s="25">
        <f t="shared" si="275"/>
        <v>19496</v>
      </c>
      <c r="F1474" s="25">
        <f t="shared" si="276"/>
        <v>19163.375</v>
      </c>
      <c r="G1474" s="25">
        <f t="shared" si="277"/>
        <v>0.85564259948991239</v>
      </c>
      <c r="H1474" s="25">
        <f t="shared" ref="H1474:H1537" si="284">VLOOKUP(C1474,$Q$38:$S$42,3,FALSE)</f>
        <v>0.99907416981837271</v>
      </c>
      <c r="I1474" s="4">
        <f t="shared" si="278"/>
        <v>16412.194905390159</v>
      </c>
      <c r="J1474" s="25">
        <f t="shared" si="273"/>
        <v>22299.804694498322</v>
      </c>
      <c r="K1474" s="15">
        <f t="shared" si="279"/>
        <v>22279.158862267763</v>
      </c>
      <c r="L1474" s="36">
        <f t="shared" si="280"/>
        <v>-5882.1588622677627</v>
      </c>
      <c r="M1474" s="36">
        <f t="shared" si="281"/>
        <v>5882.1588622677627</v>
      </c>
      <c r="N1474" s="36">
        <f t="shared" si="282"/>
        <v>0.35873384535389174</v>
      </c>
      <c r="O1474" s="36">
        <f t="shared" si="283"/>
        <v>34599792.880955182</v>
      </c>
      <c r="P1474" s="35">
        <f t="shared" si="274"/>
        <v>34599792.880955182</v>
      </c>
    </row>
    <row r="1475" spans="1:16" x14ac:dyDescent="0.4">
      <c r="A1475" s="1">
        <v>1474</v>
      </c>
      <c r="B1475" s="21">
        <v>41287</v>
      </c>
      <c r="C1475" s="43">
        <v>2</v>
      </c>
      <c r="D1475" s="23">
        <v>20315</v>
      </c>
      <c r="E1475" s="25">
        <f t="shared" si="275"/>
        <v>18830.75</v>
      </c>
      <c r="F1475" s="25">
        <f t="shared" si="276"/>
        <v>18303.25</v>
      </c>
      <c r="G1475" s="25">
        <f t="shared" si="277"/>
        <v>1.1099121740674471</v>
      </c>
      <c r="H1475" s="25">
        <f t="shared" si="284"/>
        <v>0.99956921328865256</v>
      </c>
      <c r="I1475" s="4">
        <f t="shared" si="278"/>
        <v>20323.755203666416</v>
      </c>
      <c r="J1475" s="25">
        <f t="shared" ref="J1475:J1538" si="285">INTERCEPT($I$2:$I$3896,$A$2:$A$3896)+SLOPE($I$2:$I$3896,$A$2:$A$3896)*A1475</f>
        <v>22299.831234612364</v>
      </c>
      <c r="K1475" s="15">
        <f t="shared" si="279"/>
        <v>22290.224763651204</v>
      </c>
      <c r="L1475" s="36">
        <f t="shared" si="280"/>
        <v>-1975.2247636512038</v>
      </c>
      <c r="M1475" s="36">
        <f t="shared" si="281"/>
        <v>1975.2247636512038</v>
      </c>
      <c r="N1475" s="36">
        <f t="shared" si="282"/>
        <v>9.7229867765257383E-2</v>
      </c>
      <c r="O1475" s="36">
        <f t="shared" si="283"/>
        <v>3901512.8669409542</v>
      </c>
      <c r="P1475" s="35">
        <f t="shared" ref="P1475:P1538" si="286">(D1475-K1475)^2</f>
        <v>3901512.8669409542</v>
      </c>
    </row>
    <row r="1476" spans="1:16" x14ac:dyDescent="0.4">
      <c r="A1476" s="1">
        <v>1475</v>
      </c>
      <c r="B1476" s="21">
        <v>41288</v>
      </c>
      <c r="C1476" s="43">
        <v>3</v>
      </c>
      <c r="D1476" s="23">
        <v>17905</v>
      </c>
      <c r="E1476" s="25">
        <f t="shared" si="275"/>
        <v>17775.75</v>
      </c>
      <c r="F1476" s="25">
        <f t="shared" si="276"/>
        <v>18261.375</v>
      </c>
      <c r="G1476" s="25">
        <f t="shared" si="277"/>
        <v>0.98048476634426485</v>
      </c>
      <c r="H1476" s="25">
        <f t="shared" si="284"/>
        <v>1.0004262501030945</v>
      </c>
      <c r="I1476" s="4">
        <f t="shared" si="278"/>
        <v>17897.37124366227</v>
      </c>
      <c r="J1476" s="25">
        <f t="shared" si="285"/>
        <v>22299.857774726406</v>
      </c>
      <c r="K1476" s="15">
        <f t="shared" si="279"/>
        <v>22309.363091401876</v>
      </c>
      <c r="L1476" s="36">
        <f t="shared" si="280"/>
        <v>-4404.3630914018759</v>
      </c>
      <c r="M1476" s="36">
        <f t="shared" si="281"/>
        <v>4404.3630914018759</v>
      </c>
      <c r="N1476" s="36">
        <f t="shared" si="282"/>
        <v>0.24598509306907992</v>
      </c>
      <c r="O1476" s="36">
        <f t="shared" si="283"/>
        <v>19398414.240903087</v>
      </c>
      <c r="P1476" s="35">
        <f t="shared" si="286"/>
        <v>19398414.240903087</v>
      </c>
    </row>
    <row r="1477" spans="1:16" x14ac:dyDescent="0.4">
      <c r="A1477" s="1">
        <v>1476</v>
      </c>
      <c r="B1477" s="21">
        <v>41289</v>
      </c>
      <c r="C1477" s="43">
        <v>4</v>
      </c>
      <c r="D1477" s="23">
        <v>16486</v>
      </c>
      <c r="E1477" s="25">
        <f t="shared" ref="E1477:E1540" si="287">AVERAGE(D1475:D1478)</f>
        <v>18747</v>
      </c>
      <c r="F1477" s="25">
        <f t="shared" ref="F1477:F1540" si="288">AVERAGE(E1477:E1478)</f>
        <v>18794.125</v>
      </c>
      <c r="G1477" s="25">
        <f t="shared" si="277"/>
        <v>0.8771890151842664</v>
      </c>
      <c r="H1477" s="25">
        <f t="shared" si="284"/>
        <v>1.0009303667898801</v>
      </c>
      <c r="I1477" s="4">
        <f t="shared" si="278"/>
        <v>16470.6762298289</v>
      </c>
      <c r="J1477" s="25">
        <f t="shared" si="285"/>
        <v>22299.884314840452</v>
      </c>
      <c r="K1477" s="15">
        <f t="shared" si="279"/>
        <v>22320.631386625148</v>
      </c>
      <c r="L1477" s="36">
        <f t="shared" si="280"/>
        <v>-5834.6313866251476</v>
      </c>
      <c r="M1477" s="36">
        <f t="shared" si="281"/>
        <v>5834.6313866251476</v>
      </c>
      <c r="N1477" s="36">
        <f t="shared" si="282"/>
        <v>0.35391431436522791</v>
      </c>
      <c r="O1477" s="36">
        <f t="shared" si="283"/>
        <v>34042923.417791292</v>
      </c>
      <c r="P1477" s="35">
        <f t="shared" si="286"/>
        <v>34042923.417791292</v>
      </c>
    </row>
    <row r="1478" spans="1:16" x14ac:dyDescent="0.4">
      <c r="A1478" s="1">
        <v>1477</v>
      </c>
      <c r="B1478" s="21">
        <v>41290</v>
      </c>
      <c r="C1478" s="43">
        <v>1</v>
      </c>
      <c r="D1478" s="23">
        <v>20282</v>
      </c>
      <c r="E1478" s="25">
        <f t="shared" si="287"/>
        <v>18841.25</v>
      </c>
      <c r="F1478" s="25">
        <f t="shared" si="288"/>
        <v>19175.75</v>
      </c>
      <c r="G1478" s="25">
        <f t="shared" si="277"/>
        <v>1.0576900512365879</v>
      </c>
      <c r="H1478" s="25">
        <f t="shared" si="284"/>
        <v>0.99907416981837271</v>
      </c>
      <c r="I1478" s="4">
        <f t="shared" si="278"/>
        <v>20300.795088804247</v>
      </c>
      <c r="J1478" s="25">
        <f t="shared" si="285"/>
        <v>22299.910854954494</v>
      </c>
      <c r="K1478" s="15">
        <f t="shared" si="279"/>
        <v>22279.264924437379</v>
      </c>
      <c r="L1478" s="36">
        <f t="shared" si="280"/>
        <v>-1997.2649244373788</v>
      </c>
      <c r="M1478" s="36">
        <f t="shared" si="281"/>
        <v>1997.2649244373788</v>
      </c>
      <c r="N1478" s="36">
        <f t="shared" si="282"/>
        <v>9.8474752215628583E-2</v>
      </c>
      <c r="O1478" s="36">
        <f t="shared" si="283"/>
        <v>3989067.1783878487</v>
      </c>
      <c r="P1478" s="35">
        <f t="shared" si="286"/>
        <v>3989067.1783878487</v>
      </c>
    </row>
    <row r="1479" spans="1:16" x14ac:dyDescent="0.4">
      <c r="A1479" s="1">
        <v>1478</v>
      </c>
      <c r="B1479" s="21">
        <v>41291</v>
      </c>
      <c r="C1479" s="43">
        <v>2</v>
      </c>
      <c r="D1479" s="23">
        <v>20692</v>
      </c>
      <c r="E1479" s="25">
        <f t="shared" si="287"/>
        <v>19510.25</v>
      </c>
      <c r="F1479" s="25">
        <f t="shared" si="288"/>
        <v>19494.875</v>
      </c>
      <c r="G1479" s="25">
        <f t="shared" si="277"/>
        <v>1.0614071647035439</v>
      </c>
      <c r="H1479" s="25">
        <f t="shared" si="284"/>
        <v>0.99956921328865256</v>
      </c>
      <c r="I1479" s="4">
        <f t="shared" si="278"/>
        <v>20700.917680249349</v>
      </c>
      <c r="J1479" s="25">
        <f t="shared" si="285"/>
        <v>22299.93739506854</v>
      </c>
      <c r="K1479" s="15">
        <f t="shared" si="279"/>
        <v>22290.330878374865</v>
      </c>
      <c r="L1479" s="36">
        <f t="shared" si="280"/>
        <v>-1598.3308783748653</v>
      </c>
      <c r="M1479" s="36">
        <f t="shared" si="281"/>
        <v>1598.3308783748653</v>
      </c>
      <c r="N1479" s="36">
        <f t="shared" si="282"/>
        <v>7.7243904812239764E-2</v>
      </c>
      <c r="O1479" s="36">
        <f t="shared" si="283"/>
        <v>2554661.5967665683</v>
      </c>
      <c r="P1479" s="35">
        <f t="shared" si="286"/>
        <v>2554661.5967665683</v>
      </c>
    </row>
    <row r="1480" spans="1:16" x14ac:dyDescent="0.4">
      <c r="A1480" s="1">
        <v>1479</v>
      </c>
      <c r="B1480" s="21">
        <v>41292</v>
      </c>
      <c r="C1480" s="43">
        <v>3</v>
      </c>
      <c r="D1480" s="23">
        <v>20581</v>
      </c>
      <c r="E1480" s="25">
        <f t="shared" si="287"/>
        <v>19479.5</v>
      </c>
      <c r="F1480" s="25">
        <f t="shared" si="288"/>
        <v>19428.375</v>
      </c>
      <c r="G1480" s="25">
        <f t="shared" si="277"/>
        <v>1.0593268865769783</v>
      </c>
      <c r="H1480" s="25">
        <f t="shared" si="284"/>
        <v>1.0004262501030945</v>
      </c>
      <c r="I1480" s="4">
        <f t="shared" si="278"/>
        <v>20572.2310843794</v>
      </c>
      <c r="J1480" s="25">
        <f t="shared" si="285"/>
        <v>22299.963935182583</v>
      </c>
      <c r="K1480" s="15">
        <f t="shared" si="279"/>
        <v>22309.469297108957</v>
      </c>
      <c r="L1480" s="36">
        <f t="shared" si="280"/>
        <v>-1728.4692971089571</v>
      </c>
      <c r="M1480" s="36">
        <f t="shared" si="281"/>
        <v>1728.4692971089571</v>
      </c>
      <c r="N1480" s="36">
        <f t="shared" si="282"/>
        <v>8.3983737287253155E-2</v>
      </c>
      <c r="O1480" s="36">
        <f t="shared" si="283"/>
        <v>2987606.1110483324</v>
      </c>
      <c r="P1480" s="35">
        <f t="shared" si="286"/>
        <v>2987606.1110483324</v>
      </c>
    </row>
    <row r="1481" spans="1:16" x14ac:dyDescent="0.4">
      <c r="A1481" s="1">
        <v>1480</v>
      </c>
      <c r="B1481" s="21">
        <v>41293</v>
      </c>
      <c r="C1481" s="43">
        <v>4</v>
      </c>
      <c r="D1481" s="23">
        <v>16363</v>
      </c>
      <c r="E1481" s="25">
        <f t="shared" si="287"/>
        <v>19377.25</v>
      </c>
      <c r="F1481" s="25">
        <f t="shared" si="288"/>
        <v>18970.125</v>
      </c>
      <c r="G1481" s="25">
        <f t="shared" si="277"/>
        <v>0.86256679911176126</v>
      </c>
      <c r="H1481" s="25">
        <f t="shared" si="284"/>
        <v>1.0009303667898801</v>
      </c>
      <c r="I1481" s="4">
        <f t="shared" si="278"/>
        <v>16347.790558576386</v>
      </c>
      <c r="J1481" s="25">
        <f t="shared" si="285"/>
        <v>22299.990475296629</v>
      </c>
      <c r="K1481" s="15">
        <f t="shared" si="279"/>
        <v>22320.737645849487</v>
      </c>
      <c r="L1481" s="36">
        <f t="shared" si="280"/>
        <v>-5957.7376458494873</v>
      </c>
      <c r="M1481" s="36">
        <f t="shared" si="281"/>
        <v>5957.7376458494873</v>
      </c>
      <c r="N1481" s="36">
        <f t="shared" si="282"/>
        <v>0.36409812661794827</v>
      </c>
      <c r="O1481" s="36">
        <f t="shared" si="283"/>
        <v>35494637.856772192</v>
      </c>
      <c r="P1481" s="35">
        <f t="shared" si="286"/>
        <v>35494637.856772192</v>
      </c>
    </row>
    <row r="1482" spans="1:16" x14ac:dyDescent="0.4">
      <c r="A1482" s="1">
        <v>1481</v>
      </c>
      <c r="B1482" s="21">
        <v>41294</v>
      </c>
      <c r="C1482" s="43">
        <v>1</v>
      </c>
      <c r="D1482" s="23">
        <v>19873</v>
      </c>
      <c r="E1482" s="25">
        <f t="shared" si="287"/>
        <v>18563</v>
      </c>
      <c r="F1482" s="25">
        <f t="shared" si="288"/>
        <v>17987.875</v>
      </c>
      <c r="G1482" s="25">
        <f t="shared" si="277"/>
        <v>1.1047997609500844</v>
      </c>
      <c r="H1482" s="25">
        <f t="shared" si="284"/>
        <v>0.99907416981837271</v>
      </c>
      <c r="I1482" s="4">
        <f t="shared" si="278"/>
        <v>19891.41607335602</v>
      </c>
      <c r="J1482" s="25">
        <f t="shared" si="285"/>
        <v>22300.017015410671</v>
      </c>
      <c r="K1482" s="15">
        <f t="shared" si="279"/>
        <v>22279.370986607002</v>
      </c>
      <c r="L1482" s="36">
        <f t="shared" si="280"/>
        <v>-2406.3709866070021</v>
      </c>
      <c r="M1482" s="36">
        <f t="shared" si="281"/>
        <v>2406.3709866070021</v>
      </c>
      <c r="N1482" s="36">
        <f t="shared" si="282"/>
        <v>0.12108745466748866</v>
      </c>
      <c r="O1482" s="36">
        <f t="shared" si="283"/>
        <v>5790621.3251839569</v>
      </c>
      <c r="P1482" s="35">
        <f t="shared" si="286"/>
        <v>5790621.3251839569</v>
      </c>
    </row>
    <row r="1483" spans="1:16" x14ac:dyDescent="0.4">
      <c r="A1483" s="1">
        <v>1482</v>
      </c>
      <c r="B1483" s="21">
        <v>41295</v>
      </c>
      <c r="C1483" s="43">
        <v>2</v>
      </c>
      <c r="D1483" s="23">
        <v>17435</v>
      </c>
      <c r="E1483" s="25">
        <f t="shared" si="287"/>
        <v>17412.75</v>
      </c>
      <c r="F1483" s="25">
        <f t="shared" si="288"/>
        <v>17858.375</v>
      </c>
      <c r="G1483" s="25">
        <f t="shared" si="277"/>
        <v>0.97629263580812919</v>
      </c>
      <c r="H1483" s="25">
        <f t="shared" si="284"/>
        <v>0.99956921328865256</v>
      </c>
      <c r="I1483" s="4">
        <f t="shared" si="278"/>
        <v>17442.514003245091</v>
      </c>
      <c r="J1483" s="25">
        <f t="shared" si="285"/>
        <v>22300.043555524717</v>
      </c>
      <c r="K1483" s="15">
        <f t="shared" si="279"/>
        <v>22290.436993098527</v>
      </c>
      <c r="L1483" s="36">
        <f t="shared" si="280"/>
        <v>-4855.4369930985267</v>
      </c>
      <c r="M1483" s="36">
        <f t="shared" si="281"/>
        <v>4855.4369930985267</v>
      </c>
      <c r="N1483" s="36">
        <f t="shared" si="282"/>
        <v>0.2784879261886164</v>
      </c>
      <c r="O1483" s="36">
        <f t="shared" si="283"/>
        <v>23575268.393949661</v>
      </c>
      <c r="P1483" s="35">
        <f t="shared" si="286"/>
        <v>23575268.393949661</v>
      </c>
    </row>
    <row r="1484" spans="1:16" x14ac:dyDescent="0.4">
      <c r="A1484" s="1">
        <v>1483</v>
      </c>
      <c r="B1484" s="21">
        <v>41296</v>
      </c>
      <c r="C1484" s="43">
        <v>3</v>
      </c>
      <c r="D1484" s="23">
        <v>15980</v>
      </c>
      <c r="E1484" s="25">
        <f t="shared" si="287"/>
        <v>18304</v>
      </c>
      <c r="F1484" s="25">
        <f t="shared" si="288"/>
        <v>18409.625</v>
      </c>
      <c r="G1484" s="25">
        <f t="shared" si="277"/>
        <v>0.86802419929792163</v>
      </c>
      <c r="H1484" s="25">
        <f t="shared" si="284"/>
        <v>1.0004262501030945</v>
      </c>
      <c r="I1484" s="4">
        <f t="shared" si="278"/>
        <v>15973.191425508128</v>
      </c>
      <c r="J1484" s="25">
        <f t="shared" si="285"/>
        <v>22300.070095638759</v>
      </c>
      <c r="K1484" s="15">
        <f t="shared" si="279"/>
        <v>22309.575502816038</v>
      </c>
      <c r="L1484" s="36">
        <f t="shared" si="280"/>
        <v>-6329.5755028160384</v>
      </c>
      <c r="M1484" s="36">
        <f t="shared" si="281"/>
        <v>6329.5755028160384</v>
      </c>
      <c r="N1484" s="36">
        <f t="shared" si="282"/>
        <v>0.39609358590838789</v>
      </c>
      <c r="O1484" s="36">
        <f t="shared" si="283"/>
        <v>40063526.045848906</v>
      </c>
      <c r="P1484" s="35">
        <f t="shared" si="286"/>
        <v>40063526.045848906</v>
      </c>
    </row>
    <row r="1485" spans="1:16" x14ac:dyDescent="0.4">
      <c r="A1485" s="1">
        <v>1484</v>
      </c>
      <c r="B1485" s="21">
        <v>41297</v>
      </c>
      <c r="C1485" s="43">
        <v>4</v>
      </c>
      <c r="D1485" s="23">
        <v>19928</v>
      </c>
      <c r="E1485" s="25">
        <f t="shared" si="287"/>
        <v>18515.25</v>
      </c>
      <c r="F1485" s="25">
        <f t="shared" si="288"/>
        <v>18992.375</v>
      </c>
      <c r="G1485" s="25">
        <f t="shared" si="277"/>
        <v>1.0492631911490795</v>
      </c>
      <c r="H1485" s="25">
        <f t="shared" si="284"/>
        <v>1.0009303667898801</v>
      </c>
      <c r="I1485" s="4">
        <f t="shared" si="278"/>
        <v>19909.476883903331</v>
      </c>
      <c r="J1485" s="25">
        <f t="shared" si="285"/>
        <v>22300.096635752805</v>
      </c>
      <c r="K1485" s="15">
        <f t="shared" si="279"/>
        <v>22320.843905073827</v>
      </c>
      <c r="L1485" s="36">
        <f t="shared" si="280"/>
        <v>-2392.843905073827</v>
      </c>
      <c r="M1485" s="36">
        <f t="shared" si="281"/>
        <v>2392.843905073827</v>
      </c>
      <c r="N1485" s="36">
        <f t="shared" si="282"/>
        <v>0.12007446332164928</v>
      </c>
      <c r="O1485" s="36">
        <f t="shared" si="283"/>
        <v>5725701.9540489623</v>
      </c>
      <c r="P1485" s="35">
        <f t="shared" si="286"/>
        <v>5725701.9540489623</v>
      </c>
    </row>
    <row r="1486" spans="1:16" x14ac:dyDescent="0.4">
      <c r="A1486" s="1">
        <v>1485</v>
      </c>
      <c r="B1486" s="21">
        <v>41298</v>
      </c>
      <c r="C1486" s="43">
        <v>1</v>
      </c>
      <c r="D1486" s="23">
        <v>20718</v>
      </c>
      <c r="E1486" s="25">
        <f t="shared" si="287"/>
        <v>19469.5</v>
      </c>
      <c r="F1486" s="25">
        <f t="shared" si="288"/>
        <v>19665</v>
      </c>
      <c r="G1486" s="25">
        <f t="shared" si="277"/>
        <v>1.0535469107551487</v>
      </c>
      <c r="H1486" s="25">
        <f t="shared" si="284"/>
        <v>0.99907416981837271</v>
      </c>
      <c r="I1486" s="4">
        <f t="shared" si="278"/>
        <v>20737.199124832183</v>
      </c>
      <c r="J1486" s="25">
        <f t="shared" si="285"/>
        <v>22300.123175866847</v>
      </c>
      <c r="K1486" s="15">
        <f t="shared" si="279"/>
        <v>22279.477048776625</v>
      </c>
      <c r="L1486" s="36">
        <f t="shared" si="280"/>
        <v>-1561.4770487766255</v>
      </c>
      <c r="M1486" s="36">
        <f t="shared" si="281"/>
        <v>1561.4770487766255</v>
      </c>
      <c r="N1486" s="36">
        <f t="shared" si="282"/>
        <v>7.5368136344078837E-2</v>
      </c>
      <c r="O1486" s="36">
        <f t="shared" si="283"/>
        <v>2438210.57385616</v>
      </c>
      <c r="P1486" s="35">
        <f t="shared" si="286"/>
        <v>2438210.57385616</v>
      </c>
    </row>
    <row r="1487" spans="1:16" x14ac:dyDescent="0.4">
      <c r="A1487" s="1">
        <v>1486</v>
      </c>
      <c r="B1487" s="21">
        <v>41299</v>
      </c>
      <c r="C1487" s="43">
        <v>2</v>
      </c>
      <c r="D1487" s="23">
        <v>21252</v>
      </c>
      <c r="E1487" s="25">
        <f t="shared" si="287"/>
        <v>19860.5</v>
      </c>
      <c r="F1487" s="25">
        <f t="shared" si="288"/>
        <v>20122.375</v>
      </c>
      <c r="G1487" s="25">
        <f t="shared" si="277"/>
        <v>1.056137757098752</v>
      </c>
      <c r="H1487" s="25">
        <f t="shared" si="284"/>
        <v>0.99956921328865256</v>
      </c>
      <c r="I1487" s="4">
        <f t="shared" si="278"/>
        <v>21261.159024775719</v>
      </c>
      <c r="J1487" s="25">
        <f t="shared" si="285"/>
        <v>22300.149715980893</v>
      </c>
      <c r="K1487" s="15">
        <f t="shared" si="279"/>
        <v>22290.543107822192</v>
      </c>
      <c r="L1487" s="36">
        <f t="shared" si="280"/>
        <v>-1038.5431078221918</v>
      </c>
      <c r="M1487" s="36">
        <f t="shared" si="281"/>
        <v>1038.5431078221918</v>
      </c>
      <c r="N1487" s="36">
        <f t="shared" si="282"/>
        <v>4.8868017495868242E-2</v>
      </c>
      <c r="O1487" s="36">
        <f t="shared" si="283"/>
        <v>1078571.7868049766</v>
      </c>
      <c r="P1487" s="35">
        <f t="shared" si="286"/>
        <v>1078571.7868049766</v>
      </c>
    </row>
    <row r="1488" spans="1:16" x14ac:dyDescent="0.4">
      <c r="A1488" s="1">
        <v>1487</v>
      </c>
      <c r="B1488" s="21">
        <v>41300</v>
      </c>
      <c r="C1488" s="43">
        <v>3</v>
      </c>
      <c r="D1488" s="23">
        <v>17544</v>
      </c>
      <c r="E1488" s="25">
        <f t="shared" si="287"/>
        <v>20384.25</v>
      </c>
      <c r="F1488" s="25">
        <f t="shared" si="288"/>
        <v>20225.125</v>
      </c>
      <c r="G1488" s="25">
        <f t="shared" si="277"/>
        <v>0.86743592437623995</v>
      </c>
      <c r="H1488" s="25">
        <f t="shared" si="284"/>
        <v>1.0004262501030945</v>
      </c>
      <c r="I1488" s="4">
        <f t="shared" si="278"/>
        <v>17536.525054387646</v>
      </c>
      <c r="J1488" s="25">
        <f t="shared" si="285"/>
        <v>22300.176256094936</v>
      </c>
      <c r="K1488" s="15">
        <f t="shared" si="279"/>
        <v>22309.68170852312</v>
      </c>
      <c r="L1488" s="36">
        <f t="shared" si="280"/>
        <v>-4765.6817085231196</v>
      </c>
      <c r="M1488" s="36">
        <f t="shared" si="281"/>
        <v>4765.6817085231196</v>
      </c>
      <c r="N1488" s="36">
        <f t="shared" si="282"/>
        <v>0.27164168425234381</v>
      </c>
      <c r="O1488" s="36">
        <f t="shared" si="283"/>
        <v>22711722.146951839</v>
      </c>
      <c r="P1488" s="35">
        <f t="shared" si="286"/>
        <v>22711722.146951839</v>
      </c>
    </row>
    <row r="1489" spans="1:16" x14ac:dyDescent="0.4">
      <c r="A1489" s="1">
        <v>1488</v>
      </c>
      <c r="B1489" s="21">
        <v>41301</v>
      </c>
      <c r="C1489" s="43">
        <v>4</v>
      </c>
      <c r="D1489" s="23">
        <v>22023</v>
      </c>
      <c r="E1489" s="25">
        <f t="shared" si="287"/>
        <v>20066</v>
      </c>
      <c r="F1489" s="25">
        <f t="shared" si="288"/>
        <v>19650.375</v>
      </c>
      <c r="G1489" s="25">
        <f t="shared" si="277"/>
        <v>1.1207419705730806</v>
      </c>
      <c r="H1489" s="25">
        <f t="shared" si="284"/>
        <v>1.0009303667898801</v>
      </c>
      <c r="I1489" s="4">
        <f t="shared" si="278"/>
        <v>22002.52957718803</v>
      </c>
      <c r="J1489" s="25">
        <f t="shared" si="285"/>
        <v>22300.202796208981</v>
      </c>
      <c r="K1489" s="15">
        <f t="shared" si="279"/>
        <v>22320.950164298167</v>
      </c>
      <c r="L1489" s="36">
        <f t="shared" si="280"/>
        <v>-297.95016429816678</v>
      </c>
      <c r="M1489" s="36">
        <f t="shared" si="281"/>
        <v>297.95016429816678</v>
      </c>
      <c r="N1489" s="36">
        <f t="shared" si="282"/>
        <v>1.3529045284392081E-2</v>
      </c>
      <c r="O1489" s="36">
        <f t="shared" si="283"/>
        <v>88774.300405304573</v>
      </c>
      <c r="P1489" s="35">
        <f t="shared" si="286"/>
        <v>88774.300405304573</v>
      </c>
    </row>
    <row r="1490" spans="1:16" x14ac:dyDescent="0.4">
      <c r="A1490" s="1">
        <v>1489</v>
      </c>
      <c r="B1490" s="21">
        <v>41302</v>
      </c>
      <c r="C1490" s="43">
        <v>1</v>
      </c>
      <c r="D1490" s="23">
        <v>19445</v>
      </c>
      <c r="E1490" s="25">
        <f t="shared" si="287"/>
        <v>19234.75</v>
      </c>
      <c r="F1490" s="25">
        <f t="shared" si="288"/>
        <v>19724.875</v>
      </c>
      <c r="G1490" s="25">
        <f t="shared" si="277"/>
        <v>0.98581106344146663</v>
      </c>
      <c r="H1490" s="25">
        <f t="shared" si="284"/>
        <v>0.99907416981837271</v>
      </c>
      <c r="I1490" s="4">
        <f t="shared" si="278"/>
        <v>19463.019450833181</v>
      </c>
      <c r="J1490" s="25">
        <f t="shared" si="285"/>
        <v>22300.229336323024</v>
      </c>
      <c r="K1490" s="15">
        <f t="shared" si="279"/>
        <v>22279.583110946245</v>
      </c>
      <c r="L1490" s="36">
        <f t="shared" si="280"/>
        <v>-2834.5831109462451</v>
      </c>
      <c r="M1490" s="36">
        <f t="shared" si="281"/>
        <v>2834.5831109462451</v>
      </c>
      <c r="N1490" s="36">
        <f t="shared" si="282"/>
        <v>0.14577439500880665</v>
      </c>
      <c r="O1490" s="36">
        <f t="shared" si="283"/>
        <v>8034861.4128616927</v>
      </c>
      <c r="P1490" s="35">
        <f t="shared" si="286"/>
        <v>8034861.4128616927</v>
      </c>
    </row>
    <row r="1491" spans="1:16" x14ac:dyDescent="0.4">
      <c r="A1491" s="1">
        <v>1490</v>
      </c>
      <c r="B1491" s="21">
        <v>41303</v>
      </c>
      <c r="C1491" s="43">
        <v>2</v>
      </c>
      <c r="D1491" s="23">
        <v>17927</v>
      </c>
      <c r="E1491" s="25">
        <f t="shared" si="287"/>
        <v>20215</v>
      </c>
      <c r="F1491" s="25">
        <f t="shared" si="288"/>
        <v>20547.5</v>
      </c>
      <c r="G1491" s="25">
        <f t="shared" si="277"/>
        <v>0.87246623676846335</v>
      </c>
      <c r="H1491" s="25">
        <f t="shared" si="284"/>
        <v>0.99956921328865256</v>
      </c>
      <c r="I1491" s="4">
        <f t="shared" si="278"/>
        <v>17934.7260416504</v>
      </c>
      <c r="J1491" s="25">
        <f t="shared" si="285"/>
        <v>22300.255876437066</v>
      </c>
      <c r="K1491" s="15">
        <f t="shared" si="279"/>
        <v>22290.64922254585</v>
      </c>
      <c r="L1491" s="36">
        <f t="shared" si="280"/>
        <v>-4363.6492225458496</v>
      </c>
      <c r="M1491" s="36">
        <f t="shared" si="281"/>
        <v>4363.6492225458496</v>
      </c>
      <c r="N1491" s="36">
        <f t="shared" si="282"/>
        <v>0.24341212821698274</v>
      </c>
      <c r="O1491" s="36">
        <f t="shared" si="283"/>
        <v>19041434.537424996</v>
      </c>
      <c r="P1491" s="35">
        <f t="shared" si="286"/>
        <v>19041434.537424996</v>
      </c>
    </row>
    <row r="1492" spans="1:16" x14ac:dyDescent="0.4">
      <c r="A1492" s="1">
        <v>1491</v>
      </c>
      <c r="B1492" s="21">
        <v>41304</v>
      </c>
      <c r="C1492" s="43">
        <v>3</v>
      </c>
      <c r="D1492" s="23">
        <v>21465</v>
      </c>
      <c r="E1492" s="25">
        <f t="shared" si="287"/>
        <v>20880</v>
      </c>
      <c r="F1492" s="25">
        <f t="shared" si="288"/>
        <v>21468.75</v>
      </c>
      <c r="G1492" s="25">
        <f t="shared" si="277"/>
        <v>0.99982532751091702</v>
      </c>
      <c r="H1492" s="25">
        <f t="shared" si="284"/>
        <v>1.0004262501030945</v>
      </c>
      <c r="I1492" s="4">
        <f t="shared" si="278"/>
        <v>21455.854439833041</v>
      </c>
      <c r="J1492" s="25">
        <f t="shared" si="285"/>
        <v>22300.282416551112</v>
      </c>
      <c r="K1492" s="15">
        <f t="shared" si="279"/>
        <v>22309.787914230204</v>
      </c>
      <c r="L1492" s="36">
        <f t="shared" si="280"/>
        <v>-844.78791423020448</v>
      </c>
      <c r="M1492" s="36">
        <f t="shared" si="281"/>
        <v>844.78791423020448</v>
      </c>
      <c r="N1492" s="36">
        <f t="shared" si="282"/>
        <v>3.9356529896585349E-2</v>
      </c>
      <c r="O1492" s="36">
        <f t="shared" si="283"/>
        <v>713666.62002941931</v>
      </c>
      <c r="P1492" s="35">
        <f t="shared" si="286"/>
        <v>713666.62002941931</v>
      </c>
    </row>
    <row r="1493" spans="1:16" x14ac:dyDescent="0.4">
      <c r="A1493" s="1">
        <v>1492</v>
      </c>
      <c r="B1493" s="21">
        <v>41305</v>
      </c>
      <c r="C1493" s="43">
        <v>4</v>
      </c>
      <c r="D1493" s="23">
        <v>24683</v>
      </c>
      <c r="E1493" s="25">
        <f t="shared" si="287"/>
        <v>22057.5</v>
      </c>
      <c r="F1493" s="25">
        <f t="shared" si="288"/>
        <v>22785.625</v>
      </c>
      <c r="G1493" s="25">
        <f t="shared" si="277"/>
        <v>1.0832707024714048</v>
      </c>
      <c r="H1493" s="25">
        <f t="shared" si="284"/>
        <v>1.0009303667898801</v>
      </c>
      <c r="I1493" s="4">
        <f t="shared" si="278"/>
        <v>24660.057101835904</v>
      </c>
      <c r="J1493" s="25">
        <f t="shared" si="285"/>
        <v>22300.308956665154</v>
      </c>
      <c r="K1493" s="15">
        <f t="shared" si="279"/>
        <v>22321.056423522503</v>
      </c>
      <c r="L1493" s="36">
        <f t="shared" si="280"/>
        <v>2361.9435764774971</v>
      </c>
      <c r="M1493" s="36">
        <f t="shared" si="281"/>
        <v>2361.9435764774971</v>
      </c>
      <c r="N1493" s="36">
        <f t="shared" si="282"/>
        <v>9.5691106286816721E-2</v>
      </c>
      <c r="O1493" s="36">
        <f t="shared" si="283"/>
        <v>5578777.4584633103</v>
      </c>
      <c r="P1493" s="35">
        <f t="shared" si="286"/>
        <v>5578777.4584633103</v>
      </c>
    </row>
    <row r="1494" spans="1:16" x14ac:dyDescent="0.4">
      <c r="A1494" s="1">
        <v>1493</v>
      </c>
      <c r="B1494" s="21">
        <v>41306</v>
      </c>
      <c r="C1494" s="43">
        <v>1</v>
      </c>
      <c r="D1494" s="23">
        <v>24155</v>
      </c>
      <c r="E1494" s="25">
        <f t="shared" si="287"/>
        <v>23513.75</v>
      </c>
      <c r="F1494" s="25">
        <f t="shared" si="288"/>
        <v>23283.75</v>
      </c>
      <c r="G1494" s="25">
        <f t="shared" si="277"/>
        <v>1.0374188006657004</v>
      </c>
      <c r="H1494" s="25">
        <f t="shared" si="284"/>
        <v>0.99907416981837271</v>
      </c>
      <c r="I1494" s="4">
        <f t="shared" si="278"/>
        <v>24177.384151960683</v>
      </c>
      <c r="J1494" s="25">
        <f t="shared" si="285"/>
        <v>22300.3354967792</v>
      </c>
      <c r="K1494" s="15">
        <f t="shared" si="279"/>
        <v>22279.689173115868</v>
      </c>
      <c r="L1494" s="36">
        <f t="shared" si="280"/>
        <v>1875.3108268841315</v>
      </c>
      <c r="M1494" s="36">
        <f t="shared" si="281"/>
        <v>1875.3108268841315</v>
      </c>
      <c r="N1494" s="36">
        <f t="shared" si="282"/>
        <v>7.7636548411680051E-2</v>
      </c>
      <c r="O1494" s="36">
        <f t="shared" si="283"/>
        <v>3516790.6974288453</v>
      </c>
      <c r="P1494" s="35">
        <f t="shared" si="286"/>
        <v>3516790.6974288453</v>
      </c>
    </row>
    <row r="1495" spans="1:16" x14ac:dyDescent="0.4">
      <c r="A1495" s="1">
        <v>1494</v>
      </c>
      <c r="B1495" s="21">
        <v>41307</v>
      </c>
      <c r="C1495" s="43">
        <v>2</v>
      </c>
      <c r="D1495" s="23">
        <v>23752</v>
      </c>
      <c r="E1495" s="25">
        <f t="shared" si="287"/>
        <v>23053.75</v>
      </c>
      <c r="F1495" s="25">
        <f t="shared" si="288"/>
        <v>23185.375</v>
      </c>
      <c r="G1495" s="25">
        <f t="shared" si="277"/>
        <v>1.0244388973652572</v>
      </c>
      <c r="H1495" s="25">
        <f t="shared" si="284"/>
        <v>0.99956921328865256</v>
      </c>
      <c r="I1495" s="4">
        <f t="shared" si="278"/>
        <v>23762.23645569701</v>
      </c>
      <c r="J1495" s="25">
        <f t="shared" si="285"/>
        <v>22300.362036893242</v>
      </c>
      <c r="K1495" s="15">
        <f t="shared" si="279"/>
        <v>22290.755337269511</v>
      </c>
      <c r="L1495" s="36">
        <f t="shared" si="280"/>
        <v>1461.2446627304889</v>
      </c>
      <c r="M1495" s="36">
        <f t="shared" si="281"/>
        <v>1461.2446627304889</v>
      </c>
      <c r="N1495" s="36">
        <f t="shared" si="282"/>
        <v>6.1520910354096028E-2</v>
      </c>
      <c r="O1495" s="36">
        <f t="shared" si="283"/>
        <v>2135235.9643583405</v>
      </c>
      <c r="P1495" s="35">
        <f t="shared" si="286"/>
        <v>2135235.9643583405</v>
      </c>
    </row>
    <row r="1496" spans="1:16" x14ac:dyDescent="0.4">
      <c r="A1496" s="1">
        <v>1495</v>
      </c>
      <c r="B1496" s="21">
        <v>41308</v>
      </c>
      <c r="C1496" s="43">
        <v>3</v>
      </c>
      <c r="D1496" s="23">
        <v>19625</v>
      </c>
      <c r="E1496" s="25">
        <f t="shared" si="287"/>
        <v>23317</v>
      </c>
      <c r="F1496" s="25">
        <f t="shared" si="288"/>
        <v>23388.125</v>
      </c>
      <c r="G1496" s="25">
        <f t="shared" si="277"/>
        <v>0.83910103952326232</v>
      </c>
      <c r="H1496" s="25">
        <f t="shared" si="284"/>
        <v>1.0004262501030945</v>
      </c>
      <c r="I1496" s="4">
        <f t="shared" si="278"/>
        <v>19616.638405857135</v>
      </c>
      <c r="J1496" s="25">
        <f t="shared" si="285"/>
        <v>22300.388577007288</v>
      </c>
      <c r="K1496" s="15">
        <f t="shared" si="279"/>
        <v>22309.894119937286</v>
      </c>
      <c r="L1496" s="36">
        <f t="shared" si="280"/>
        <v>-2684.8941199372857</v>
      </c>
      <c r="M1496" s="36">
        <f t="shared" si="281"/>
        <v>2684.8941199372857</v>
      </c>
      <c r="N1496" s="36">
        <f t="shared" si="282"/>
        <v>0.13680989146177253</v>
      </c>
      <c r="O1496" s="36">
        <f t="shared" si="283"/>
        <v>7208656.4352738122</v>
      </c>
      <c r="P1496" s="35">
        <f t="shared" si="286"/>
        <v>7208656.4352738122</v>
      </c>
    </row>
    <row r="1497" spans="1:16" x14ac:dyDescent="0.4">
      <c r="A1497" s="1">
        <v>1496</v>
      </c>
      <c r="B1497" s="21">
        <v>41309</v>
      </c>
      <c r="C1497" s="43">
        <v>4</v>
      </c>
      <c r="D1497" s="23">
        <v>25736</v>
      </c>
      <c r="E1497" s="25">
        <f t="shared" si="287"/>
        <v>23459.25</v>
      </c>
      <c r="F1497" s="25">
        <f t="shared" si="288"/>
        <v>23440.75</v>
      </c>
      <c r="G1497" s="25">
        <f t="shared" si="277"/>
        <v>1.0979170888303489</v>
      </c>
      <c r="H1497" s="25">
        <f t="shared" si="284"/>
        <v>1.0009303667898801</v>
      </c>
      <c r="I1497" s="4">
        <f t="shared" si="278"/>
        <v>25712.078336217186</v>
      </c>
      <c r="J1497" s="25">
        <f t="shared" si="285"/>
        <v>22300.415117121331</v>
      </c>
      <c r="K1497" s="15">
        <f t="shared" si="279"/>
        <v>22321.162682746843</v>
      </c>
      <c r="L1497" s="36">
        <f t="shared" si="280"/>
        <v>3414.8373172531574</v>
      </c>
      <c r="M1497" s="36">
        <f t="shared" si="281"/>
        <v>3414.8373172531574</v>
      </c>
      <c r="N1497" s="36">
        <f t="shared" si="282"/>
        <v>0.13268718205055788</v>
      </c>
      <c r="O1497" s="36">
        <f t="shared" si="283"/>
        <v>11661113.903304741</v>
      </c>
      <c r="P1497" s="35">
        <f t="shared" si="286"/>
        <v>11661113.903304741</v>
      </c>
    </row>
    <row r="1498" spans="1:16" x14ac:dyDescent="0.4">
      <c r="A1498" s="1">
        <v>1497</v>
      </c>
      <c r="B1498" s="21">
        <v>41310</v>
      </c>
      <c r="C1498" s="43">
        <v>1</v>
      </c>
      <c r="D1498" s="23">
        <v>24724</v>
      </c>
      <c r="E1498" s="25">
        <f t="shared" si="287"/>
        <v>23422.25</v>
      </c>
      <c r="F1498" s="25">
        <f t="shared" si="288"/>
        <v>23828</v>
      </c>
      <c r="G1498" s="25">
        <f t="shared" si="277"/>
        <v>1.037602820211516</v>
      </c>
      <c r="H1498" s="25">
        <f t="shared" si="284"/>
        <v>0.99907416981837271</v>
      </c>
      <c r="I1498" s="4">
        <f t="shared" si="278"/>
        <v>24746.911437510906</v>
      </c>
      <c r="J1498" s="25">
        <f t="shared" si="285"/>
        <v>22300.441657235377</v>
      </c>
      <c r="K1498" s="15">
        <f t="shared" si="279"/>
        <v>22279.795235285488</v>
      </c>
      <c r="L1498" s="36">
        <f t="shared" si="280"/>
        <v>2444.2047647145118</v>
      </c>
      <c r="M1498" s="36">
        <f t="shared" si="281"/>
        <v>2444.2047647145118</v>
      </c>
      <c r="N1498" s="36">
        <f t="shared" si="282"/>
        <v>9.8859600578972334E-2</v>
      </c>
      <c r="O1498" s="36">
        <f t="shared" si="283"/>
        <v>5974136.9318531221</v>
      </c>
      <c r="P1498" s="35">
        <f t="shared" si="286"/>
        <v>5974136.9318531221</v>
      </c>
    </row>
    <row r="1499" spans="1:16" x14ac:dyDescent="0.4">
      <c r="A1499" s="1">
        <v>1498</v>
      </c>
      <c r="B1499" s="21">
        <v>41311</v>
      </c>
      <c r="C1499" s="43">
        <v>2</v>
      </c>
      <c r="D1499" s="23">
        <v>23604</v>
      </c>
      <c r="E1499" s="25">
        <f t="shared" si="287"/>
        <v>24233.75</v>
      </c>
      <c r="F1499" s="25">
        <f t="shared" si="288"/>
        <v>23900.625</v>
      </c>
      <c r="G1499" s="25">
        <f t="shared" si="277"/>
        <v>0.98758923668314114</v>
      </c>
      <c r="H1499" s="25">
        <f t="shared" si="284"/>
        <v>0.99956921328865256</v>
      </c>
      <c r="I1499" s="4">
        <f t="shared" si="278"/>
        <v>23614.172671786469</v>
      </c>
      <c r="J1499" s="25">
        <f t="shared" si="285"/>
        <v>22300.468197349419</v>
      </c>
      <c r="K1499" s="15">
        <f t="shared" si="279"/>
        <v>22290.861451993176</v>
      </c>
      <c r="L1499" s="36">
        <f t="shared" si="280"/>
        <v>1313.1385480068238</v>
      </c>
      <c r="M1499" s="36">
        <f t="shared" si="281"/>
        <v>1313.1385480068238</v>
      </c>
      <c r="N1499" s="36">
        <f t="shared" si="282"/>
        <v>5.5632034740163691E-2</v>
      </c>
      <c r="O1499" s="36">
        <f t="shared" si="283"/>
        <v>1724332.8462614696</v>
      </c>
      <c r="P1499" s="35">
        <f t="shared" si="286"/>
        <v>1724332.8462614696</v>
      </c>
    </row>
    <row r="1500" spans="1:16" x14ac:dyDescent="0.4">
      <c r="A1500" s="1">
        <v>1499</v>
      </c>
      <c r="B1500" s="21">
        <v>41312</v>
      </c>
      <c r="C1500" s="43">
        <v>3</v>
      </c>
      <c r="D1500" s="23">
        <v>22871</v>
      </c>
      <c r="E1500" s="25">
        <f t="shared" si="287"/>
        <v>23567.5</v>
      </c>
      <c r="F1500" s="25">
        <f t="shared" si="288"/>
        <v>23738.375</v>
      </c>
      <c r="G1500" s="25">
        <f t="shared" si="277"/>
        <v>0.96346106252007557</v>
      </c>
      <c r="H1500" s="25">
        <f t="shared" si="284"/>
        <v>1.0004262501030945</v>
      </c>
      <c r="I1500" s="4">
        <f t="shared" si="278"/>
        <v>22861.255387534195</v>
      </c>
      <c r="J1500" s="25">
        <f t="shared" si="285"/>
        <v>22300.494737463465</v>
      </c>
      <c r="K1500" s="15">
        <f t="shared" si="279"/>
        <v>22310.000325644367</v>
      </c>
      <c r="L1500" s="36">
        <f t="shared" si="280"/>
        <v>560.99967435563303</v>
      </c>
      <c r="M1500" s="36">
        <f t="shared" si="281"/>
        <v>560.99967435563303</v>
      </c>
      <c r="N1500" s="36">
        <f t="shared" si="282"/>
        <v>2.4528865128574748E-2</v>
      </c>
      <c r="O1500" s="36">
        <f t="shared" si="283"/>
        <v>314720.63462712633</v>
      </c>
      <c r="P1500" s="35">
        <f t="shared" si="286"/>
        <v>314720.63462712633</v>
      </c>
    </row>
    <row r="1501" spans="1:16" x14ac:dyDescent="0.4">
      <c r="A1501" s="1">
        <v>1500</v>
      </c>
      <c r="B1501" s="21">
        <v>41313</v>
      </c>
      <c r="C1501" s="43">
        <v>4</v>
      </c>
      <c r="D1501" s="23">
        <v>23071</v>
      </c>
      <c r="E1501" s="25">
        <f t="shared" si="287"/>
        <v>23909.25</v>
      </c>
      <c r="F1501" s="25">
        <f t="shared" si="288"/>
        <v>23120.875</v>
      </c>
      <c r="G1501" s="25">
        <f t="shared" si="277"/>
        <v>0.99784285845583265</v>
      </c>
      <c r="H1501" s="25">
        <f t="shared" si="284"/>
        <v>1.0009303667898801</v>
      </c>
      <c r="I1501" s="4">
        <f t="shared" si="278"/>
        <v>23049.555459079373</v>
      </c>
      <c r="J1501" s="25">
        <f t="shared" si="285"/>
        <v>22300.521277577507</v>
      </c>
      <c r="K1501" s="15">
        <f t="shared" si="279"/>
        <v>22321.268941971179</v>
      </c>
      <c r="L1501" s="36">
        <f t="shared" si="280"/>
        <v>749.73105802882128</v>
      </c>
      <c r="M1501" s="36">
        <f t="shared" si="281"/>
        <v>749.73105802882128</v>
      </c>
      <c r="N1501" s="36">
        <f t="shared" si="282"/>
        <v>3.2496686664159391E-2</v>
      </c>
      <c r="O1501" s="36">
        <f t="shared" si="283"/>
        <v>562096.65937301575</v>
      </c>
      <c r="P1501" s="35">
        <f t="shared" si="286"/>
        <v>562096.65937301575</v>
      </c>
    </row>
    <row r="1502" spans="1:16" x14ac:dyDescent="0.4">
      <c r="A1502" s="1">
        <v>1501</v>
      </c>
      <c r="B1502" s="21">
        <v>41314</v>
      </c>
      <c r="C1502" s="43">
        <v>1</v>
      </c>
      <c r="D1502" s="23">
        <v>26091</v>
      </c>
      <c r="E1502" s="25">
        <f t="shared" si="287"/>
        <v>22332.5</v>
      </c>
      <c r="F1502" s="25">
        <f t="shared" si="288"/>
        <v>22516.125</v>
      </c>
      <c r="G1502" s="25">
        <f t="shared" si="277"/>
        <v>1.1587695484902487</v>
      </c>
      <c r="H1502" s="25">
        <f t="shared" si="284"/>
        <v>0.99907416981837271</v>
      </c>
      <c r="I1502" s="4">
        <f t="shared" si="278"/>
        <v>26115.178220194834</v>
      </c>
      <c r="J1502" s="25">
        <f t="shared" si="285"/>
        <v>22300.547817691553</v>
      </c>
      <c r="K1502" s="15">
        <f t="shared" si="279"/>
        <v>22279.901297455111</v>
      </c>
      <c r="L1502" s="36">
        <f t="shared" si="280"/>
        <v>3811.0987025448885</v>
      </c>
      <c r="M1502" s="36">
        <f t="shared" si="281"/>
        <v>3811.0987025448885</v>
      </c>
      <c r="N1502" s="36">
        <f t="shared" si="282"/>
        <v>0.14606947616208227</v>
      </c>
      <c r="O1502" s="36">
        <f t="shared" si="283"/>
        <v>14524473.320539333</v>
      </c>
      <c r="P1502" s="35">
        <f t="shared" si="286"/>
        <v>14524473.320539333</v>
      </c>
    </row>
    <row r="1503" spans="1:16" x14ac:dyDescent="0.4">
      <c r="A1503" s="1">
        <v>1502</v>
      </c>
      <c r="B1503" s="21">
        <v>41315</v>
      </c>
      <c r="C1503" s="43">
        <v>2</v>
      </c>
      <c r="D1503" s="23">
        <v>17297</v>
      </c>
      <c r="E1503" s="25">
        <f t="shared" si="287"/>
        <v>22699.75</v>
      </c>
      <c r="F1503" s="25">
        <f t="shared" si="288"/>
        <v>22768</v>
      </c>
      <c r="G1503" s="25">
        <f t="shared" si="277"/>
        <v>0.75970660576247362</v>
      </c>
      <c r="H1503" s="25">
        <f t="shared" si="284"/>
        <v>0.99956921328865256</v>
      </c>
      <c r="I1503" s="4">
        <f t="shared" si="278"/>
        <v>17304.454529058235</v>
      </c>
      <c r="J1503" s="25">
        <f t="shared" si="285"/>
        <v>22300.574357805595</v>
      </c>
      <c r="K1503" s="15">
        <f t="shared" si="279"/>
        <v>22290.967566716838</v>
      </c>
      <c r="L1503" s="36">
        <f t="shared" si="280"/>
        <v>-4993.9675667168376</v>
      </c>
      <c r="M1503" s="36">
        <f t="shared" si="281"/>
        <v>4993.9675667168376</v>
      </c>
      <c r="N1503" s="36">
        <f t="shared" si="282"/>
        <v>0.2887187123036849</v>
      </c>
      <c r="O1503" s="36">
        <f t="shared" si="283"/>
        <v>24939712.057419691</v>
      </c>
      <c r="P1503" s="35">
        <f t="shared" si="286"/>
        <v>24939712.057419691</v>
      </c>
    </row>
    <row r="1504" spans="1:16" x14ac:dyDescent="0.4">
      <c r="A1504" s="1">
        <v>1503</v>
      </c>
      <c r="B1504" s="21">
        <v>41316</v>
      </c>
      <c r="C1504" s="43">
        <v>3</v>
      </c>
      <c r="D1504" s="23">
        <v>24340</v>
      </c>
      <c r="E1504" s="25">
        <f t="shared" si="287"/>
        <v>22836.25</v>
      </c>
      <c r="F1504" s="25">
        <f t="shared" si="288"/>
        <v>22888.625</v>
      </c>
      <c r="G1504" s="25">
        <f t="shared" si="277"/>
        <v>1.0634103184442054</v>
      </c>
      <c r="H1504" s="25">
        <f t="shared" si="284"/>
        <v>1.0004262501030945</v>
      </c>
      <c r="I1504" s="4">
        <f t="shared" si="278"/>
        <v>24329.62949292039</v>
      </c>
      <c r="J1504" s="25">
        <f t="shared" si="285"/>
        <v>22300.600897919641</v>
      </c>
      <c r="K1504" s="15">
        <f t="shared" si="279"/>
        <v>22310.106531351448</v>
      </c>
      <c r="L1504" s="36">
        <f t="shared" si="280"/>
        <v>2029.8934686485518</v>
      </c>
      <c r="M1504" s="36">
        <f t="shared" si="281"/>
        <v>2029.8934686485518</v>
      </c>
      <c r="N1504" s="36">
        <f t="shared" si="282"/>
        <v>8.3397430922290544E-2</v>
      </c>
      <c r="O1504" s="36">
        <f t="shared" si="283"/>
        <v>4120467.4940620493</v>
      </c>
      <c r="P1504" s="35">
        <f t="shared" si="286"/>
        <v>4120467.4940620493</v>
      </c>
    </row>
    <row r="1505" spans="1:16" x14ac:dyDescent="0.4">
      <c r="A1505" s="1">
        <v>1504</v>
      </c>
      <c r="B1505" s="21">
        <v>41317</v>
      </c>
      <c r="C1505" s="43">
        <v>4</v>
      </c>
      <c r="D1505" s="23">
        <v>23617</v>
      </c>
      <c r="E1505" s="25">
        <f t="shared" si="287"/>
        <v>22941</v>
      </c>
      <c r="F1505" s="25">
        <f t="shared" si="288"/>
        <v>23164.25</v>
      </c>
      <c r="G1505" s="25">
        <f t="shared" si="277"/>
        <v>1.0195452043558502</v>
      </c>
      <c r="H1505" s="25">
        <f t="shared" si="284"/>
        <v>1.0009303667898801</v>
      </c>
      <c r="I1505" s="4">
        <f t="shared" si="278"/>
        <v>23595.047950980777</v>
      </c>
      <c r="J1505" s="25">
        <f t="shared" si="285"/>
        <v>22300.627438033684</v>
      </c>
      <c r="K1505" s="15">
        <f t="shared" si="279"/>
        <v>22321.375201195518</v>
      </c>
      <c r="L1505" s="36">
        <f t="shared" si="280"/>
        <v>1295.6247988044815</v>
      </c>
      <c r="M1505" s="36">
        <f t="shared" si="281"/>
        <v>1295.6247988044815</v>
      </c>
      <c r="N1505" s="36">
        <f t="shared" si="282"/>
        <v>5.4859838201485434E-2</v>
      </c>
      <c r="O1505" s="36">
        <f t="shared" si="283"/>
        <v>1678643.6192771532</v>
      </c>
      <c r="P1505" s="35">
        <f t="shared" si="286"/>
        <v>1678643.6192771532</v>
      </c>
    </row>
    <row r="1506" spans="1:16" x14ac:dyDescent="0.4">
      <c r="A1506" s="1">
        <v>1505</v>
      </c>
      <c r="B1506" s="21">
        <v>41318</v>
      </c>
      <c r="C1506" s="43">
        <v>1</v>
      </c>
      <c r="D1506" s="23">
        <v>26510</v>
      </c>
      <c r="E1506" s="25">
        <f t="shared" si="287"/>
        <v>23387.5</v>
      </c>
      <c r="F1506" s="25">
        <f t="shared" si="288"/>
        <v>23603</v>
      </c>
      <c r="G1506" s="25">
        <f t="shared" si="277"/>
        <v>1.1231623098758632</v>
      </c>
      <c r="H1506" s="25">
        <f t="shared" si="284"/>
        <v>0.99907416981837271</v>
      </c>
      <c r="I1506" s="4">
        <f t="shared" si="278"/>
        <v>26534.566502524434</v>
      </c>
      <c r="J1506" s="25">
        <f t="shared" si="285"/>
        <v>22300.653978147726</v>
      </c>
      <c r="K1506" s="15">
        <f t="shared" si="279"/>
        <v>22280.007359624731</v>
      </c>
      <c r="L1506" s="36">
        <f t="shared" si="280"/>
        <v>4229.9926403752688</v>
      </c>
      <c r="M1506" s="36">
        <f t="shared" si="281"/>
        <v>4229.9926403752688</v>
      </c>
      <c r="N1506" s="36">
        <f t="shared" si="282"/>
        <v>0.15956215165504598</v>
      </c>
      <c r="O1506" s="36">
        <f t="shared" si="283"/>
        <v>17892837.737628937</v>
      </c>
      <c r="P1506" s="35">
        <f t="shared" si="286"/>
        <v>17892837.737628937</v>
      </c>
    </row>
    <row r="1507" spans="1:16" x14ac:dyDescent="0.4">
      <c r="A1507" s="1">
        <v>1506</v>
      </c>
      <c r="B1507" s="21">
        <v>41319</v>
      </c>
      <c r="C1507" s="43">
        <v>2</v>
      </c>
      <c r="D1507" s="23">
        <v>19083</v>
      </c>
      <c r="E1507" s="25">
        <f t="shared" si="287"/>
        <v>23818.5</v>
      </c>
      <c r="F1507" s="25">
        <f t="shared" si="288"/>
        <v>23583.125</v>
      </c>
      <c r="G1507" s="25">
        <f t="shared" si="277"/>
        <v>0.80918029311212991</v>
      </c>
      <c r="H1507" s="25">
        <f t="shared" si="284"/>
        <v>0.99956921328865256</v>
      </c>
      <c r="I1507" s="4">
        <f t="shared" si="278"/>
        <v>19091.224245708407</v>
      </c>
      <c r="J1507" s="25">
        <f t="shared" si="285"/>
        <v>22300.680518261772</v>
      </c>
      <c r="K1507" s="15">
        <f t="shared" si="279"/>
        <v>22291.073681440499</v>
      </c>
      <c r="L1507" s="36">
        <f t="shared" si="280"/>
        <v>-3208.0736814404991</v>
      </c>
      <c r="M1507" s="36">
        <f t="shared" si="281"/>
        <v>3208.0736814404991</v>
      </c>
      <c r="N1507" s="36">
        <f t="shared" si="282"/>
        <v>0.16811160097681177</v>
      </c>
      <c r="O1507" s="36">
        <f t="shared" si="283"/>
        <v>10291736.745551197</v>
      </c>
      <c r="P1507" s="35">
        <f t="shared" si="286"/>
        <v>10291736.745551197</v>
      </c>
    </row>
    <row r="1508" spans="1:16" x14ac:dyDescent="0.4">
      <c r="A1508" s="1">
        <v>1507</v>
      </c>
      <c r="B1508" s="21">
        <v>41320</v>
      </c>
      <c r="C1508" s="43">
        <v>3</v>
      </c>
      <c r="D1508" s="23">
        <v>26064</v>
      </c>
      <c r="E1508" s="25">
        <f t="shared" si="287"/>
        <v>23347.75</v>
      </c>
      <c r="F1508" s="25">
        <f t="shared" si="288"/>
        <v>22418.5</v>
      </c>
      <c r="G1508" s="25">
        <f t="shared" si="277"/>
        <v>1.162611236255771</v>
      </c>
      <c r="H1508" s="25">
        <f t="shared" si="284"/>
        <v>1.0004262501030945</v>
      </c>
      <c r="I1508" s="4">
        <f t="shared" si="278"/>
        <v>26052.894950841295</v>
      </c>
      <c r="J1508" s="25">
        <f t="shared" si="285"/>
        <v>22300.707058375814</v>
      </c>
      <c r="K1508" s="15">
        <f t="shared" si="279"/>
        <v>22310.212737058526</v>
      </c>
      <c r="L1508" s="36">
        <f t="shared" si="280"/>
        <v>3753.7872629414742</v>
      </c>
      <c r="M1508" s="36">
        <f t="shared" si="281"/>
        <v>3753.7872629414742</v>
      </c>
      <c r="N1508" s="36">
        <f t="shared" si="282"/>
        <v>0.14402191770033279</v>
      </c>
      <c r="O1508" s="36">
        <f t="shared" si="283"/>
        <v>14090918.815421645</v>
      </c>
      <c r="P1508" s="35">
        <f t="shared" si="286"/>
        <v>14090918.815421645</v>
      </c>
    </row>
    <row r="1509" spans="1:16" x14ac:dyDescent="0.4">
      <c r="A1509" s="1">
        <v>1508</v>
      </c>
      <c r="B1509" s="21">
        <v>41321</v>
      </c>
      <c r="C1509" s="43">
        <v>4</v>
      </c>
      <c r="D1509" s="23">
        <v>21734</v>
      </c>
      <c r="E1509" s="25">
        <f t="shared" si="287"/>
        <v>21489.25</v>
      </c>
      <c r="F1509" s="25">
        <f t="shared" si="288"/>
        <v>22682</v>
      </c>
      <c r="G1509" s="25">
        <f t="shared" si="277"/>
        <v>0.95820474384974874</v>
      </c>
      <c r="H1509" s="25">
        <f t="shared" si="284"/>
        <v>1.0009303667898801</v>
      </c>
      <c r="I1509" s="4">
        <f t="shared" si="278"/>
        <v>21713.798203269518</v>
      </c>
      <c r="J1509" s="25">
        <f t="shared" si="285"/>
        <v>22300.73359848986</v>
      </c>
      <c r="K1509" s="15">
        <f t="shared" si="279"/>
        <v>22321.481460419858</v>
      </c>
      <c r="L1509" s="36">
        <f t="shared" si="280"/>
        <v>-587.48146041985819</v>
      </c>
      <c r="M1509" s="36">
        <f t="shared" si="281"/>
        <v>587.48146041985819</v>
      </c>
      <c r="N1509" s="36">
        <f t="shared" si="282"/>
        <v>2.7030526383539994E-2</v>
      </c>
      <c r="O1509" s="36">
        <f t="shared" si="283"/>
        <v>345134.46633704944</v>
      </c>
      <c r="P1509" s="35">
        <f t="shared" si="286"/>
        <v>345134.46633704944</v>
      </c>
    </row>
    <row r="1510" spans="1:16" x14ac:dyDescent="0.4">
      <c r="A1510" s="1">
        <v>1509</v>
      </c>
      <c r="B1510" s="21">
        <v>41322</v>
      </c>
      <c r="C1510" s="43">
        <v>1</v>
      </c>
      <c r="D1510" s="23">
        <v>19076</v>
      </c>
      <c r="E1510" s="25">
        <f t="shared" si="287"/>
        <v>23874.75</v>
      </c>
      <c r="F1510" s="25">
        <f t="shared" si="288"/>
        <v>23575.375</v>
      </c>
      <c r="G1510" s="25">
        <f t="shared" si="277"/>
        <v>0.80914937726335212</v>
      </c>
      <c r="H1510" s="25">
        <f t="shared" si="284"/>
        <v>0.99907416981837271</v>
      </c>
      <c r="I1510" s="4">
        <f t="shared" si="278"/>
        <v>19093.677502910454</v>
      </c>
      <c r="J1510" s="25">
        <f t="shared" si="285"/>
        <v>22300.760138603902</v>
      </c>
      <c r="K1510" s="15">
        <f t="shared" si="279"/>
        <v>22280.113421794351</v>
      </c>
      <c r="L1510" s="36">
        <f t="shared" si="280"/>
        <v>-3204.1134217943509</v>
      </c>
      <c r="M1510" s="36">
        <f t="shared" si="281"/>
        <v>3204.1134217943509</v>
      </c>
      <c r="N1510" s="36">
        <f t="shared" si="282"/>
        <v>0.16796568577240253</v>
      </c>
      <c r="O1510" s="36">
        <f t="shared" si="283"/>
        <v>10266342.819722705</v>
      </c>
      <c r="P1510" s="35">
        <f t="shared" si="286"/>
        <v>10266342.819722705</v>
      </c>
    </row>
    <row r="1511" spans="1:16" x14ac:dyDescent="0.4">
      <c r="A1511" s="1">
        <v>1510</v>
      </c>
      <c r="B1511" s="21">
        <v>41323</v>
      </c>
      <c r="C1511" s="43">
        <v>2</v>
      </c>
      <c r="D1511" s="23">
        <v>28625</v>
      </c>
      <c r="E1511" s="25">
        <f t="shared" si="287"/>
        <v>23276</v>
      </c>
      <c r="F1511" s="25">
        <f t="shared" si="288"/>
        <v>24249.875</v>
      </c>
      <c r="G1511" s="25">
        <f t="shared" si="277"/>
        <v>1.180418455765236</v>
      </c>
      <c r="H1511" s="25">
        <f t="shared" si="284"/>
        <v>0.99956921328865256</v>
      </c>
      <c r="I1511" s="4">
        <f t="shared" si="278"/>
        <v>28637.336584048793</v>
      </c>
      <c r="J1511" s="25">
        <f t="shared" si="285"/>
        <v>22300.786678717948</v>
      </c>
      <c r="K1511" s="15">
        <f t="shared" si="279"/>
        <v>22291.179796164164</v>
      </c>
      <c r="L1511" s="36">
        <f t="shared" si="280"/>
        <v>6333.8202038358359</v>
      </c>
      <c r="M1511" s="36">
        <f t="shared" si="281"/>
        <v>6333.8202038358359</v>
      </c>
      <c r="N1511" s="36">
        <f t="shared" si="282"/>
        <v>0.22126882808160125</v>
      </c>
      <c r="O1511" s="36">
        <f t="shared" si="283"/>
        <v>40117278.374519028</v>
      </c>
      <c r="P1511" s="35">
        <f t="shared" si="286"/>
        <v>40117278.374519028</v>
      </c>
    </row>
    <row r="1512" spans="1:16" x14ac:dyDescent="0.4">
      <c r="A1512" s="1">
        <v>1511</v>
      </c>
      <c r="B1512" s="21">
        <v>41324</v>
      </c>
      <c r="C1512" s="43">
        <v>3</v>
      </c>
      <c r="D1512" s="23">
        <v>23669</v>
      </c>
      <c r="E1512" s="25">
        <f t="shared" si="287"/>
        <v>25223.75</v>
      </c>
      <c r="F1512" s="25">
        <f t="shared" si="288"/>
        <v>24945.375</v>
      </c>
      <c r="G1512" s="25">
        <f t="shared" si="277"/>
        <v>0.94883320054318687</v>
      </c>
      <c r="H1512" s="25">
        <f t="shared" si="284"/>
        <v>1.0004262501030945</v>
      </c>
      <c r="I1512" s="4">
        <f t="shared" si="278"/>
        <v>23658.915384878092</v>
      </c>
      <c r="J1512" s="25">
        <f t="shared" si="285"/>
        <v>22300.813218831991</v>
      </c>
      <c r="K1512" s="15">
        <f t="shared" si="279"/>
        <v>22310.318942765607</v>
      </c>
      <c r="L1512" s="36">
        <f t="shared" si="280"/>
        <v>1358.6810572343929</v>
      </c>
      <c r="M1512" s="36">
        <f t="shared" si="281"/>
        <v>1358.6810572343929</v>
      </c>
      <c r="N1512" s="36">
        <f t="shared" si="282"/>
        <v>5.7403399266314291E-2</v>
      </c>
      <c r="O1512" s="36">
        <f t="shared" si="283"/>
        <v>1846014.2152875678</v>
      </c>
      <c r="P1512" s="35">
        <f t="shared" si="286"/>
        <v>1846014.2152875678</v>
      </c>
    </row>
    <row r="1513" spans="1:16" x14ac:dyDescent="0.4">
      <c r="A1513" s="1">
        <v>1512</v>
      </c>
      <c r="B1513" s="21">
        <v>41325</v>
      </c>
      <c r="C1513" s="43">
        <v>4</v>
      </c>
      <c r="D1513" s="23">
        <v>29525</v>
      </c>
      <c r="E1513" s="25">
        <f t="shared" si="287"/>
        <v>24667</v>
      </c>
      <c r="F1513" s="25">
        <f t="shared" si="288"/>
        <v>23885.25</v>
      </c>
      <c r="G1513" s="25">
        <f t="shared" si="277"/>
        <v>1.2361185250311384</v>
      </c>
      <c r="H1513" s="25">
        <f t="shared" si="284"/>
        <v>1.0009303667898801</v>
      </c>
      <c r="I1513" s="4">
        <f t="shared" si="278"/>
        <v>29497.556453093428</v>
      </c>
      <c r="J1513" s="25">
        <f t="shared" si="285"/>
        <v>22300.839758946036</v>
      </c>
      <c r="K1513" s="15">
        <f t="shared" si="279"/>
        <v>22321.587719644198</v>
      </c>
      <c r="L1513" s="36">
        <f t="shared" si="280"/>
        <v>7203.4122803558021</v>
      </c>
      <c r="M1513" s="36">
        <f t="shared" si="281"/>
        <v>7203.4122803558021</v>
      </c>
      <c r="N1513" s="36">
        <f t="shared" si="282"/>
        <v>0.24397670720934131</v>
      </c>
      <c r="O1513" s="36">
        <f t="shared" si="283"/>
        <v>51889148.480780773</v>
      </c>
      <c r="P1513" s="35">
        <f t="shared" si="286"/>
        <v>51889148.480780773</v>
      </c>
    </row>
    <row r="1514" spans="1:16" x14ac:dyDescent="0.4">
      <c r="A1514" s="1">
        <v>1513</v>
      </c>
      <c r="B1514" s="21">
        <v>41326</v>
      </c>
      <c r="C1514" s="43">
        <v>1</v>
      </c>
      <c r="D1514" s="23">
        <v>16849</v>
      </c>
      <c r="E1514" s="25">
        <f t="shared" si="287"/>
        <v>23103.5</v>
      </c>
      <c r="F1514" s="25">
        <f t="shared" si="288"/>
        <v>22760.375</v>
      </c>
      <c r="G1514" s="25">
        <f t="shared" si="277"/>
        <v>0.74027778540555678</v>
      </c>
      <c r="H1514" s="25">
        <f t="shared" si="284"/>
        <v>0.99907416981837271</v>
      </c>
      <c r="I1514" s="4">
        <f t="shared" si="278"/>
        <v>16864.613768428298</v>
      </c>
      <c r="J1514" s="25">
        <f t="shared" si="285"/>
        <v>22300.866299060079</v>
      </c>
      <c r="K1514" s="15">
        <f t="shared" si="279"/>
        <v>22280.219483963974</v>
      </c>
      <c r="L1514" s="36">
        <f t="shared" si="280"/>
        <v>-5431.2194839639742</v>
      </c>
      <c r="M1514" s="36">
        <f t="shared" si="281"/>
        <v>5431.2194839639742</v>
      </c>
      <c r="N1514" s="36">
        <f t="shared" si="282"/>
        <v>0.3223466961816116</v>
      </c>
      <c r="O1514" s="36">
        <f t="shared" si="283"/>
        <v>29498145.082989898</v>
      </c>
      <c r="P1514" s="35">
        <f t="shared" si="286"/>
        <v>29498145.082989898</v>
      </c>
    </row>
    <row r="1515" spans="1:16" x14ac:dyDescent="0.4">
      <c r="A1515" s="1">
        <v>1514</v>
      </c>
      <c r="B1515" s="21">
        <v>41327</v>
      </c>
      <c r="C1515" s="43">
        <v>2</v>
      </c>
      <c r="D1515" s="23">
        <v>22371</v>
      </c>
      <c r="E1515" s="25">
        <f t="shared" si="287"/>
        <v>22417.25</v>
      </c>
      <c r="F1515" s="25">
        <f t="shared" si="288"/>
        <v>21036.75</v>
      </c>
      <c r="G1515" s="25">
        <f t="shared" si="277"/>
        <v>1.0634247210239225</v>
      </c>
      <c r="H1515" s="25">
        <f t="shared" si="284"/>
        <v>0.99956921328865256</v>
      </c>
      <c r="I1515" s="4">
        <f t="shared" si="278"/>
        <v>22380.64128285609</v>
      </c>
      <c r="J1515" s="25">
        <f t="shared" si="285"/>
        <v>22300.892839174125</v>
      </c>
      <c r="K1515" s="15">
        <f t="shared" si="279"/>
        <v>22291.285910887826</v>
      </c>
      <c r="L1515" s="36">
        <f t="shared" si="280"/>
        <v>79.714089112174406</v>
      </c>
      <c r="M1515" s="36">
        <f t="shared" si="281"/>
        <v>79.714089112174406</v>
      </c>
      <c r="N1515" s="36">
        <f t="shared" si="282"/>
        <v>3.5632778647433912E-3</v>
      </c>
      <c r="O1515" s="36">
        <f t="shared" si="283"/>
        <v>6354.3360029836822</v>
      </c>
      <c r="P1515" s="35">
        <f t="shared" si="286"/>
        <v>6354.3360029836822</v>
      </c>
    </row>
    <row r="1516" spans="1:16" x14ac:dyDescent="0.4">
      <c r="A1516" s="1">
        <v>1515</v>
      </c>
      <c r="B1516" s="21">
        <v>41328</v>
      </c>
      <c r="C1516" s="43">
        <v>3</v>
      </c>
      <c r="D1516" s="23">
        <v>20924</v>
      </c>
      <c r="E1516" s="25">
        <f t="shared" si="287"/>
        <v>19656.25</v>
      </c>
      <c r="F1516" s="25">
        <f t="shared" si="288"/>
        <v>20628.5</v>
      </c>
      <c r="G1516" s="25">
        <f t="shared" si="277"/>
        <v>1.0143248418450201</v>
      </c>
      <c r="H1516" s="25">
        <f t="shared" si="284"/>
        <v>1.0004262501030945</v>
      </c>
      <c r="I1516" s="4">
        <f t="shared" si="278"/>
        <v>20915.084942886864</v>
      </c>
      <c r="J1516" s="25">
        <f t="shared" si="285"/>
        <v>22300.919379288167</v>
      </c>
      <c r="K1516" s="15">
        <f t="shared" si="279"/>
        <v>22310.425148472692</v>
      </c>
      <c r="L1516" s="36">
        <f t="shared" si="280"/>
        <v>-1386.4251484726919</v>
      </c>
      <c r="M1516" s="36">
        <f t="shared" si="281"/>
        <v>1386.4251484726919</v>
      </c>
      <c r="N1516" s="36">
        <f t="shared" si="282"/>
        <v>6.6260043417735226E-2</v>
      </c>
      <c r="O1516" s="36">
        <f t="shared" si="283"/>
        <v>1922174.6923175259</v>
      </c>
      <c r="P1516" s="35">
        <f t="shared" si="286"/>
        <v>1922174.6923175259</v>
      </c>
    </row>
    <row r="1517" spans="1:16" x14ac:dyDescent="0.4">
      <c r="A1517" s="1">
        <v>1516</v>
      </c>
      <c r="B1517" s="21">
        <v>41329</v>
      </c>
      <c r="C1517" s="43">
        <v>4</v>
      </c>
      <c r="D1517" s="23">
        <v>18481</v>
      </c>
      <c r="E1517" s="25">
        <f t="shared" si="287"/>
        <v>21600.75</v>
      </c>
      <c r="F1517" s="25">
        <f t="shared" si="288"/>
        <v>21600.125</v>
      </c>
      <c r="G1517" s="25">
        <f t="shared" ref="G1517:G1580" si="289">D1517/F1517</f>
        <v>0.85559690048089998</v>
      </c>
      <c r="H1517" s="25">
        <f t="shared" si="284"/>
        <v>1.0009303667898801</v>
      </c>
      <c r="I1517" s="4">
        <f t="shared" ref="I1517:I1580" si="290">D1517/H1517</f>
        <v>18463.821873314806</v>
      </c>
      <c r="J1517" s="25">
        <f t="shared" si="285"/>
        <v>22300.945919402213</v>
      </c>
      <c r="K1517" s="15">
        <f t="shared" ref="K1517:K1580" si="291">H1517*J1517</f>
        <v>22321.693978868538</v>
      </c>
      <c r="L1517" s="36">
        <f t="shared" ref="L1517:L1580" si="292">D1517-K1517</f>
        <v>-3840.6939788685377</v>
      </c>
      <c r="M1517" s="36">
        <f t="shared" ref="M1517:M1580" si="293">ABS(L1517)</f>
        <v>3840.6939788685377</v>
      </c>
      <c r="N1517" s="36">
        <f t="shared" ref="N1517:N1580" si="294">M1517/D1517</f>
        <v>0.20781851517063674</v>
      </c>
      <c r="O1517" s="36">
        <f t="shared" ref="O1517:O1580" si="295">L1517^2</f>
        <v>14750930.239317039</v>
      </c>
      <c r="P1517" s="35">
        <f t="shared" si="286"/>
        <v>14750930.239317039</v>
      </c>
    </row>
    <row r="1518" spans="1:16" x14ac:dyDescent="0.4">
      <c r="A1518" s="1">
        <v>1517</v>
      </c>
      <c r="B1518" s="21">
        <v>41330</v>
      </c>
      <c r="C1518" s="43">
        <v>1</v>
      </c>
      <c r="D1518" s="23">
        <v>24627</v>
      </c>
      <c r="E1518" s="25">
        <f t="shared" si="287"/>
        <v>21599.5</v>
      </c>
      <c r="F1518" s="25">
        <f t="shared" si="288"/>
        <v>22079.875</v>
      </c>
      <c r="G1518" s="25">
        <f t="shared" si="289"/>
        <v>1.1153595751787544</v>
      </c>
      <c r="H1518" s="25">
        <f t="shared" si="284"/>
        <v>0.99907416981837271</v>
      </c>
      <c r="I1518" s="4">
        <f t="shared" si="290"/>
        <v>24649.821548761571</v>
      </c>
      <c r="J1518" s="25">
        <f t="shared" si="285"/>
        <v>22300.972459516255</v>
      </c>
      <c r="K1518" s="15">
        <f t="shared" si="291"/>
        <v>22280.325546133598</v>
      </c>
      <c r="L1518" s="36">
        <f t="shared" si="292"/>
        <v>2346.6744538664025</v>
      </c>
      <c r="M1518" s="36">
        <f t="shared" si="293"/>
        <v>2346.6744538664025</v>
      </c>
      <c r="N1518" s="36">
        <f t="shared" si="294"/>
        <v>9.528868533992782E-2</v>
      </c>
      <c r="O1518" s="36">
        <f t="shared" si="295"/>
        <v>5506880.9924291782</v>
      </c>
      <c r="P1518" s="35">
        <f t="shared" si="286"/>
        <v>5506880.9924291782</v>
      </c>
    </row>
    <row r="1519" spans="1:16" x14ac:dyDescent="0.4">
      <c r="A1519" s="1">
        <v>1518</v>
      </c>
      <c r="B1519" s="21">
        <v>41331</v>
      </c>
      <c r="C1519" s="43">
        <v>2</v>
      </c>
      <c r="D1519" s="23">
        <v>22366</v>
      </c>
      <c r="E1519" s="25">
        <f t="shared" si="287"/>
        <v>22560.25</v>
      </c>
      <c r="F1519" s="25">
        <f t="shared" si="288"/>
        <v>22563.5</v>
      </c>
      <c r="G1519" s="25">
        <f t="shared" si="289"/>
        <v>0.99124692534402903</v>
      </c>
      <c r="H1519" s="25">
        <f t="shared" si="284"/>
        <v>0.99956921328865256</v>
      </c>
      <c r="I1519" s="4">
        <f t="shared" si="290"/>
        <v>22375.639127994247</v>
      </c>
      <c r="J1519" s="25">
        <f t="shared" si="285"/>
        <v>22300.998999630301</v>
      </c>
      <c r="K1519" s="15">
        <f t="shared" si="291"/>
        <v>22291.392025611487</v>
      </c>
      <c r="L1519" s="36">
        <f t="shared" si="292"/>
        <v>74.607974388512957</v>
      </c>
      <c r="M1519" s="36">
        <f t="shared" si="293"/>
        <v>74.607974388512957</v>
      </c>
      <c r="N1519" s="36">
        <f t="shared" si="294"/>
        <v>3.3357763743410962E-3</v>
      </c>
      <c r="O1519" s="36">
        <f t="shared" si="295"/>
        <v>5566.3498423570054</v>
      </c>
      <c r="P1519" s="35">
        <f t="shared" si="286"/>
        <v>5566.3498423570054</v>
      </c>
    </row>
    <row r="1520" spans="1:16" x14ac:dyDescent="0.4">
      <c r="A1520" s="1">
        <v>1519</v>
      </c>
      <c r="B1520" s="21">
        <v>41332</v>
      </c>
      <c r="C1520" s="43">
        <v>3</v>
      </c>
      <c r="D1520" s="23">
        <v>24767</v>
      </c>
      <c r="E1520" s="25">
        <f t="shared" si="287"/>
        <v>22566.75</v>
      </c>
      <c r="F1520" s="25">
        <f t="shared" si="288"/>
        <v>22219.125</v>
      </c>
      <c r="G1520" s="25">
        <f t="shared" si="289"/>
        <v>1.1146703571810321</v>
      </c>
      <c r="H1520" s="25">
        <f t="shared" si="284"/>
        <v>1.0004262501030945</v>
      </c>
      <c r="I1520" s="4">
        <f t="shared" si="290"/>
        <v>24756.447561674584</v>
      </c>
      <c r="J1520" s="25">
        <f t="shared" si="285"/>
        <v>22301.025539744343</v>
      </c>
      <c r="K1520" s="15">
        <f t="shared" si="291"/>
        <v>22310.531354179773</v>
      </c>
      <c r="L1520" s="36">
        <f t="shared" si="292"/>
        <v>2456.4686458202268</v>
      </c>
      <c r="M1520" s="36">
        <f t="shared" si="293"/>
        <v>2456.4686458202268</v>
      </c>
      <c r="N1520" s="36">
        <f t="shared" si="294"/>
        <v>9.9183132628910514E-2</v>
      </c>
      <c r="O1520" s="36">
        <f t="shared" si="295"/>
        <v>6034238.2078978587</v>
      </c>
      <c r="P1520" s="35">
        <f t="shared" si="286"/>
        <v>6034238.2078978587</v>
      </c>
    </row>
    <row r="1521" spans="1:16" x14ac:dyDescent="0.4">
      <c r="A1521" s="1">
        <v>1520</v>
      </c>
      <c r="B1521" s="21">
        <v>41333</v>
      </c>
      <c r="C1521" s="43">
        <v>4</v>
      </c>
      <c r="D1521" s="23">
        <v>18507</v>
      </c>
      <c r="E1521" s="25">
        <f t="shared" si="287"/>
        <v>21871.5</v>
      </c>
      <c r="F1521" s="25">
        <f t="shared" si="288"/>
        <v>22056.25</v>
      </c>
      <c r="G1521" s="25">
        <f t="shared" si="289"/>
        <v>0.83908189288750357</v>
      </c>
      <c r="H1521" s="25">
        <f t="shared" si="284"/>
        <v>1.0009303667898801</v>
      </c>
      <c r="I1521" s="4">
        <f t="shared" si="290"/>
        <v>18489.797706262492</v>
      </c>
      <c r="J1521" s="25">
        <f t="shared" si="285"/>
        <v>22301.052079858389</v>
      </c>
      <c r="K1521" s="15">
        <f t="shared" si="291"/>
        <v>22321.800238092877</v>
      </c>
      <c r="L1521" s="36">
        <f t="shared" si="292"/>
        <v>-3814.8002380928774</v>
      </c>
      <c r="M1521" s="36">
        <f t="shared" si="293"/>
        <v>3814.8002380928774</v>
      </c>
      <c r="N1521" s="36">
        <f t="shared" si="294"/>
        <v>0.2061274241148148</v>
      </c>
      <c r="O1521" s="36">
        <f t="shared" si="295"/>
        <v>14552700.856553474</v>
      </c>
      <c r="P1521" s="35">
        <f t="shared" si="286"/>
        <v>14552700.856553474</v>
      </c>
    </row>
    <row r="1522" spans="1:16" x14ac:dyDescent="0.4">
      <c r="A1522" s="1">
        <v>1521</v>
      </c>
      <c r="B1522" s="21">
        <v>41334</v>
      </c>
      <c r="C1522" s="43">
        <v>1</v>
      </c>
      <c r="D1522" s="23">
        <v>21846</v>
      </c>
      <c r="E1522" s="25">
        <f t="shared" si="287"/>
        <v>22241</v>
      </c>
      <c r="F1522" s="25">
        <f t="shared" si="288"/>
        <v>21332.5</v>
      </c>
      <c r="G1522" s="25">
        <f t="shared" si="289"/>
        <v>1.0240712527833118</v>
      </c>
      <c r="H1522" s="25">
        <f t="shared" si="284"/>
        <v>0.99907416981837271</v>
      </c>
      <c r="I1522" s="4">
        <f t="shared" si="290"/>
        <v>21866.244429051254</v>
      </c>
      <c r="J1522" s="25">
        <f t="shared" si="285"/>
        <v>22301.078619972432</v>
      </c>
      <c r="K1522" s="15">
        <f t="shared" si="291"/>
        <v>22280.431608303217</v>
      </c>
      <c r="L1522" s="36">
        <f t="shared" si="292"/>
        <v>-434.43160830321722</v>
      </c>
      <c r="M1522" s="36">
        <f t="shared" si="293"/>
        <v>434.43160830321722</v>
      </c>
      <c r="N1522" s="36">
        <f t="shared" si="294"/>
        <v>1.9886093944118704E-2</v>
      </c>
      <c r="O1522" s="36">
        <f t="shared" si="295"/>
        <v>188730.82229291994</v>
      </c>
      <c r="P1522" s="35">
        <f t="shared" si="286"/>
        <v>188730.82229291994</v>
      </c>
    </row>
    <row r="1523" spans="1:16" x14ac:dyDescent="0.4">
      <c r="A1523" s="1">
        <v>1522</v>
      </c>
      <c r="B1523" s="21">
        <v>41335</v>
      </c>
      <c r="C1523" s="43">
        <v>2</v>
      </c>
      <c r="D1523" s="23">
        <v>23844</v>
      </c>
      <c r="E1523" s="25">
        <f t="shared" si="287"/>
        <v>20424</v>
      </c>
      <c r="F1523" s="25">
        <f t="shared" si="288"/>
        <v>21545.25</v>
      </c>
      <c r="G1523" s="25">
        <f t="shared" si="289"/>
        <v>1.1066940508928882</v>
      </c>
      <c r="H1523" s="25">
        <f t="shared" si="284"/>
        <v>0.99956921328865256</v>
      </c>
      <c r="I1523" s="4">
        <f t="shared" si="290"/>
        <v>23854.276105154913</v>
      </c>
      <c r="J1523" s="25">
        <f t="shared" si="285"/>
        <v>22301.105160086474</v>
      </c>
      <c r="K1523" s="15">
        <f t="shared" si="291"/>
        <v>22291.498140335148</v>
      </c>
      <c r="L1523" s="36">
        <f t="shared" si="292"/>
        <v>1552.5018596648515</v>
      </c>
      <c r="M1523" s="36">
        <f t="shared" si="293"/>
        <v>1552.5018596648515</v>
      </c>
      <c r="N1523" s="36">
        <f t="shared" si="294"/>
        <v>6.5110797670896309E-2</v>
      </c>
      <c r="O1523" s="36">
        <f t="shared" si="295"/>
        <v>2410262.0242628222</v>
      </c>
      <c r="P1523" s="35">
        <f t="shared" si="286"/>
        <v>2410262.0242628222</v>
      </c>
    </row>
    <row r="1524" spans="1:16" x14ac:dyDescent="0.4">
      <c r="A1524" s="1">
        <v>1523</v>
      </c>
      <c r="B1524" s="21">
        <v>41336</v>
      </c>
      <c r="C1524" s="43">
        <v>3</v>
      </c>
      <c r="D1524" s="23">
        <v>17499</v>
      </c>
      <c r="E1524" s="25">
        <f t="shared" si="287"/>
        <v>22666.5</v>
      </c>
      <c r="F1524" s="25">
        <f t="shared" si="288"/>
        <v>22542.5</v>
      </c>
      <c r="G1524" s="25">
        <f t="shared" si="289"/>
        <v>0.77626705112565153</v>
      </c>
      <c r="H1524" s="25">
        <f t="shared" si="284"/>
        <v>1.0004262501030945</v>
      </c>
      <c r="I1524" s="4">
        <f t="shared" si="290"/>
        <v>17491.54422746976</v>
      </c>
      <c r="J1524" s="25">
        <f t="shared" si="285"/>
        <v>22301.13170020052</v>
      </c>
      <c r="K1524" s="15">
        <f t="shared" si="291"/>
        <v>22310.637559886854</v>
      </c>
      <c r="L1524" s="36">
        <f t="shared" si="292"/>
        <v>-4811.6375598868544</v>
      </c>
      <c r="M1524" s="36">
        <f t="shared" si="293"/>
        <v>4811.6375598868544</v>
      </c>
      <c r="N1524" s="36">
        <f t="shared" si="294"/>
        <v>0.27496643007525312</v>
      </c>
      <c r="O1524" s="36">
        <f t="shared" si="295"/>
        <v>23151856.007713921</v>
      </c>
      <c r="P1524" s="35">
        <f t="shared" si="286"/>
        <v>23151856.007713921</v>
      </c>
    </row>
    <row r="1525" spans="1:16" x14ac:dyDescent="0.4">
      <c r="A1525" s="1">
        <v>1524</v>
      </c>
      <c r="B1525" s="21">
        <v>41337</v>
      </c>
      <c r="C1525" s="43">
        <v>4</v>
      </c>
      <c r="D1525" s="23">
        <v>27477</v>
      </c>
      <c r="E1525" s="25">
        <f t="shared" si="287"/>
        <v>22418.5</v>
      </c>
      <c r="F1525" s="25">
        <f t="shared" si="288"/>
        <v>22124.25</v>
      </c>
      <c r="G1525" s="25">
        <f t="shared" si="289"/>
        <v>1.2419404047594833</v>
      </c>
      <c r="H1525" s="25">
        <f t="shared" si="284"/>
        <v>1.0009303667898801</v>
      </c>
      <c r="I1525" s="4">
        <f t="shared" si="290"/>
        <v>27451.460073214163</v>
      </c>
      <c r="J1525" s="25">
        <f t="shared" si="285"/>
        <v>22301.158240314562</v>
      </c>
      <c r="K1525" s="15">
        <f t="shared" si="291"/>
        <v>22321.906497317214</v>
      </c>
      <c r="L1525" s="36">
        <f t="shared" si="292"/>
        <v>5155.0935026827865</v>
      </c>
      <c r="M1525" s="36">
        <f t="shared" si="293"/>
        <v>5155.0935026827865</v>
      </c>
      <c r="N1525" s="36">
        <f t="shared" si="294"/>
        <v>0.18761485979847822</v>
      </c>
      <c r="O1525" s="36">
        <f t="shared" si="295"/>
        <v>26574989.021402281</v>
      </c>
      <c r="P1525" s="35">
        <f t="shared" si="286"/>
        <v>26574989.021402281</v>
      </c>
    </row>
    <row r="1526" spans="1:16" x14ac:dyDescent="0.4">
      <c r="A1526" s="1">
        <v>1525</v>
      </c>
      <c r="B1526" s="21">
        <v>41338</v>
      </c>
      <c r="C1526" s="43">
        <v>1</v>
      </c>
      <c r="D1526" s="23">
        <v>20854</v>
      </c>
      <c r="E1526" s="25">
        <f t="shared" si="287"/>
        <v>21830</v>
      </c>
      <c r="F1526" s="25">
        <f t="shared" si="288"/>
        <v>21832.25</v>
      </c>
      <c r="G1526" s="25">
        <f t="shared" si="289"/>
        <v>0.95519243321233493</v>
      </c>
      <c r="H1526" s="25">
        <f t="shared" si="284"/>
        <v>0.99907416981837271</v>
      </c>
      <c r="I1526" s="4">
        <f t="shared" si="290"/>
        <v>20873.325154418882</v>
      </c>
      <c r="J1526" s="25">
        <f t="shared" si="285"/>
        <v>22301.184780428608</v>
      </c>
      <c r="K1526" s="15">
        <f t="shared" si="291"/>
        <v>22280.537670472841</v>
      </c>
      <c r="L1526" s="36">
        <f t="shared" si="292"/>
        <v>-1426.5376704728405</v>
      </c>
      <c r="M1526" s="36">
        <f t="shared" si="293"/>
        <v>1426.5376704728405</v>
      </c>
      <c r="N1526" s="36">
        <f t="shared" si="294"/>
        <v>6.8405949480811384E-2</v>
      </c>
      <c r="O1526" s="36">
        <f t="shared" si="295"/>
        <v>2035009.7252780786</v>
      </c>
      <c r="P1526" s="35">
        <f t="shared" si="286"/>
        <v>2035009.7252780786</v>
      </c>
    </row>
    <row r="1527" spans="1:16" x14ac:dyDescent="0.4">
      <c r="A1527" s="1">
        <v>1526</v>
      </c>
      <c r="B1527" s="21">
        <v>41339</v>
      </c>
      <c r="C1527" s="43">
        <v>2</v>
      </c>
      <c r="D1527" s="23">
        <v>21490</v>
      </c>
      <c r="E1527" s="25">
        <f t="shared" si="287"/>
        <v>21834.5</v>
      </c>
      <c r="F1527" s="25">
        <f t="shared" si="288"/>
        <v>21484.5</v>
      </c>
      <c r="G1527" s="25">
        <f t="shared" si="289"/>
        <v>1.0002559985105541</v>
      </c>
      <c r="H1527" s="25">
        <f t="shared" si="284"/>
        <v>0.99956921328865256</v>
      </c>
      <c r="I1527" s="4">
        <f t="shared" si="290"/>
        <v>21499.261596199423</v>
      </c>
      <c r="J1527" s="25">
        <f t="shared" si="285"/>
        <v>22301.21132054265</v>
      </c>
      <c r="K1527" s="15">
        <f t="shared" si="291"/>
        <v>22291.60425505881</v>
      </c>
      <c r="L1527" s="36">
        <f t="shared" si="292"/>
        <v>-801.60425505880994</v>
      </c>
      <c r="M1527" s="36">
        <f t="shared" si="293"/>
        <v>801.60425505880994</v>
      </c>
      <c r="N1527" s="36">
        <f t="shared" si="294"/>
        <v>3.7301268267045599E-2</v>
      </c>
      <c r="O1527" s="36">
        <f t="shared" si="295"/>
        <v>642569.38172838965</v>
      </c>
      <c r="P1527" s="35">
        <f t="shared" si="286"/>
        <v>642569.38172838965</v>
      </c>
    </row>
    <row r="1528" spans="1:16" x14ac:dyDescent="0.4">
      <c r="A1528" s="1">
        <v>1527</v>
      </c>
      <c r="B1528" s="21">
        <v>41340</v>
      </c>
      <c r="C1528" s="43">
        <v>3</v>
      </c>
      <c r="D1528" s="23">
        <v>17517</v>
      </c>
      <c r="E1528" s="25">
        <f t="shared" si="287"/>
        <v>21134.5</v>
      </c>
      <c r="F1528" s="25">
        <f t="shared" si="288"/>
        <v>21086.625</v>
      </c>
      <c r="G1528" s="25">
        <f t="shared" si="289"/>
        <v>0.830716153011684</v>
      </c>
      <c r="H1528" s="25">
        <f t="shared" si="284"/>
        <v>1.0004262501030945</v>
      </c>
      <c r="I1528" s="4">
        <f t="shared" si="290"/>
        <v>17509.536558236916</v>
      </c>
      <c r="J1528" s="25">
        <f t="shared" si="285"/>
        <v>22301.237860656696</v>
      </c>
      <c r="K1528" s="15">
        <f t="shared" si="291"/>
        <v>22310.743765593936</v>
      </c>
      <c r="L1528" s="36">
        <f t="shared" si="292"/>
        <v>-4793.7437655939357</v>
      </c>
      <c r="M1528" s="36">
        <f t="shared" si="293"/>
        <v>4793.7437655939357</v>
      </c>
      <c r="N1528" s="36">
        <f t="shared" si="294"/>
        <v>0.27366237172997293</v>
      </c>
      <c r="O1528" s="36">
        <f t="shared" si="295"/>
        <v>22979979.290170725</v>
      </c>
      <c r="P1528" s="35">
        <f t="shared" si="286"/>
        <v>22979979.290170725</v>
      </c>
    </row>
    <row r="1529" spans="1:16" x14ac:dyDescent="0.4">
      <c r="A1529" s="1">
        <v>1528</v>
      </c>
      <c r="B1529" s="21">
        <v>41341</v>
      </c>
      <c r="C1529" s="43">
        <v>4</v>
      </c>
      <c r="D1529" s="23">
        <v>24677</v>
      </c>
      <c r="E1529" s="25">
        <f t="shared" si="287"/>
        <v>21038.75</v>
      </c>
      <c r="F1529" s="25">
        <f t="shared" si="288"/>
        <v>20879</v>
      </c>
      <c r="G1529" s="25">
        <f t="shared" si="289"/>
        <v>1.1819052636620528</v>
      </c>
      <c r="H1529" s="25">
        <f t="shared" si="284"/>
        <v>1.0009303667898801</v>
      </c>
      <c r="I1529" s="4">
        <f t="shared" si="290"/>
        <v>24654.062678847979</v>
      </c>
      <c r="J1529" s="25">
        <f t="shared" si="285"/>
        <v>22301.264400770739</v>
      </c>
      <c r="K1529" s="15">
        <f t="shared" si="291"/>
        <v>22322.012756541553</v>
      </c>
      <c r="L1529" s="36">
        <f t="shared" si="292"/>
        <v>2354.9872434584468</v>
      </c>
      <c r="M1529" s="36">
        <f t="shared" si="293"/>
        <v>2354.9872434584468</v>
      </c>
      <c r="N1529" s="36">
        <f t="shared" si="294"/>
        <v>9.5432477345643585E-2</v>
      </c>
      <c r="O1529" s="36">
        <f t="shared" si="295"/>
        <v>5545964.9168520132</v>
      </c>
      <c r="P1529" s="35">
        <f t="shared" si="286"/>
        <v>5545964.9168520132</v>
      </c>
    </row>
    <row r="1530" spans="1:16" x14ac:dyDescent="0.4">
      <c r="A1530" s="1">
        <v>1529</v>
      </c>
      <c r="B1530" s="21">
        <v>41342</v>
      </c>
      <c r="C1530" s="43">
        <v>1</v>
      </c>
      <c r="D1530" s="23">
        <v>20471</v>
      </c>
      <c r="E1530" s="25">
        <f t="shared" si="287"/>
        <v>20719.25</v>
      </c>
      <c r="F1530" s="25">
        <f t="shared" si="288"/>
        <v>21410</v>
      </c>
      <c r="G1530" s="25">
        <f t="shared" si="289"/>
        <v>0.95614198972442788</v>
      </c>
      <c r="H1530" s="25">
        <f t="shared" si="284"/>
        <v>0.99907416981837271</v>
      </c>
      <c r="I1530" s="4">
        <f t="shared" si="290"/>
        <v>20489.97023286223</v>
      </c>
      <c r="J1530" s="25">
        <f t="shared" si="285"/>
        <v>22301.290940884785</v>
      </c>
      <c r="K1530" s="15">
        <f t="shared" si="291"/>
        <v>22280.643732642464</v>
      </c>
      <c r="L1530" s="36">
        <f t="shared" si="292"/>
        <v>-1809.6437326424639</v>
      </c>
      <c r="M1530" s="36">
        <f t="shared" si="293"/>
        <v>1809.6437326424639</v>
      </c>
      <c r="N1530" s="36">
        <f t="shared" si="294"/>
        <v>8.840035819659342E-2</v>
      </c>
      <c r="O1530" s="36">
        <f t="shared" si="295"/>
        <v>3274810.4390921495</v>
      </c>
      <c r="P1530" s="35">
        <f t="shared" si="286"/>
        <v>3274810.4390921495</v>
      </c>
    </row>
    <row r="1531" spans="1:16" x14ac:dyDescent="0.4">
      <c r="A1531" s="1">
        <v>1530</v>
      </c>
      <c r="B1531" s="21">
        <v>41343</v>
      </c>
      <c r="C1531" s="43">
        <v>2</v>
      </c>
      <c r="D1531" s="23">
        <v>20212</v>
      </c>
      <c r="E1531" s="25">
        <f t="shared" si="287"/>
        <v>22100.75</v>
      </c>
      <c r="F1531" s="25">
        <f t="shared" si="288"/>
        <v>22138.375</v>
      </c>
      <c r="G1531" s="25">
        <f t="shared" si="289"/>
        <v>0.91298480579536667</v>
      </c>
      <c r="H1531" s="25">
        <f t="shared" si="284"/>
        <v>0.99956921328865256</v>
      </c>
      <c r="I1531" s="4">
        <f t="shared" si="290"/>
        <v>20220.710813512462</v>
      </c>
      <c r="J1531" s="25">
        <f t="shared" si="285"/>
        <v>22301.317480998827</v>
      </c>
      <c r="K1531" s="15">
        <f t="shared" si="291"/>
        <v>22291.710369782471</v>
      </c>
      <c r="L1531" s="36">
        <f t="shared" si="292"/>
        <v>-2079.7103697824714</v>
      </c>
      <c r="M1531" s="36">
        <f t="shared" si="293"/>
        <v>2079.7103697824714</v>
      </c>
      <c r="N1531" s="36">
        <f t="shared" si="294"/>
        <v>0.10289483325660358</v>
      </c>
      <c r="O1531" s="36">
        <f t="shared" si="295"/>
        <v>4325195.2221807437</v>
      </c>
      <c r="P1531" s="35">
        <f t="shared" si="286"/>
        <v>4325195.2221807437</v>
      </c>
    </row>
    <row r="1532" spans="1:16" x14ac:dyDescent="0.4">
      <c r="A1532" s="1">
        <v>1531</v>
      </c>
      <c r="B1532" s="21">
        <v>41344</v>
      </c>
      <c r="C1532" s="43">
        <v>3</v>
      </c>
      <c r="D1532" s="23">
        <v>23043</v>
      </c>
      <c r="E1532" s="25">
        <f t="shared" si="287"/>
        <v>22176</v>
      </c>
      <c r="F1532" s="25">
        <f t="shared" si="288"/>
        <v>22543.25</v>
      </c>
      <c r="G1532" s="25">
        <f t="shared" si="289"/>
        <v>1.022168498330986</v>
      </c>
      <c r="H1532" s="25">
        <f t="shared" si="284"/>
        <v>1.0004262501030945</v>
      </c>
      <c r="I1532" s="4">
        <f t="shared" si="290"/>
        <v>23033.182103753679</v>
      </c>
      <c r="J1532" s="25">
        <f t="shared" si="285"/>
        <v>22301.344021112873</v>
      </c>
      <c r="K1532" s="15">
        <f t="shared" si="291"/>
        <v>22310.849971301017</v>
      </c>
      <c r="L1532" s="36">
        <f t="shared" si="292"/>
        <v>732.15002869898308</v>
      </c>
      <c r="M1532" s="36">
        <f t="shared" si="293"/>
        <v>732.15002869898308</v>
      </c>
      <c r="N1532" s="36">
        <f t="shared" si="294"/>
        <v>3.177320785917559E-2</v>
      </c>
      <c r="O1532" s="36">
        <f t="shared" si="295"/>
        <v>536043.66452392179</v>
      </c>
      <c r="P1532" s="35">
        <f t="shared" si="286"/>
        <v>536043.66452392179</v>
      </c>
    </row>
    <row r="1533" spans="1:16" x14ac:dyDescent="0.4">
      <c r="A1533" s="1">
        <v>1532</v>
      </c>
      <c r="B1533" s="21">
        <v>41345</v>
      </c>
      <c r="C1533" s="43">
        <v>4</v>
      </c>
      <c r="D1533" s="23">
        <v>24978</v>
      </c>
      <c r="E1533" s="25">
        <f t="shared" si="287"/>
        <v>22910.5</v>
      </c>
      <c r="F1533" s="25">
        <f t="shared" si="288"/>
        <v>22599.75</v>
      </c>
      <c r="G1533" s="25">
        <f t="shared" si="289"/>
        <v>1.1052334649719577</v>
      </c>
      <c r="H1533" s="25">
        <f t="shared" si="284"/>
        <v>1.0009303667898801</v>
      </c>
      <c r="I1533" s="4">
        <f t="shared" si="290"/>
        <v>24954.782898742342</v>
      </c>
      <c r="J1533" s="25">
        <f t="shared" si="285"/>
        <v>22301.370561226915</v>
      </c>
      <c r="K1533" s="15">
        <f t="shared" si="291"/>
        <v>22322.119015765889</v>
      </c>
      <c r="L1533" s="36">
        <f t="shared" si="292"/>
        <v>2655.8809842341107</v>
      </c>
      <c r="M1533" s="36">
        <f t="shared" si="293"/>
        <v>2655.8809842341107</v>
      </c>
      <c r="N1533" s="36">
        <f t="shared" si="294"/>
        <v>0.10632880872103893</v>
      </c>
      <c r="O1533" s="36">
        <f t="shared" si="295"/>
        <v>7053703.8024163479</v>
      </c>
      <c r="P1533" s="35">
        <f t="shared" si="286"/>
        <v>7053703.8024163479</v>
      </c>
    </row>
    <row r="1534" spans="1:16" x14ac:dyDescent="0.4">
      <c r="A1534" s="1">
        <v>1533</v>
      </c>
      <c r="B1534" s="21">
        <v>41346</v>
      </c>
      <c r="C1534" s="43">
        <v>1</v>
      </c>
      <c r="D1534" s="23">
        <v>23409</v>
      </c>
      <c r="E1534" s="25">
        <f t="shared" si="287"/>
        <v>22289</v>
      </c>
      <c r="F1534" s="25">
        <f t="shared" si="288"/>
        <v>22739.125</v>
      </c>
      <c r="G1534" s="25">
        <f t="shared" si="289"/>
        <v>1.0294591370600232</v>
      </c>
      <c r="H1534" s="25">
        <f t="shared" si="284"/>
        <v>0.99907416981837271</v>
      </c>
      <c r="I1534" s="4">
        <f t="shared" si="290"/>
        <v>23430.692842610126</v>
      </c>
      <c r="J1534" s="25">
        <f t="shared" si="285"/>
        <v>22301.397101340961</v>
      </c>
      <c r="K1534" s="15">
        <f t="shared" si="291"/>
        <v>22280.749794812084</v>
      </c>
      <c r="L1534" s="36">
        <f t="shared" si="292"/>
        <v>1128.2502051879164</v>
      </c>
      <c r="M1534" s="36">
        <f t="shared" si="293"/>
        <v>1128.2502051879164</v>
      </c>
      <c r="N1534" s="36">
        <f t="shared" si="294"/>
        <v>4.8197283317865623E-2</v>
      </c>
      <c r="O1534" s="36">
        <f t="shared" si="295"/>
        <v>1272948.5255065756</v>
      </c>
      <c r="P1534" s="35">
        <f t="shared" si="286"/>
        <v>1272948.5255065756</v>
      </c>
    </row>
    <row r="1535" spans="1:16" x14ac:dyDescent="0.4">
      <c r="A1535" s="1">
        <v>1534</v>
      </c>
      <c r="B1535" s="21">
        <v>41347</v>
      </c>
      <c r="C1535" s="43">
        <v>2</v>
      </c>
      <c r="D1535" s="23">
        <v>17726</v>
      </c>
      <c r="E1535" s="25">
        <f t="shared" si="287"/>
        <v>23189.25</v>
      </c>
      <c r="F1535" s="25">
        <f t="shared" si="288"/>
        <v>22468</v>
      </c>
      <c r="G1535" s="25">
        <f t="shared" si="289"/>
        <v>0.78894427630407693</v>
      </c>
      <c r="H1535" s="25">
        <f t="shared" si="284"/>
        <v>0.99956921328865256</v>
      </c>
      <c r="I1535" s="4">
        <f t="shared" si="290"/>
        <v>17733.639416204329</v>
      </c>
      <c r="J1535" s="25">
        <f t="shared" si="285"/>
        <v>22301.423641455003</v>
      </c>
      <c r="K1535" s="15">
        <f t="shared" si="291"/>
        <v>22291.816484506136</v>
      </c>
      <c r="L1535" s="36">
        <f t="shared" si="292"/>
        <v>-4565.8164845061365</v>
      </c>
      <c r="M1535" s="36">
        <f t="shared" si="293"/>
        <v>4565.8164845061365</v>
      </c>
      <c r="N1535" s="36">
        <f t="shared" si="294"/>
        <v>0.25757737134751985</v>
      </c>
      <c r="O1535" s="36">
        <f t="shared" si="295"/>
        <v>20846680.170187976</v>
      </c>
      <c r="P1535" s="35">
        <f t="shared" si="286"/>
        <v>20846680.170187976</v>
      </c>
    </row>
    <row r="1536" spans="1:16" x14ac:dyDescent="0.4">
      <c r="A1536" s="1">
        <v>1535</v>
      </c>
      <c r="B1536" s="21">
        <v>41348</v>
      </c>
      <c r="C1536" s="43">
        <v>3</v>
      </c>
      <c r="D1536" s="23">
        <v>26644</v>
      </c>
      <c r="E1536" s="25">
        <f t="shared" si="287"/>
        <v>21746.75</v>
      </c>
      <c r="F1536" s="25">
        <f t="shared" si="288"/>
        <v>21587.25</v>
      </c>
      <c r="G1536" s="25">
        <f t="shared" si="289"/>
        <v>1.2342470671345354</v>
      </c>
      <c r="H1536" s="25">
        <f t="shared" si="284"/>
        <v>1.0004262501030945</v>
      </c>
      <c r="I1536" s="4">
        <f t="shared" si="290"/>
        <v>26632.647831116308</v>
      </c>
      <c r="J1536" s="25">
        <f t="shared" si="285"/>
        <v>22301.450181569049</v>
      </c>
      <c r="K1536" s="15">
        <f t="shared" si="291"/>
        <v>22310.956177008098</v>
      </c>
      <c r="L1536" s="36">
        <f t="shared" si="292"/>
        <v>4333.0438229919018</v>
      </c>
      <c r="M1536" s="36">
        <f t="shared" si="293"/>
        <v>4333.0438229919018</v>
      </c>
      <c r="N1536" s="36">
        <f t="shared" si="294"/>
        <v>0.16262737663233381</v>
      </c>
      <c r="O1536" s="36">
        <f t="shared" si="295"/>
        <v>18775268.771968275</v>
      </c>
      <c r="P1536" s="35">
        <f t="shared" si="286"/>
        <v>18775268.771968275</v>
      </c>
    </row>
    <row r="1537" spans="1:16" x14ac:dyDescent="0.4">
      <c r="A1537" s="1">
        <v>1536</v>
      </c>
      <c r="B1537" s="21">
        <v>41349</v>
      </c>
      <c r="C1537" s="43">
        <v>4</v>
      </c>
      <c r="D1537" s="23">
        <v>19208</v>
      </c>
      <c r="E1537" s="25">
        <f t="shared" si="287"/>
        <v>21427.75</v>
      </c>
      <c r="F1537" s="25">
        <f t="shared" si="288"/>
        <v>21587</v>
      </c>
      <c r="G1537" s="25">
        <f t="shared" si="289"/>
        <v>0.88979478389771627</v>
      </c>
      <c r="H1537" s="25">
        <f t="shared" si="284"/>
        <v>1.0009303667898801</v>
      </c>
      <c r="I1537" s="4">
        <f t="shared" si="290"/>
        <v>19190.146125352025</v>
      </c>
      <c r="J1537" s="25">
        <f t="shared" si="285"/>
        <v>22301.476721683091</v>
      </c>
      <c r="K1537" s="15">
        <f t="shared" si="291"/>
        <v>22322.225274990229</v>
      </c>
      <c r="L1537" s="36">
        <f t="shared" si="292"/>
        <v>-3114.2252749902291</v>
      </c>
      <c r="M1537" s="36">
        <f t="shared" si="293"/>
        <v>3114.2252749902291</v>
      </c>
      <c r="N1537" s="36">
        <f t="shared" si="294"/>
        <v>0.16213167820648838</v>
      </c>
      <c r="O1537" s="36">
        <f t="shared" si="295"/>
        <v>9698399.0633879676</v>
      </c>
      <c r="P1537" s="35">
        <f t="shared" si="286"/>
        <v>9698399.0633879676</v>
      </c>
    </row>
    <row r="1538" spans="1:16" x14ac:dyDescent="0.4">
      <c r="A1538" s="1">
        <v>1537</v>
      </c>
      <c r="B1538" s="21">
        <v>41350</v>
      </c>
      <c r="C1538" s="43">
        <v>1</v>
      </c>
      <c r="D1538" s="23">
        <v>22133</v>
      </c>
      <c r="E1538" s="25">
        <f t="shared" si="287"/>
        <v>21746.25</v>
      </c>
      <c r="F1538" s="25">
        <f t="shared" si="288"/>
        <v>20834.375</v>
      </c>
      <c r="G1538" s="25">
        <f t="shared" si="289"/>
        <v>1.0623308834558272</v>
      </c>
      <c r="H1538" s="25">
        <f t="shared" ref="H1538:H1601" si="296">VLOOKUP(C1538,$Q$38:$S$42,3,FALSE)</f>
        <v>0.99907416981837271</v>
      </c>
      <c r="I1538" s="4">
        <f t="shared" si="290"/>
        <v>22153.510388546711</v>
      </c>
      <c r="J1538" s="25">
        <f t="shared" si="285"/>
        <v>22301.503261797134</v>
      </c>
      <c r="K1538" s="15">
        <f t="shared" si="291"/>
        <v>22280.855856981703</v>
      </c>
      <c r="L1538" s="36">
        <f t="shared" si="292"/>
        <v>-147.85585698170325</v>
      </c>
      <c r="M1538" s="36">
        <f t="shared" si="293"/>
        <v>147.85585698170325</v>
      </c>
      <c r="N1538" s="36">
        <f t="shared" si="294"/>
        <v>6.6803351096418589E-3</v>
      </c>
      <c r="O1538" s="36">
        <f t="shared" si="295"/>
        <v>21861.354443793887</v>
      </c>
      <c r="P1538" s="35">
        <f t="shared" si="286"/>
        <v>21861.354443793887</v>
      </c>
    </row>
    <row r="1539" spans="1:16" x14ac:dyDescent="0.4">
      <c r="A1539" s="1">
        <v>1538</v>
      </c>
      <c r="B1539" s="21">
        <v>41351</v>
      </c>
      <c r="C1539" s="43">
        <v>2</v>
      </c>
      <c r="D1539" s="23">
        <v>19000</v>
      </c>
      <c r="E1539" s="25">
        <f t="shared" si="287"/>
        <v>19922.5</v>
      </c>
      <c r="F1539" s="25">
        <f t="shared" si="288"/>
        <v>19792.125</v>
      </c>
      <c r="G1539" s="25">
        <f t="shared" si="289"/>
        <v>0.95997776893587727</v>
      </c>
      <c r="H1539" s="25">
        <f t="shared" si="296"/>
        <v>0.99956921328865256</v>
      </c>
      <c r="I1539" s="4">
        <f t="shared" si="290"/>
        <v>19008.188475001818</v>
      </c>
      <c r="J1539" s="25">
        <f t="shared" ref="J1539:J1602" si="297">INTERCEPT($I$2:$I$3896,$A$2:$A$3896)+SLOPE($I$2:$I$3896,$A$2:$A$3896)*A1539</f>
        <v>22301.52980191118</v>
      </c>
      <c r="K1539" s="15">
        <f t="shared" si="291"/>
        <v>22291.922599229798</v>
      </c>
      <c r="L1539" s="36">
        <f t="shared" si="292"/>
        <v>-3291.9225992297979</v>
      </c>
      <c r="M1539" s="36">
        <f t="shared" si="293"/>
        <v>3291.9225992297979</v>
      </c>
      <c r="N1539" s="36">
        <f t="shared" si="294"/>
        <v>0.17325908416998936</v>
      </c>
      <c r="O1539" s="36">
        <f t="shared" si="295"/>
        <v>10836754.399319869</v>
      </c>
      <c r="P1539" s="35">
        <f t="shared" ref="P1539:P1602" si="298">(D1539-K1539)^2</f>
        <v>10836754.399319869</v>
      </c>
    </row>
    <row r="1540" spans="1:16" x14ac:dyDescent="0.4">
      <c r="A1540" s="1">
        <v>1539</v>
      </c>
      <c r="B1540" s="21">
        <v>41352</v>
      </c>
      <c r="C1540" s="43">
        <v>3</v>
      </c>
      <c r="D1540" s="23">
        <v>19349</v>
      </c>
      <c r="E1540" s="25">
        <f t="shared" si="287"/>
        <v>19661.75</v>
      </c>
      <c r="F1540" s="25">
        <f t="shared" si="288"/>
        <v>18729</v>
      </c>
      <c r="G1540" s="25">
        <f t="shared" si="289"/>
        <v>1.0331037428586685</v>
      </c>
      <c r="H1540" s="25">
        <f t="shared" si="296"/>
        <v>1.0004262501030945</v>
      </c>
      <c r="I1540" s="4">
        <f t="shared" si="290"/>
        <v>19340.75600076075</v>
      </c>
      <c r="J1540" s="25">
        <f t="shared" si="297"/>
        <v>22301.556342025222</v>
      </c>
      <c r="K1540" s="15">
        <f t="shared" si="291"/>
        <v>22311.062382715179</v>
      </c>
      <c r="L1540" s="36">
        <f t="shared" si="292"/>
        <v>-2962.0623827151794</v>
      </c>
      <c r="M1540" s="36">
        <f t="shared" si="293"/>
        <v>2962.0623827151794</v>
      </c>
      <c r="N1540" s="36">
        <f t="shared" si="294"/>
        <v>0.15308607073829031</v>
      </c>
      <c r="O1540" s="36">
        <f t="shared" si="295"/>
        <v>8773813.5590963252</v>
      </c>
      <c r="P1540" s="35">
        <f t="shared" si="298"/>
        <v>8773813.5590963252</v>
      </c>
    </row>
    <row r="1541" spans="1:16" x14ac:dyDescent="0.4">
      <c r="A1541" s="1">
        <v>1540</v>
      </c>
      <c r="B1541" s="21">
        <v>41353</v>
      </c>
      <c r="C1541" s="43">
        <v>4</v>
      </c>
      <c r="D1541" s="23">
        <v>18165</v>
      </c>
      <c r="E1541" s="25">
        <f t="shared" ref="E1541:E1604" si="299">AVERAGE(D1539:D1542)</f>
        <v>17796.25</v>
      </c>
      <c r="F1541" s="25">
        <f t="shared" ref="F1541:F1604" si="300">AVERAGE(E1541:E1542)</f>
        <v>18155.75</v>
      </c>
      <c r="G1541" s="25">
        <f t="shared" si="289"/>
        <v>1.0005094804676204</v>
      </c>
      <c r="H1541" s="25">
        <f t="shared" si="296"/>
        <v>1.0009303667898801</v>
      </c>
      <c r="I1541" s="4">
        <f t="shared" si="290"/>
        <v>18148.115595950621</v>
      </c>
      <c r="J1541" s="25">
        <f t="shared" si="297"/>
        <v>22301.582882139268</v>
      </c>
      <c r="K1541" s="15">
        <f t="shared" si="291"/>
        <v>22322.331534214569</v>
      </c>
      <c r="L1541" s="36">
        <f t="shared" si="292"/>
        <v>-4157.3315342145688</v>
      </c>
      <c r="M1541" s="36">
        <f t="shared" si="293"/>
        <v>4157.3315342145688</v>
      </c>
      <c r="N1541" s="36">
        <f t="shared" si="294"/>
        <v>0.22886493444616399</v>
      </c>
      <c r="O1541" s="36">
        <f t="shared" si="295"/>
        <v>17283405.48537486</v>
      </c>
      <c r="P1541" s="35">
        <f t="shared" si="298"/>
        <v>17283405.48537486</v>
      </c>
    </row>
    <row r="1542" spans="1:16" x14ac:dyDescent="0.4">
      <c r="A1542" s="1">
        <v>1541</v>
      </c>
      <c r="B1542" s="21">
        <v>41354</v>
      </c>
      <c r="C1542" s="43">
        <v>1</v>
      </c>
      <c r="D1542" s="23">
        <v>14671</v>
      </c>
      <c r="E1542" s="25">
        <f t="shared" si="299"/>
        <v>18515.25</v>
      </c>
      <c r="F1542" s="25">
        <f t="shared" si="300"/>
        <v>18202.75</v>
      </c>
      <c r="G1542" s="25">
        <f t="shared" si="289"/>
        <v>0.80597711884193324</v>
      </c>
      <c r="H1542" s="25">
        <f t="shared" si="296"/>
        <v>0.99907416981837271</v>
      </c>
      <c r="I1542" s="4">
        <f t="shared" si="290"/>
        <v>14684.59544166488</v>
      </c>
      <c r="J1542" s="25">
        <f t="shared" si="297"/>
        <v>22301.60942225331</v>
      </c>
      <c r="K1542" s="15">
        <f t="shared" si="291"/>
        <v>22280.961919151323</v>
      </c>
      <c r="L1542" s="36">
        <f t="shared" si="292"/>
        <v>-7609.9619191513229</v>
      </c>
      <c r="M1542" s="36">
        <f t="shared" si="293"/>
        <v>7609.9619191513229</v>
      </c>
      <c r="N1542" s="36">
        <f t="shared" si="294"/>
        <v>0.51870778536918571</v>
      </c>
      <c r="O1542" s="36">
        <f t="shared" si="295"/>
        <v>57911520.410933286</v>
      </c>
      <c r="P1542" s="35">
        <f t="shared" si="298"/>
        <v>57911520.410933286</v>
      </c>
    </row>
    <row r="1543" spans="1:16" x14ac:dyDescent="0.4">
      <c r="A1543" s="1">
        <v>1542</v>
      </c>
      <c r="B1543" s="21">
        <v>41355</v>
      </c>
      <c r="C1543" s="43">
        <v>2</v>
      </c>
      <c r="D1543" s="23">
        <v>21876</v>
      </c>
      <c r="E1543" s="25">
        <f t="shared" si="299"/>
        <v>17890.25</v>
      </c>
      <c r="F1543" s="25">
        <f t="shared" si="300"/>
        <v>17934</v>
      </c>
      <c r="G1543" s="25">
        <f t="shared" si="289"/>
        <v>1.2198059551689528</v>
      </c>
      <c r="H1543" s="25">
        <f t="shared" si="296"/>
        <v>0.99956921328865256</v>
      </c>
      <c r="I1543" s="4">
        <f t="shared" si="290"/>
        <v>21885.427951533671</v>
      </c>
      <c r="J1543" s="25">
        <f t="shared" si="297"/>
        <v>22301.635962367356</v>
      </c>
      <c r="K1543" s="15">
        <f t="shared" si="291"/>
        <v>22292.028713953459</v>
      </c>
      <c r="L1543" s="36">
        <f t="shared" si="292"/>
        <v>-416.02871395345937</v>
      </c>
      <c r="M1543" s="36">
        <f t="shared" si="293"/>
        <v>416.02871395345937</v>
      </c>
      <c r="N1543" s="36">
        <f t="shared" si="294"/>
        <v>1.9017586119649817E-2</v>
      </c>
      <c r="O1543" s="36">
        <f t="shared" si="295"/>
        <v>173079.89083376931</v>
      </c>
      <c r="P1543" s="35">
        <f t="shared" si="298"/>
        <v>173079.89083376931</v>
      </c>
    </row>
    <row r="1544" spans="1:16" x14ac:dyDescent="0.4">
      <c r="A1544" s="1">
        <v>1543</v>
      </c>
      <c r="B1544" s="21">
        <v>41356</v>
      </c>
      <c r="C1544" s="43">
        <v>3</v>
      </c>
      <c r="D1544" s="23">
        <v>16849</v>
      </c>
      <c r="E1544" s="25">
        <f t="shared" si="299"/>
        <v>17977.75</v>
      </c>
      <c r="F1544" s="25">
        <f t="shared" si="300"/>
        <v>18616.25</v>
      </c>
      <c r="G1544" s="25">
        <f t="shared" si="289"/>
        <v>0.90506949573625195</v>
      </c>
      <c r="H1544" s="25">
        <f t="shared" si="296"/>
        <v>1.0004262501030945</v>
      </c>
      <c r="I1544" s="4">
        <f t="shared" si="290"/>
        <v>16841.821171989141</v>
      </c>
      <c r="J1544" s="25">
        <f t="shared" si="297"/>
        <v>22301.662502481398</v>
      </c>
      <c r="K1544" s="15">
        <f t="shared" si="291"/>
        <v>22311.168588422261</v>
      </c>
      <c r="L1544" s="36">
        <f t="shared" si="292"/>
        <v>-5462.1685884222607</v>
      </c>
      <c r="M1544" s="36">
        <f t="shared" si="293"/>
        <v>5462.1685884222607</v>
      </c>
      <c r="N1544" s="36">
        <f t="shared" si="294"/>
        <v>0.32418354729789667</v>
      </c>
      <c r="O1544" s="36">
        <f t="shared" si="295"/>
        <v>29835285.688346833</v>
      </c>
      <c r="P1544" s="35">
        <f t="shared" si="298"/>
        <v>29835285.688346833</v>
      </c>
    </row>
    <row r="1545" spans="1:16" x14ac:dyDescent="0.4">
      <c r="A1545" s="1">
        <v>1544</v>
      </c>
      <c r="B1545" s="21">
        <v>41357</v>
      </c>
      <c r="C1545" s="43">
        <v>4</v>
      </c>
      <c r="D1545" s="23">
        <v>18515</v>
      </c>
      <c r="E1545" s="25">
        <f t="shared" si="299"/>
        <v>19254.75</v>
      </c>
      <c r="F1545" s="25">
        <f t="shared" si="300"/>
        <v>19598.625</v>
      </c>
      <c r="G1545" s="25">
        <f t="shared" si="289"/>
        <v>0.94470913138039025</v>
      </c>
      <c r="H1545" s="25">
        <f t="shared" si="296"/>
        <v>1.0009303667898801</v>
      </c>
      <c r="I1545" s="4">
        <f t="shared" si="290"/>
        <v>18497.790270246394</v>
      </c>
      <c r="J1545" s="25">
        <f t="shared" si="297"/>
        <v>22301.689042595444</v>
      </c>
      <c r="K1545" s="15">
        <f t="shared" si="291"/>
        <v>22322.437793438909</v>
      </c>
      <c r="L1545" s="36">
        <f t="shared" si="292"/>
        <v>-3807.4377934389086</v>
      </c>
      <c r="M1545" s="36">
        <f t="shared" si="293"/>
        <v>3807.4377934389086</v>
      </c>
      <c r="N1545" s="36">
        <f t="shared" si="294"/>
        <v>0.20564071258109146</v>
      </c>
      <c r="O1545" s="36">
        <f t="shared" si="295"/>
        <v>14496582.550906945</v>
      </c>
      <c r="P1545" s="35">
        <f t="shared" si="298"/>
        <v>14496582.550906945</v>
      </c>
    </row>
    <row r="1546" spans="1:16" x14ac:dyDescent="0.4">
      <c r="A1546" s="1">
        <v>1545</v>
      </c>
      <c r="B1546" s="21">
        <v>41358</v>
      </c>
      <c r="C1546" s="43">
        <v>1</v>
      </c>
      <c r="D1546" s="23">
        <v>19779</v>
      </c>
      <c r="E1546" s="25">
        <f t="shared" si="299"/>
        <v>19942.5</v>
      </c>
      <c r="F1546" s="25">
        <f t="shared" si="300"/>
        <v>20667.125</v>
      </c>
      <c r="G1546" s="25">
        <f t="shared" si="289"/>
        <v>0.95702716270405297</v>
      </c>
      <c r="H1546" s="25">
        <f t="shared" si="296"/>
        <v>0.99907416981837271</v>
      </c>
      <c r="I1546" s="4">
        <f t="shared" si="290"/>
        <v>19797.328964671098</v>
      </c>
      <c r="J1546" s="25">
        <f t="shared" si="297"/>
        <v>22301.715582709487</v>
      </c>
      <c r="K1546" s="15">
        <f t="shared" si="291"/>
        <v>22281.067981320946</v>
      </c>
      <c r="L1546" s="36">
        <f t="shared" si="292"/>
        <v>-2502.0679813209463</v>
      </c>
      <c r="M1546" s="36">
        <f t="shared" si="293"/>
        <v>2502.0679813209463</v>
      </c>
      <c r="N1546" s="36">
        <f t="shared" si="294"/>
        <v>0.12650123774310867</v>
      </c>
      <c r="O1546" s="36">
        <f t="shared" si="295"/>
        <v>6260344.1831514752</v>
      </c>
      <c r="P1546" s="35">
        <f t="shared" si="298"/>
        <v>6260344.1831514752</v>
      </c>
    </row>
    <row r="1547" spans="1:16" x14ac:dyDescent="0.4">
      <c r="A1547" s="1">
        <v>1546</v>
      </c>
      <c r="B1547" s="21">
        <v>41359</v>
      </c>
      <c r="C1547" s="43">
        <v>2</v>
      </c>
      <c r="D1547" s="23">
        <v>24627</v>
      </c>
      <c r="E1547" s="25">
        <f t="shared" si="299"/>
        <v>21391.75</v>
      </c>
      <c r="F1547" s="25">
        <f t="shared" si="300"/>
        <v>21611.25</v>
      </c>
      <c r="G1547" s="25">
        <f t="shared" si="289"/>
        <v>1.1395453756723928</v>
      </c>
      <c r="H1547" s="25">
        <f t="shared" si="296"/>
        <v>0.99956921328865256</v>
      </c>
      <c r="I1547" s="4">
        <f t="shared" si="290"/>
        <v>24637.613556519464</v>
      </c>
      <c r="J1547" s="25">
        <f t="shared" si="297"/>
        <v>22301.742122823533</v>
      </c>
      <c r="K1547" s="15">
        <f t="shared" si="291"/>
        <v>22292.134828677124</v>
      </c>
      <c r="L1547" s="36">
        <f t="shared" si="292"/>
        <v>2334.8651713228755</v>
      </c>
      <c r="M1547" s="36">
        <f t="shared" si="293"/>
        <v>2334.8651713228755</v>
      </c>
      <c r="N1547" s="36">
        <f t="shared" si="294"/>
        <v>9.48091595128467E-2</v>
      </c>
      <c r="O1547" s="36">
        <f t="shared" si="295"/>
        <v>5451595.3682566006</v>
      </c>
      <c r="P1547" s="35">
        <f t="shared" si="298"/>
        <v>5451595.3682566006</v>
      </c>
    </row>
    <row r="1548" spans="1:16" x14ac:dyDescent="0.4">
      <c r="A1548" s="1">
        <v>1547</v>
      </c>
      <c r="B1548" s="21">
        <v>41360</v>
      </c>
      <c r="C1548" s="43">
        <v>3</v>
      </c>
      <c r="D1548" s="23">
        <v>22646</v>
      </c>
      <c r="E1548" s="25">
        <f t="shared" si="299"/>
        <v>21830.75</v>
      </c>
      <c r="F1548" s="25">
        <f t="shared" si="300"/>
        <v>22281.625</v>
      </c>
      <c r="G1548" s="25">
        <f t="shared" si="289"/>
        <v>1.0163531609566179</v>
      </c>
      <c r="H1548" s="25">
        <f t="shared" si="296"/>
        <v>1.0004262501030945</v>
      </c>
      <c r="I1548" s="4">
        <f t="shared" si="290"/>
        <v>22636.351252944751</v>
      </c>
      <c r="J1548" s="25">
        <f t="shared" si="297"/>
        <v>22301.768662937575</v>
      </c>
      <c r="K1548" s="15">
        <f t="shared" si="291"/>
        <v>22311.274794129342</v>
      </c>
      <c r="L1548" s="36">
        <f t="shared" si="292"/>
        <v>334.7252058706581</v>
      </c>
      <c r="M1548" s="36">
        <f t="shared" si="293"/>
        <v>334.7252058706581</v>
      </c>
      <c r="N1548" s="36">
        <f t="shared" si="294"/>
        <v>1.4780765074214348E-2</v>
      </c>
      <c r="O1548" s="36">
        <f t="shared" si="295"/>
        <v>112040.96344515446</v>
      </c>
      <c r="P1548" s="35">
        <f t="shared" si="298"/>
        <v>112040.96344515446</v>
      </c>
    </row>
    <row r="1549" spans="1:16" x14ac:dyDescent="0.4">
      <c r="A1549" s="1">
        <v>1548</v>
      </c>
      <c r="B1549" s="21">
        <v>41361</v>
      </c>
      <c r="C1549" s="43">
        <v>4</v>
      </c>
      <c r="D1549" s="23">
        <v>20271</v>
      </c>
      <c r="E1549" s="25">
        <f t="shared" si="299"/>
        <v>22732.5</v>
      </c>
      <c r="F1549" s="25">
        <f t="shared" si="300"/>
        <v>22081.5</v>
      </c>
      <c r="G1549" s="25">
        <f t="shared" si="289"/>
        <v>0.91800828748047003</v>
      </c>
      <c r="H1549" s="25">
        <f t="shared" si="296"/>
        <v>1.0009303667898801</v>
      </c>
      <c r="I1549" s="4">
        <f t="shared" si="290"/>
        <v>20252.158064713189</v>
      </c>
      <c r="J1549" s="25">
        <f t="shared" si="297"/>
        <v>22301.795203051621</v>
      </c>
      <c r="K1549" s="15">
        <f t="shared" si="291"/>
        <v>22322.544052663248</v>
      </c>
      <c r="L1549" s="36">
        <f t="shared" si="292"/>
        <v>-2051.5440526632483</v>
      </c>
      <c r="M1549" s="36">
        <f t="shared" si="293"/>
        <v>2051.5440526632483</v>
      </c>
      <c r="N1549" s="36">
        <f t="shared" si="294"/>
        <v>0.10120586318697886</v>
      </c>
      <c r="O1549" s="36">
        <f t="shared" si="295"/>
        <v>4208833.0000179447</v>
      </c>
      <c r="P1549" s="35">
        <f t="shared" si="298"/>
        <v>4208833.0000179447</v>
      </c>
    </row>
    <row r="1550" spans="1:16" x14ac:dyDescent="0.4">
      <c r="A1550" s="1">
        <v>1549</v>
      </c>
      <c r="B1550" s="21">
        <v>41362</v>
      </c>
      <c r="C1550" s="43">
        <v>1</v>
      </c>
      <c r="D1550" s="23">
        <v>23386</v>
      </c>
      <c r="E1550" s="25">
        <f t="shared" si="299"/>
        <v>21430.5</v>
      </c>
      <c r="F1550" s="25">
        <f t="shared" si="300"/>
        <v>21283.125</v>
      </c>
      <c r="G1550" s="25">
        <f t="shared" si="289"/>
        <v>1.0988048042756879</v>
      </c>
      <c r="H1550" s="25">
        <f t="shared" si="296"/>
        <v>0.99907416981837271</v>
      </c>
      <c r="I1550" s="4">
        <f t="shared" si="290"/>
        <v>23407.671528782965</v>
      </c>
      <c r="J1550" s="25">
        <f t="shared" si="297"/>
        <v>22301.821743165663</v>
      </c>
      <c r="K1550" s="15">
        <f t="shared" si="291"/>
        <v>22281.17404349057</v>
      </c>
      <c r="L1550" s="36">
        <f t="shared" si="292"/>
        <v>1104.8259565094304</v>
      </c>
      <c r="M1550" s="36">
        <f t="shared" si="293"/>
        <v>1104.8259565094304</v>
      </c>
      <c r="N1550" s="36">
        <f t="shared" si="294"/>
        <v>4.7243049538588489E-2</v>
      </c>
      <c r="O1550" s="36">
        <f t="shared" si="295"/>
        <v>1220640.3941769777</v>
      </c>
      <c r="P1550" s="35">
        <f t="shared" si="298"/>
        <v>1220640.3941769777</v>
      </c>
    </row>
    <row r="1551" spans="1:16" x14ac:dyDescent="0.4">
      <c r="A1551" s="1">
        <v>1550</v>
      </c>
      <c r="B1551" s="21">
        <v>41363</v>
      </c>
      <c r="C1551" s="43">
        <v>2</v>
      </c>
      <c r="D1551" s="23">
        <v>19419</v>
      </c>
      <c r="E1551" s="25">
        <f t="shared" si="299"/>
        <v>21135.75</v>
      </c>
      <c r="F1551" s="25">
        <f t="shared" si="300"/>
        <v>21355.25</v>
      </c>
      <c r="G1551" s="25">
        <f t="shared" si="289"/>
        <v>0.90933142903969755</v>
      </c>
      <c r="H1551" s="25">
        <f t="shared" si="296"/>
        <v>0.99956921328865256</v>
      </c>
      <c r="I1551" s="4">
        <f t="shared" si="290"/>
        <v>19427.369052424227</v>
      </c>
      <c r="J1551" s="25">
        <f t="shared" si="297"/>
        <v>22301.848283279709</v>
      </c>
      <c r="K1551" s="15">
        <f t="shared" si="291"/>
        <v>22292.240943400786</v>
      </c>
      <c r="L1551" s="36">
        <f t="shared" si="292"/>
        <v>-2873.2409434007859</v>
      </c>
      <c r="M1551" s="36">
        <f t="shared" si="293"/>
        <v>2873.2409434007859</v>
      </c>
      <c r="N1551" s="36">
        <f t="shared" si="294"/>
        <v>0.14796029370208486</v>
      </c>
      <c r="O1551" s="36">
        <f t="shared" si="295"/>
        <v>8255513.5188346384</v>
      </c>
      <c r="P1551" s="35">
        <f t="shared" si="298"/>
        <v>8255513.5188346384</v>
      </c>
    </row>
    <row r="1552" spans="1:16" x14ac:dyDescent="0.4">
      <c r="A1552" s="1">
        <v>1551</v>
      </c>
      <c r="B1552" s="21">
        <v>41364</v>
      </c>
      <c r="C1552" s="43">
        <v>3</v>
      </c>
      <c r="D1552" s="23">
        <v>21467</v>
      </c>
      <c r="E1552" s="25">
        <f t="shared" si="299"/>
        <v>21574.75</v>
      </c>
      <c r="F1552" s="25">
        <f t="shared" si="300"/>
        <v>21904.5</v>
      </c>
      <c r="G1552" s="25">
        <f t="shared" si="289"/>
        <v>0.98002693510465888</v>
      </c>
      <c r="H1552" s="25">
        <f t="shared" si="296"/>
        <v>1.0004262501030945</v>
      </c>
      <c r="I1552" s="4">
        <f t="shared" si="290"/>
        <v>21457.85358769606</v>
      </c>
      <c r="J1552" s="25">
        <f t="shared" si="297"/>
        <v>22301.874823393751</v>
      </c>
      <c r="K1552" s="15">
        <f t="shared" si="291"/>
        <v>22311.380999836423</v>
      </c>
      <c r="L1552" s="36">
        <f t="shared" si="292"/>
        <v>-844.38099983642314</v>
      </c>
      <c r="M1552" s="36">
        <f t="shared" si="293"/>
        <v>844.38099983642314</v>
      </c>
      <c r="N1552" s="36">
        <f t="shared" si="294"/>
        <v>3.9333907850953705E-2</v>
      </c>
      <c r="O1552" s="36">
        <f t="shared" si="295"/>
        <v>712979.27288475761</v>
      </c>
      <c r="P1552" s="35">
        <f t="shared" si="298"/>
        <v>712979.27288475761</v>
      </c>
    </row>
    <row r="1553" spans="1:16" x14ac:dyDescent="0.4">
      <c r="A1553" s="1">
        <v>1552</v>
      </c>
      <c r="B1553" s="21">
        <v>41365</v>
      </c>
      <c r="C1553" s="43">
        <v>4</v>
      </c>
      <c r="D1553" s="23">
        <v>22027</v>
      </c>
      <c r="E1553" s="25">
        <f t="shared" si="299"/>
        <v>22234.25</v>
      </c>
      <c r="F1553" s="25">
        <f t="shared" si="300"/>
        <v>22859.5</v>
      </c>
      <c r="G1553" s="25">
        <f t="shared" si="289"/>
        <v>0.9635818806185612</v>
      </c>
      <c r="H1553" s="25">
        <f t="shared" si="296"/>
        <v>1.0009303667898801</v>
      </c>
      <c r="I1553" s="4">
        <f t="shared" si="290"/>
        <v>22006.525859179979</v>
      </c>
      <c r="J1553" s="25">
        <f t="shared" si="297"/>
        <v>22301.901363507794</v>
      </c>
      <c r="K1553" s="15">
        <f t="shared" si="291"/>
        <v>22322.650311887584</v>
      </c>
      <c r="L1553" s="36">
        <f t="shared" si="292"/>
        <v>-295.65031188758439</v>
      </c>
      <c r="M1553" s="36">
        <f t="shared" si="293"/>
        <v>295.65031188758439</v>
      </c>
      <c r="N1553" s="36">
        <f t="shared" si="294"/>
        <v>1.3422177867507349E-2</v>
      </c>
      <c r="O1553" s="36">
        <f t="shared" si="295"/>
        <v>87409.106919225931</v>
      </c>
      <c r="P1553" s="35">
        <f t="shared" si="298"/>
        <v>87409.106919225931</v>
      </c>
    </row>
    <row r="1554" spans="1:16" x14ac:dyDescent="0.4">
      <c r="A1554" s="1">
        <v>1553</v>
      </c>
      <c r="B1554" s="21">
        <v>41366</v>
      </c>
      <c r="C1554" s="43">
        <v>1</v>
      </c>
      <c r="D1554" s="23">
        <v>26024</v>
      </c>
      <c r="E1554" s="25">
        <f t="shared" si="299"/>
        <v>23484.75</v>
      </c>
      <c r="F1554" s="25">
        <f t="shared" si="300"/>
        <v>23463.625</v>
      </c>
      <c r="G1554" s="25">
        <f t="shared" si="289"/>
        <v>1.1091210330884507</v>
      </c>
      <c r="H1554" s="25">
        <f t="shared" si="296"/>
        <v>0.99907416981837271</v>
      </c>
      <c r="I1554" s="4">
        <f t="shared" si="290"/>
        <v>26048.116132089621</v>
      </c>
      <c r="J1554" s="25">
        <f t="shared" si="297"/>
        <v>22301.92790362184</v>
      </c>
      <c r="K1554" s="15">
        <f t="shared" si="291"/>
        <v>22281.280105660189</v>
      </c>
      <c r="L1554" s="36">
        <f t="shared" si="292"/>
        <v>3742.7198943398107</v>
      </c>
      <c r="M1554" s="36">
        <f t="shared" si="293"/>
        <v>3742.7198943398107</v>
      </c>
      <c r="N1554" s="36">
        <f t="shared" si="294"/>
        <v>0.14381801008068748</v>
      </c>
      <c r="O1554" s="36">
        <f t="shared" si="295"/>
        <v>14007952.207487004</v>
      </c>
      <c r="P1554" s="35">
        <f t="shared" si="298"/>
        <v>14007952.207487004</v>
      </c>
    </row>
    <row r="1555" spans="1:16" x14ac:dyDescent="0.4">
      <c r="A1555" s="1">
        <v>1554</v>
      </c>
      <c r="B1555" s="21">
        <v>41367</v>
      </c>
      <c r="C1555" s="43">
        <v>2</v>
      </c>
      <c r="D1555" s="23">
        <v>24421</v>
      </c>
      <c r="E1555" s="25">
        <f t="shared" si="299"/>
        <v>23442.5</v>
      </c>
      <c r="F1555" s="25">
        <f t="shared" si="300"/>
        <v>23649.125</v>
      </c>
      <c r="G1555" s="25">
        <f t="shared" si="289"/>
        <v>1.0326386282790589</v>
      </c>
      <c r="H1555" s="25">
        <f t="shared" si="296"/>
        <v>0.99956921328865256</v>
      </c>
      <c r="I1555" s="4">
        <f t="shared" si="290"/>
        <v>24431.524776211547</v>
      </c>
      <c r="J1555" s="25">
        <f t="shared" si="297"/>
        <v>22301.954443735882</v>
      </c>
      <c r="K1555" s="15">
        <f t="shared" si="291"/>
        <v>22292.347058124444</v>
      </c>
      <c r="L1555" s="36">
        <f t="shared" si="292"/>
        <v>2128.6529418755563</v>
      </c>
      <c r="M1555" s="36">
        <f t="shared" si="293"/>
        <v>2128.6529418755563</v>
      </c>
      <c r="N1555" s="36">
        <f t="shared" si="294"/>
        <v>8.7164855733817465E-2</v>
      </c>
      <c r="O1555" s="36">
        <f t="shared" si="295"/>
        <v>4531163.3469554605</v>
      </c>
      <c r="P1555" s="35">
        <f t="shared" si="298"/>
        <v>4531163.3469554605</v>
      </c>
    </row>
    <row r="1556" spans="1:16" x14ac:dyDescent="0.4">
      <c r="A1556" s="1">
        <v>1555</v>
      </c>
      <c r="B1556" s="21">
        <v>41368</v>
      </c>
      <c r="C1556" s="43">
        <v>3</v>
      </c>
      <c r="D1556" s="23">
        <v>21298</v>
      </c>
      <c r="E1556" s="25">
        <f t="shared" si="299"/>
        <v>23855.75</v>
      </c>
      <c r="F1556" s="25">
        <f t="shared" si="300"/>
        <v>23467</v>
      </c>
      <c r="G1556" s="25">
        <f t="shared" si="289"/>
        <v>0.90757233562023265</v>
      </c>
      <c r="H1556" s="25">
        <f t="shared" si="296"/>
        <v>1.0004262501030945</v>
      </c>
      <c r="I1556" s="4">
        <f t="shared" si="290"/>
        <v>21288.925593271098</v>
      </c>
      <c r="J1556" s="25">
        <f t="shared" si="297"/>
        <v>22301.980983849928</v>
      </c>
      <c r="K1556" s="15">
        <f t="shared" si="291"/>
        <v>22311.487205543504</v>
      </c>
      <c r="L1556" s="36">
        <f t="shared" si="292"/>
        <v>-1013.4872055435044</v>
      </c>
      <c r="M1556" s="36">
        <f t="shared" si="293"/>
        <v>1013.4872055435044</v>
      </c>
      <c r="N1556" s="36">
        <f t="shared" si="294"/>
        <v>4.7586027117264736E-2</v>
      </c>
      <c r="O1556" s="36">
        <f t="shared" si="295"/>
        <v>1027156.3158003815</v>
      </c>
      <c r="P1556" s="35">
        <f t="shared" si="298"/>
        <v>1027156.3158003815</v>
      </c>
    </row>
    <row r="1557" spans="1:16" x14ac:dyDescent="0.4">
      <c r="A1557" s="1">
        <v>1556</v>
      </c>
      <c r="B1557" s="21">
        <v>41369</v>
      </c>
      <c r="C1557" s="43">
        <v>4</v>
      </c>
      <c r="D1557" s="23">
        <v>23680</v>
      </c>
      <c r="E1557" s="25">
        <f t="shared" si="299"/>
        <v>23078.25</v>
      </c>
      <c r="F1557" s="25">
        <f t="shared" si="300"/>
        <v>22500.625</v>
      </c>
      <c r="G1557" s="25">
        <f t="shared" si="289"/>
        <v>1.052415210688592</v>
      </c>
      <c r="H1557" s="25">
        <f t="shared" si="296"/>
        <v>1.0009303667898801</v>
      </c>
      <c r="I1557" s="4">
        <f t="shared" si="290"/>
        <v>23657.989392354018</v>
      </c>
      <c r="J1557" s="25">
        <f t="shared" si="297"/>
        <v>22302.00752396397</v>
      </c>
      <c r="K1557" s="15">
        <f t="shared" si="291"/>
        <v>22322.756571111924</v>
      </c>
      <c r="L1557" s="36">
        <f t="shared" si="292"/>
        <v>1357.2434288880759</v>
      </c>
      <c r="M1557" s="36">
        <f t="shared" si="293"/>
        <v>1357.2434288880759</v>
      </c>
      <c r="N1557" s="36">
        <f t="shared" si="294"/>
        <v>5.7316023179395097E-2</v>
      </c>
      <c r="O1557" s="36">
        <f t="shared" si="295"/>
        <v>1842109.7252598614</v>
      </c>
      <c r="P1557" s="35">
        <f t="shared" si="298"/>
        <v>1842109.7252598614</v>
      </c>
    </row>
    <row r="1558" spans="1:16" x14ac:dyDescent="0.4">
      <c r="A1558" s="1">
        <v>1557</v>
      </c>
      <c r="B1558" s="21">
        <v>41370</v>
      </c>
      <c r="C1558" s="43">
        <v>1</v>
      </c>
      <c r="D1558" s="23">
        <v>22914</v>
      </c>
      <c r="E1558" s="25">
        <f t="shared" si="299"/>
        <v>21923</v>
      </c>
      <c r="F1558" s="25">
        <f t="shared" si="300"/>
        <v>22220.5</v>
      </c>
      <c r="G1558" s="25">
        <f t="shared" si="289"/>
        <v>1.0312099187687045</v>
      </c>
      <c r="H1558" s="25">
        <f t="shared" si="296"/>
        <v>0.99907416981837271</v>
      </c>
      <c r="I1558" s="4">
        <f t="shared" si="290"/>
        <v>22935.234131982077</v>
      </c>
      <c r="J1558" s="25">
        <f t="shared" si="297"/>
        <v>22302.034064078016</v>
      </c>
      <c r="K1558" s="15">
        <f t="shared" si="291"/>
        <v>22281.386167829813</v>
      </c>
      <c r="L1558" s="36">
        <f t="shared" si="292"/>
        <v>632.61383217018738</v>
      </c>
      <c r="M1558" s="36">
        <f t="shared" si="293"/>
        <v>632.61383217018738</v>
      </c>
      <c r="N1558" s="36">
        <f t="shared" si="294"/>
        <v>2.7608179810167905E-2</v>
      </c>
      <c r="O1558" s="36">
        <f t="shared" si="295"/>
        <v>400200.26065304998</v>
      </c>
      <c r="P1558" s="35">
        <f t="shared" si="298"/>
        <v>400200.26065304998</v>
      </c>
    </row>
    <row r="1559" spans="1:16" x14ac:dyDescent="0.4">
      <c r="A1559" s="1">
        <v>1558</v>
      </c>
      <c r="B1559" s="21">
        <v>41371</v>
      </c>
      <c r="C1559" s="43">
        <v>2</v>
      </c>
      <c r="D1559" s="23">
        <v>19800</v>
      </c>
      <c r="E1559" s="25">
        <f t="shared" si="299"/>
        <v>22518</v>
      </c>
      <c r="F1559" s="25">
        <f t="shared" si="300"/>
        <v>23270.375</v>
      </c>
      <c r="G1559" s="25">
        <f t="shared" si="289"/>
        <v>0.85086725074262881</v>
      </c>
      <c r="H1559" s="25">
        <f t="shared" si="296"/>
        <v>0.99956921328865256</v>
      </c>
      <c r="I1559" s="4">
        <f t="shared" si="290"/>
        <v>19808.533252896632</v>
      </c>
      <c r="J1559" s="25">
        <f t="shared" si="297"/>
        <v>22302.060604192058</v>
      </c>
      <c r="K1559" s="15">
        <f t="shared" si="291"/>
        <v>22292.453172848109</v>
      </c>
      <c r="L1559" s="36">
        <f t="shared" si="292"/>
        <v>-2492.4531728481088</v>
      </c>
      <c r="M1559" s="36">
        <f t="shared" si="293"/>
        <v>2492.4531728481088</v>
      </c>
      <c r="N1559" s="36">
        <f t="shared" si="294"/>
        <v>0.12588147337616712</v>
      </c>
      <c r="O1559" s="36">
        <f t="shared" si="295"/>
        <v>6212322.8188406043</v>
      </c>
      <c r="P1559" s="35">
        <f t="shared" si="298"/>
        <v>6212322.8188406043</v>
      </c>
    </row>
    <row r="1560" spans="1:16" x14ac:dyDescent="0.4">
      <c r="A1560" s="1">
        <v>1559</v>
      </c>
      <c r="B1560" s="21">
        <v>41372</v>
      </c>
      <c r="C1560" s="43">
        <v>3</v>
      </c>
      <c r="D1560" s="23">
        <v>23678</v>
      </c>
      <c r="E1560" s="25">
        <f t="shared" si="299"/>
        <v>24022.75</v>
      </c>
      <c r="F1560" s="25">
        <f t="shared" si="300"/>
        <v>24330</v>
      </c>
      <c r="G1560" s="25">
        <f t="shared" si="289"/>
        <v>0.97320180846691329</v>
      </c>
      <c r="H1560" s="25">
        <f t="shared" si="296"/>
        <v>1.0004262501030945</v>
      </c>
      <c r="I1560" s="4">
        <f t="shared" si="290"/>
        <v>23667.91155026167</v>
      </c>
      <c r="J1560" s="25">
        <f t="shared" si="297"/>
        <v>22302.087144306104</v>
      </c>
      <c r="K1560" s="15">
        <f t="shared" si="291"/>
        <v>22311.593411250586</v>
      </c>
      <c r="L1560" s="36">
        <f t="shared" si="292"/>
        <v>1366.4065887494144</v>
      </c>
      <c r="M1560" s="36">
        <f t="shared" si="293"/>
        <v>1366.4065887494144</v>
      </c>
      <c r="N1560" s="36">
        <f t="shared" si="294"/>
        <v>5.7707854918042673E-2</v>
      </c>
      <c r="O1560" s="36">
        <f t="shared" si="295"/>
        <v>1867066.9657778111</v>
      </c>
      <c r="P1560" s="35">
        <f t="shared" si="298"/>
        <v>1867066.9657778111</v>
      </c>
    </row>
    <row r="1561" spans="1:16" x14ac:dyDescent="0.4">
      <c r="A1561" s="1">
        <v>1560</v>
      </c>
      <c r="B1561" s="21">
        <v>41373</v>
      </c>
      <c r="C1561" s="43">
        <v>4</v>
      </c>
      <c r="D1561" s="23">
        <v>29699</v>
      </c>
      <c r="E1561" s="25">
        <f t="shared" si="299"/>
        <v>24637.25</v>
      </c>
      <c r="F1561" s="25">
        <f t="shared" si="300"/>
        <v>24670.625</v>
      </c>
      <c r="G1561" s="25">
        <f t="shared" si="289"/>
        <v>1.20382033288577</v>
      </c>
      <c r="H1561" s="25">
        <f t="shared" si="296"/>
        <v>1.0009303667898801</v>
      </c>
      <c r="I1561" s="4">
        <f t="shared" si="290"/>
        <v>29671.394719743326</v>
      </c>
      <c r="J1561" s="25">
        <f t="shared" si="297"/>
        <v>22302.113684420146</v>
      </c>
      <c r="K1561" s="15">
        <f t="shared" si="291"/>
        <v>22322.86283033626</v>
      </c>
      <c r="L1561" s="36">
        <f t="shared" si="292"/>
        <v>7376.1371696637398</v>
      </c>
      <c r="M1561" s="36">
        <f t="shared" si="293"/>
        <v>7376.1371696637398</v>
      </c>
      <c r="N1561" s="36">
        <f t="shared" si="294"/>
        <v>0.24836314925296271</v>
      </c>
      <c r="O1561" s="36">
        <f t="shared" si="295"/>
        <v>54407399.545695007</v>
      </c>
      <c r="P1561" s="35">
        <f t="shared" si="298"/>
        <v>54407399.545695007</v>
      </c>
    </row>
    <row r="1562" spans="1:16" x14ac:dyDescent="0.4">
      <c r="A1562" s="1">
        <v>1561</v>
      </c>
      <c r="B1562" s="21">
        <v>41374</v>
      </c>
      <c r="C1562" s="43">
        <v>1</v>
      </c>
      <c r="D1562" s="23">
        <v>25372</v>
      </c>
      <c r="E1562" s="25">
        <f t="shared" si="299"/>
        <v>24704</v>
      </c>
      <c r="F1562" s="25">
        <f t="shared" si="300"/>
        <v>24720</v>
      </c>
      <c r="G1562" s="25">
        <f t="shared" si="289"/>
        <v>1.0263754045307443</v>
      </c>
      <c r="H1562" s="25">
        <f t="shared" si="296"/>
        <v>0.99907416981837271</v>
      </c>
      <c r="I1562" s="4">
        <f t="shared" si="290"/>
        <v>25395.511931423989</v>
      </c>
      <c r="J1562" s="25">
        <f t="shared" si="297"/>
        <v>22302.140224534192</v>
      </c>
      <c r="K1562" s="15">
        <f t="shared" si="291"/>
        <v>22281.492229999436</v>
      </c>
      <c r="L1562" s="36">
        <f t="shared" si="292"/>
        <v>3090.5077700005641</v>
      </c>
      <c r="M1562" s="36">
        <f t="shared" si="293"/>
        <v>3090.5077700005641</v>
      </c>
      <c r="N1562" s="36">
        <f t="shared" si="294"/>
        <v>0.1218078105786128</v>
      </c>
      <c r="O1562" s="36">
        <f t="shared" si="295"/>
        <v>9551238.276433859</v>
      </c>
      <c r="P1562" s="35">
        <f t="shared" si="298"/>
        <v>9551238.276433859</v>
      </c>
    </row>
    <row r="1563" spans="1:16" x14ac:dyDescent="0.4">
      <c r="A1563" s="1">
        <v>1562</v>
      </c>
      <c r="B1563" s="21">
        <v>41375</v>
      </c>
      <c r="C1563" s="43">
        <v>2</v>
      </c>
      <c r="D1563" s="23">
        <v>20067</v>
      </c>
      <c r="E1563" s="25">
        <f t="shared" si="299"/>
        <v>24736</v>
      </c>
      <c r="F1563" s="25">
        <f t="shared" si="300"/>
        <v>23906.375</v>
      </c>
      <c r="G1563" s="25">
        <f t="shared" si="289"/>
        <v>0.83939953255146382</v>
      </c>
      <c r="H1563" s="25">
        <f t="shared" si="296"/>
        <v>0.99956921328865256</v>
      </c>
      <c r="I1563" s="4">
        <f t="shared" si="290"/>
        <v>20075.648322519024</v>
      </c>
      <c r="J1563" s="25">
        <f t="shared" si="297"/>
        <v>22302.166764648235</v>
      </c>
      <c r="K1563" s="15">
        <f t="shared" si="291"/>
        <v>22292.55928757177</v>
      </c>
      <c r="L1563" s="36">
        <f t="shared" si="292"/>
        <v>-2225.5592875717703</v>
      </c>
      <c r="M1563" s="36">
        <f t="shared" si="293"/>
        <v>2225.5592875717703</v>
      </c>
      <c r="N1563" s="36">
        <f t="shared" si="294"/>
        <v>0.11090642784530673</v>
      </c>
      <c r="O1563" s="36">
        <f t="shared" si="295"/>
        <v>4953114.1424969658</v>
      </c>
      <c r="P1563" s="35">
        <f t="shared" si="298"/>
        <v>4953114.1424969658</v>
      </c>
    </row>
    <row r="1564" spans="1:16" x14ac:dyDescent="0.4">
      <c r="A1564" s="1">
        <v>1563</v>
      </c>
      <c r="B1564" s="21">
        <v>41376</v>
      </c>
      <c r="C1564" s="43">
        <v>3</v>
      </c>
      <c r="D1564" s="23">
        <v>23806</v>
      </c>
      <c r="E1564" s="25">
        <f t="shared" si="299"/>
        <v>23076.75</v>
      </c>
      <c r="F1564" s="25">
        <f t="shared" si="300"/>
        <v>22268.875</v>
      </c>
      <c r="G1564" s="25">
        <f t="shared" si="289"/>
        <v>1.0690257141413744</v>
      </c>
      <c r="H1564" s="25">
        <f t="shared" si="296"/>
        <v>1.0004262501030945</v>
      </c>
      <c r="I1564" s="4">
        <f t="shared" si="290"/>
        <v>23795.857013494777</v>
      </c>
      <c r="J1564" s="25">
        <f t="shared" si="297"/>
        <v>22302.193304762281</v>
      </c>
      <c r="K1564" s="15">
        <f t="shared" si="291"/>
        <v>22311.699616957671</v>
      </c>
      <c r="L1564" s="36">
        <f t="shared" si="292"/>
        <v>1494.3003830423295</v>
      </c>
      <c r="M1564" s="36">
        <f t="shared" si="293"/>
        <v>1494.3003830423295</v>
      </c>
      <c r="N1564" s="36">
        <f t="shared" si="294"/>
        <v>6.2769906033870851E-2</v>
      </c>
      <c r="O1564" s="36">
        <f t="shared" si="295"/>
        <v>2232933.6347604524</v>
      </c>
      <c r="P1564" s="35">
        <f t="shared" si="298"/>
        <v>2232933.6347604524</v>
      </c>
    </row>
    <row r="1565" spans="1:16" x14ac:dyDescent="0.4">
      <c r="A1565" s="1">
        <v>1564</v>
      </c>
      <c r="B1565" s="21">
        <v>41377</v>
      </c>
      <c r="C1565" s="43">
        <v>4</v>
      </c>
      <c r="D1565" s="23">
        <v>23062</v>
      </c>
      <c r="E1565" s="25">
        <f t="shared" si="299"/>
        <v>21461</v>
      </c>
      <c r="F1565" s="25">
        <f t="shared" si="300"/>
        <v>21881</v>
      </c>
      <c r="G1565" s="25">
        <f t="shared" si="289"/>
        <v>1.0539737671952836</v>
      </c>
      <c r="H1565" s="25">
        <f t="shared" si="296"/>
        <v>1.0009303667898801</v>
      </c>
      <c r="I1565" s="4">
        <f t="shared" si="290"/>
        <v>23040.563824597481</v>
      </c>
      <c r="J1565" s="25">
        <f t="shared" si="297"/>
        <v>22302.219844876323</v>
      </c>
      <c r="K1565" s="15">
        <f t="shared" si="291"/>
        <v>22322.9690895606</v>
      </c>
      <c r="L1565" s="36">
        <f t="shared" si="292"/>
        <v>739.03091043940003</v>
      </c>
      <c r="M1565" s="36">
        <f t="shared" si="293"/>
        <v>739.03091043940003</v>
      </c>
      <c r="N1565" s="36">
        <f t="shared" si="294"/>
        <v>3.2045395474781024E-2</v>
      </c>
      <c r="O1565" s="36">
        <f t="shared" si="295"/>
        <v>546166.68658488849</v>
      </c>
      <c r="P1565" s="35">
        <f t="shared" si="298"/>
        <v>546166.68658488849</v>
      </c>
    </row>
    <row r="1566" spans="1:16" x14ac:dyDescent="0.4">
      <c r="A1566" s="1">
        <v>1565</v>
      </c>
      <c r="B1566" s="21">
        <v>41378</v>
      </c>
      <c r="C1566" s="43">
        <v>1</v>
      </c>
      <c r="D1566" s="23">
        <v>18909</v>
      </c>
      <c r="E1566" s="25">
        <f t="shared" si="299"/>
        <v>22301</v>
      </c>
      <c r="F1566" s="25">
        <f t="shared" si="300"/>
        <v>22291.25</v>
      </c>
      <c r="G1566" s="25">
        <f t="shared" si="289"/>
        <v>0.84827006112263781</v>
      </c>
      <c r="H1566" s="25">
        <f t="shared" si="296"/>
        <v>0.99907416981837271</v>
      </c>
      <c r="I1566" s="4">
        <f t="shared" si="290"/>
        <v>18926.522745991493</v>
      </c>
      <c r="J1566" s="25">
        <f t="shared" si="297"/>
        <v>22302.246384990369</v>
      </c>
      <c r="K1566" s="15">
        <f t="shared" si="291"/>
        <v>22281.598292169056</v>
      </c>
      <c r="L1566" s="36">
        <f t="shared" si="292"/>
        <v>-3372.5982921690556</v>
      </c>
      <c r="M1566" s="36">
        <f t="shared" si="293"/>
        <v>3372.5982921690556</v>
      </c>
      <c r="N1566" s="36">
        <f t="shared" si="294"/>
        <v>0.17835942102538768</v>
      </c>
      <c r="O1566" s="36">
        <f t="shared" si="295"/>
        <v>11374419.240341632</v>
      </c>
      <c r="P1566" s="35">
        <f t="shared" si="298"/>
        <v>11374419.240341632</v>
      </c>
    </row>
    <row r="1567" spans="1:16" x14ac:dyDescent="0.4">
      <c r="A1567" s="1">
        <v>1566</v>
      </c>
      <c r="B1567" s="21">
        <v>41379</v>
      </c>
      <c r="C1567" s="43">
        <v>2</v>
      </c>
      <c r="D1567" s="23">
        <v>23427</v>
      </c>
      <c r="E1567" s="25">
        <f t="shared" si="299"/>
        <v>22281.5</v>
      </c>
      <c r="F1567" s="25">
        <f t="shared" si="300"/>
        <v>22522.625</v>
      </c>
      <c r="G1567" s="25">
        <f t="shared" si="289"/>
        <v>1.0401540672989937</v>
      </c>
      <c r="H1567" s="25">
        <f t="shared" si="296"/>
        <v>0.99956921328865256</v>
      </c>
      <c r="I1567" s="4">
        <f t="shared" si="290"/>
        <v>23437.096389677241</v>
      </c>
      <c r="J1567" s="25">
        <f t="shared" si="297"/>
        <v>22302.272925104411</v>
      </c>
      <c r="K1567" s="15">
        <f t="shared" si="291"/>
        <v>22292.665402295432</v>
      </c>
      <c r="L1567" s="36">
        <f t="shared" si="292"/>
        <v>1134.3345977045683</v>
      </c>
      <c r="M1567" s="36">
        <f t="shared" si="293"/>
        <v>1134.3345977045683</v>
      </c>
      <c r="N1567" s="36">
        <f t="shared" si="294"/>
        <v>4.8419968314533157E-2</v>
      </c>
      <c r="O1567" s="36">
        <f t="shared" si="295"/>
        <v>1286714.9795495849</v>
      </c>
      <c r="P1567" s="35">
        <f t="shared" si="298"/>
        <v>1286714.9795495849</v>
      </c>
    </row>
    <row r="1568" spans="1:16" x14ac:dyDescent="0.4">
      <c r="A1568" s="1">
        <v>1567</v>
      </c>
      <c r="B1568" s="21">
        <v>41380</v>
      </c>
      <c r="C1568" s="43">
        <v>3</v>
      </c>
      <c r="D1568" s="23">
        <v>23728</v>
      </c>
      <c r="E1568" s="25">
        <f t="shared" si="299"/>
        <v>22763.75</v>
      </c>
      <c r="F1568" s="25">
        <f t="shared" si="300"/>
        <v>22944.75</v>
      </c>
      <c r="G1568" s="25">
        <f t="shared" si="289"/>
        <v>1.0341363492737989</v>
      </c>
      <c r="H1568" s="25">
        <f t="shared" si="296"/>
        <v>1.0004262501030945</v>
      </c>
      <c r="I1568" s="4">
        <f t="shared" si="290"/>
        <v>23717.890246837102</v>
      </c>
      <c r="J1568" s="25">
        <f t="shared" si="297"/>
        <v>22302.299465218457</v>
      </c>
      <c r="K1568" s="15">
        <f t="shared" si="291"/>
        <v>22311.805822664752</v>
      </c>
      <c r="L1568" s="36">
        <f t="shared" si="292"/>
        <v>1416.1941773352482</v>
      </c>
      <c r="M1568" s="36">
        <f t="shared" si="293"/>
        <v>1416.1941773352482</v>
      </c>
      <c r="N1568" s="36">
        <f t="shared" si="294"/>
        <v>5.9684515228221859E-2</v>
      </c>
      <c r="O1568" s="36">
        <f t="shared" si="295"/>
        <v>2005605.9479182605</v>
      </c>
      <c r="P1568" s="35">
        <f t="shared" si="298"/>
        <v>2005605.9479182605</v>
      </c>
    </row>
    <row r="1569" spans="1:16" x14ac:dyDescent="0.4">
      <c r="A1569" s="1">
        <v>1568</v>
      </c>
      <c r="B1569" s="21">
        <v>41381</v>
      </c>
      <c r="C1569" s="43">
        <v>4</v>
      </c>
      <c r="D1569" s="23">
        <v>24991</v>
      </c>
      <c r="E1569" s="25">
        <f t="shared" si="299"/>
        <v>23125.75</v>
      </c>
      <c r="F1569" s="25">
        <f t="shared" si="300"/>
        <v>23372.625</v>
      </c>
      <c r="G1569" s="25">
        <f t="shared" si="289"/>
        <v>1.0692423294345414</v>
      </c>
      <c r="H1569" s="25">
        <f t="shared" si="296"/>
        <v>1.0009303667898801</v>
      </c>
      <c r="I1569" s="4">
        <f t="shared" si="290"/>
        <v>24967.770815216183</v>
      </c>
      <c r="J1569" s="25">
        <f t="shared" si="297"/>
        <v>22302.326005332499</v>
      </c>
      <c r="K1569" s="15">
        <f t="shared" si="291"/>
        <v>22323.07534878494</v>
      </c>
      <c r="L1569" s="36">
        <f t="shared" si="292"/>
        <v>2667.9246512150603</v>
      </c>
      <c r="M1569" s="36">
        <f t="shared" si="293"/>
        <v>2667.9246512150603</v>
      </c>
      <c r="N1569" s="36">
        <f t="shared" si="294"/>
        <v>0.10675541799908209</v>
      </c>
      <c r="O1569" s="36">
        <f t="shared" si="295"/>
        <v>7117821.9445610009</v>
      </c>
      <c r="P1569" s="35">
        <f t="shared" si="298"/>
        <v>7117821.9445610009</v>
      </c>
    </row>
    <row r="1570" spans="1:16" x14ac:dyDescent="0.4">
      <c r="A1570" s="1">
        <v>1569</v>
      </c>
      <c r="B1570" s="21">
        <v>41382</v>
      </c>
      <c r="C1570" s="43">
        <v>1</v>
      </c>
      <c r="D1570" s="23">
        <v>20357</v>
      </c>
      <c r="E1570" s="25">
        <f t="shared" si="299"/>
        <v>23619.5</v>
      </c>
      <c r="F1570" s="25">
        <f t="shared" si="300"/>
        <v>23457.25</v>
      </c>
      <c r="G1570" s="25">
        <f t="shared" si="289"/>
        <v>0.86783403851687646</v>
      </c>
      <c r="H1570" s="25">
        <f t="shared" si="296"/>
        <v>0.99907416981837271</v>
      </c>
      <c r="I1570" s="4">
        <f t="shared" si="290"/>
        <v>20375.864590414556</v>
      </c>
      <c r="J1570" s="25">
        <f t="shared" si="297"/>
        <v>22302.352545446542</v>
      </c>
      <c r="K1570" s="15">
        <f t="shared" si="291"/>
        <v>22281.704354338675</v>
      </c>
      <c r="L1570" s="36">
        <f t="shared" si="292"/>
        <v>-1924.7043543386753</v>
      </c>
      <c r="M1570" s="36">
        <f t="shared" si="293"/>
        <v>1924.7043543386753</v>
      </c>
      <c r="N1570" s="36">
        <f t="shared" si="294"/>
        <v>9.4547544055542332E-2</v>
      </c>
      <c r="O1570" s="36">
        <f t="shared" si="295"/>
        <v>3704486.8516102573</v>
      </c>
      <c r="P1570" s="35">
        <f t="shared" si="298"/>
        <v>3704486.8516102573</v>
      </c>
    </row>
    <row r="1571" spans="1:16" x14ac:dyDescent="0.4">
      <c r="A1571" s="1">
        <v>1570</v>
      </c>
      <c r="B1571" s="21">
        <v>41383</v>
      </c>
      <c r="C1571" s="43">
        <v>2</v>
      </c>
      <c r="D1571" s="23">
        <v>25402</v>
      </c>
      <c r="E1571" s="25">
        <f t="shared" si="299"/>
        <v>23295</v>
      </c>
      <c r="F1571" s="25">
        <f t="shared" si="300"/>
        <v>22559.625</v>
      </c>
      <c r="G1571" s="25">
        <f t="shared" si="289"/>
        <v>1.125993893958787</v>
      </c>
      <c r="H1571" s="25">
        <f t="shared" si="296"/>
        <v>0.99956921328865256</v>
      </c>
      <c r="I1571" s="4">
        <f t="shared" si="290"/>
        <v>25412.947560105062</v>
      </c>
      <c r="J1571" s="25">
        <f t="shared" si="297"/>
        <v>22302.379085560588</v>
      </c>
      <c r="K1571" s="15">
        <f t="shared" si="291"/>
        <v>22292.771517019093</v>
      </c>
      <c r="L1571" s="36">
        <f t="shared" si="292"/>
        <v>3109.2284829809068</v>
      </c>
      <c r="M1571" s="36">
        <f t="shared" si="293"/>
        <v>3109.2284829809068</v>
      </c>
      <c r="N1571" s="36">
        <f t="shared" si="294"/>
        <v>0.12240093232741149</v>
      </c>
      <c r="O1571" s="36">
        <f t="shared" si="295"/>
        <v>9667301.759379752</v>
      </c>
      <c r="P1571" s="35">
        <f t="shared" si="298"/>
        <v>9667301.759379752</v>
      </c>
    </row>
    <row r="1572" spans="1:16" x14ac:dyDescent="0.4">
      <c r="A1572" s="1">
        <v>1571</v>
      </c>
      <c r="B1572" s="21">
        <v>41384</v>
      </c>
      <c r="C1572" s="43">
        <v>3</v>
      </c>
      <c r="D1572" s="23">
        <v>22430</v>
      </c>
      <c r="E1572" s="25">
        <f t="shared" si="299"/>
        <v>21824.25</v>
      </c>
      <c r="F1572" s="25">
        <f t="shared" si="300"/>
        <v>22555.25</v>
      </c>
      <c r="G1572" s="25">
        <f t="shared" si="289"/>
        <v>0.9944469691091874</v>
      </c>
      <c r="H1572" s="25">
        <f t="shared" si="296"/>
        <v>1.0004262501030945</v>
      </c>
      <c r="I1572" s="4">
        <f t="shared" si="290"/>
        <v>22420.443283738881</v>
      </c>
      <c r="J1572" s="25">
        <f t="shared" si="297"/>
        <v>22302.40562567463</v>
      </c>
      <c r="K1572" s="15">
        <f t="shared" si="291"/>
        <v>22311.912028371829</v>
      </c>
      <c r="L1572" s="36">
        <f t="shared" si="292"/>
        <v>118.08797162817064</v>
      </c>
      <c r="M1572" s="36">
        <f t="shared" si="293"/>
        <v>118.08797162817064</v>
      </c>
      <c r="N1572" s="36">
        <f t="shared" si="294"/>
        <v>5.264733465366502E-3</v>
      </c>
      <c r="O1572" s="36">
        <f t="shared" si="295"/>
        <v>13944.769043255634</v>
      </c>
      <c r="P1572" s="35">
        <f t="shared" si="298"/>
        <v>13944.769043255634</v>
      </c>
    </row>
    <row r="1573" spans="1:16" x14ac:dyDescent="0.4">
      <c r="A1573" s="1">
        <v>1572</v>
      </c>
      <c r="B1573" s="21">
        <v>41385</v>
      </c>
      <c r="C1573" s="43">
        <v>4</v>
      </c>
      <c r="D1573" s="23">
        <v>19108</v>
      </c>
      <c r="E1573" s="25">
        <f t="shared" si="299"/>
        <v>23286.25</v>
      </c>
      <c r="F1573" s="25">
        <f t="shared" si="300"/>
        <v>23092.5</v>
      </c>
      <c r="G1573" s="25">
        <f t="shared" si="289"/>
        <v>0.82745480134242722</v>
      </c>
      <c r="H1573" s="25">
        <f t="shared" si="296"/>
        <v>1.0009303667898801</v>
      </c>
      <c r="I1573" s="4">
        <f t="shared" si="290"/>
        <v>19090.239075553232</v>
      </c>
      <c r="J1573" s="25">
        <f t="shared" si="297"/>
        <v>22302.432165788676</v>
      </c>
      <c r="K1573" s="15">
        <f t="shared" si="291"/>
        <v>22323.181608009279</v>
      </c>
      <c r="L1573" s="36">
        <f t="shared" si="292"/>
        <v>-3215.1816080092794</v>
      </c>
      <c r="M1573" s="36">
        <f t="shared" si="293"/>
        <v>3215.1816080092794</v>
      </c>
      <c r="N1573" s="36">
        <f t="shared" si="294"/>
        <v>0.16826363868585301</v>
      </c>
      <c r="O1573" s="36">
        <f t="shared" si="295"/>
        <v>10337392.772481136</v>
      </c>
      <c r="P1573" s="35">
        <f t="shared" si="298"/>
        <v>10337392.772481136</v>
      </c>
    </row>
    <row r="1574" spans="1:16" x14ac:dyDescent="0.4">
      <c r="A1574" s="1">
        <v>1573</v>
      </c>
      <c r="B1574" s="21">
        <v>41386</v>
      </c>
      <c r="C1574" s="43">
        <v>1</v>
      </c>
      <c r="D1574" s="23">
        <v>26205</v>
      </c>
      <c r="E1574" s="25">
        <f t="shared" si="299"/>
        <v>22898.75</v>
      </c>
      <c r="F1574" s="25">
        <f t="shared" si="300"/>
        <v>23298</v>
      </c>
      <c r="G1574" s="25">
        <f t="shared" si="289"/>
        <v>1.1247746587689931</v>
      </c>
      <c r="H1574" s="25">
        <f t="shared" si="296"/>
        <v>0.99907416981837271</v>
      </c>
      <c r="I1574" s="4">
        <f t="shared" si="290"/>
        <v>26229.283862642504</v>
      </c>
      <c r="J1574" s="25">
        <f t="shared" si="297"/>
        <v>22302.458705902718</v>
      </c>
      <c r="K1574" s="15">
        <f t="shared" si="291"/>
        <v>22281.810416508299</v>
      </c>
      <c r="L1574" s="36">
        <f t="shared" si="292"/>
        <v>3923.1895834917013</v>
      </c>
      <c r="M1574" s="36">
        <f t="shared" si="293"/>
        <v>3923.1895834917013</v>
      </c>
      <c r="N1574" s="36">
        <f t="shared" si="294"/>
        <v>0.14971148954366348</v>
      </c>
      <c r="O1574" s="36">
        <f t="shared" si="295"/>
        <v>15391416.50801779</v>
      </c>
      <c r="P1574" s="35">
        <f t="shared" si="298"/>
        <v>15391416.50801779</v>
      </c>
    </row>
    <row r="1575" spans="1:16" x14ac:dyDescent="0.4">
      <c r="A1575" s="1">
        <v>1574</v>
      </c>
      <c r="B1575" s="21">
        <v>41387</v>
      </c>
      <c r="C1575" s="43">
        <v>2</v>
      </c>
      <c r="D1575" s="23">
        <v>23852</v>
      </c>
      <c r="E1575" s="25">
        <f t="shared" si="299"/>
        <v>23697.25</v>
      </c>
      <c r="F1575" s="25">
        <f t="shared" si="300"/>
        <v>23629.25</v>
      </c>
      <c r="G1575" s="25">
        <f t="shared" si="289"/>
        <v>1.0094268755885185</v>
      </c>
      <c r="H1575" s="25">
        <f t="shared" si="296"/>
        <v>0.99956921328865256</v>
      </c>
      <c r="I1575" s="4">
        <f t="shared" si="290"/>
        <v>23862.279552933862</v>
      </c>
      <c r="J1575" s="25">
        <f t="shared" si="297"/>
        <v>22302.485246016764</v>
      </c>
      <c r="K1575" s="15">
        <f t="shared" si="291"/>
        <v>22292.877631742758</v>
      </c>
      <c r="L1575" s="36">
        <f t="shared" si="292"/>
        <v>1559.1223682572418</v>
      </c>
      <c r="M1575" s="36">
        <f t="shared" si="293"/>
        <v>1559.1223682572418</v>
      </c>
      <c r="N1575" s="36">
        <f t="shared" si="294"/>
        <v>6.5366525585160234E-2</v>
      </c>
      <c r="O1575" s="36">
        <f t="shared" si="295"/>
        <v>2430862.5592000703</v>
      </c>
      <c r="P1575" s="35">
        <f t="shared" si="298"/>
        <v>2430862.5592000703</v>
      </c>
    </row>
    <row r="1576" spans="1:16" x14ac:dyDescent="0.4">
      <c r="A1576" s="1">
        <v>1575</v>
      </c>
      <c r="B1576" s="21">
        <v>41388</v>
      </c>
      <c r="C1576" s="43">
        <v>3</v>
      </c>
      <c r="D1576" s="23">
        <v>25624</v>
      </c>
      <c r="E1576" s="25">
        <f t="shared" si="299"/>
        <v>23561.25</v>
      </c>
      <c r="F1576" s="25">
        <f t="shared" si="300"/>
        <v>23149.875</v>
      </c>
      <c r="G1576" s="25">
        <f t="shared" si="289"/>
        <v>1.1068742271826522</v>
      </c>
      <c r="H1576" s="25">
        <f t="shared" si="296"/>
        <v>1.0004262501030945</v>
      </c>
      <c r="I1576" s="4">
        <f t="shared" si="290"/>
        <v>25613.082420977491</v>
      </c>
      <c r="J1576" s="25">
        <f t="shared" si="297"/>
        <v>22302.511786130806</v>
      </c>
      <c r="K1576" s="15">
        <f t="shared" si="291"/>
        <v>22312.018234078911</v>
      </c>
      <c r="L1576" s="36">
        <f t="shared" si="292"/>
        <v>3311.9817659210894</v>
      </c>
      <c r="M1576" s="36">
        <f t="shared" si="293"/>
        <v>3311.9817659210894</v>
      </c>
      <c r="N1576" s="36">
        <f t="shared" si="294"/>
        <v>0.12925311293791325</v>
      </c>
      <c r="O1576" s="36">
        <f t="shared" si="295"/>
        <v>10969223.217793778</v>
      </c>
      <c r="P1576" s="35">
        <f t="shared" si="298"/>
        <v>10969223.217793778</v>
      </c>
    </row>
    <row r="1577" spans="1:16" x14ac:dyDescent="0.4">
      <c r="A1577" s="1">
        <v>1576</v>
      </c>
      <c r="B1577" s="21">
        <v>41389</v>
      </c>
      <c r="C1577" s="43">
        <v>4</v>
      </c>
      <c r="D1577" s="23">
        <v>18564</v>
      </c>
      <c r="E1577" s="25">
        <f t="shared" si="299"/>
        <v>22738.5</v>
      </c>
      <c r="F1577" s="25">
        <f t="shared" si="300"/>
        <v>22275</v>
      </c>
      <c r="G1577" s="25">
        <f t="shared" si="289"/>
        <v>0.83340067340067336</v>
      </c>
      <c r="H1577" s="25">
        <f t="shared" si="296"/>
        <v>1.0009303667898801</v>
      </c>
      <c r="I1577" s="4">
        <f t="shared" si="290"/>
        <v>18546.744724647804</v>
      </c>
      <c r="J1577" s="25">
        <f t="shared" si="297"/>
        <v>22302.538326244852</v>
      </c>
      <c r="K1577" s="15">
        <f t="shared" si="291"/>
        <v>22323.287867233619</v>
      </c>
      <c r="L1577" s="36">
        <f t="shared" si="292"/>
        <v>-3759.2878672336192</v>
      </c>
      <c r="M1577" s="36">
        <f t="shared" si="293"/>
        <v>3759.2878672336192</v>
      </c>
      <c r="N1577" s="36">
        <f t="shared" si="294"/>
        <v>0.20250419452885257</v>
      </c>
      <c r="O1577" s="36">
        <f t="shared" si="295"/>
        <v>14132245.268729893</v>
      </c>
      <c r="P1577" s="35">
        <f t="shared" si="298"/>
        <v>14132245.268729893</v>
      </c>
    </row>
    <row r="1578" spans="1:16" x14ac:dyDescent="0.4">
      <c r="A1578" s="1">
        <v>1577</v>
      </c>
      <c r="B1578" s="21">
        <v>41390</v>
      </c>
      <c r="C1578" s="43">
        <v>1</v>
      </c>
      <c r="D1578" s="23">
        <v>22914</v>
      </c>
      <c r="E1578" s="25">
        <f t="shared" si="299"/>
        <v>21811.5</v>
      </c>
      <c r="F1578" s="25">
        <f t="shared" si="300"/>
        <v>21113.5</v>
      </c>
      <c r="G1578" s="25">
        <f t="shared" si="289"/>
        <v>1.0852771923177114</v>
      </c>
      <c r="H1578" s="25">
        <f t="shared" si="296"/>
        <v>0.99907416981837271</v>
      </c>
      <c r="I1578" s="4">
        <f t="shared" si="290"/>
        <v>22935.234131982077</v>
      </c>
      <c r="J1578" s="25">
        <f t="shared" si="297"/>
        <v>22302.564866358895</v>
      </c>
      <c r="K1578" s="15">
        <f t="shared" si="291"/>
        <v>22281.916478677918</v>
      </c>
      <c r="L1578" s="36">
        <f t="shared" si="292"/>
        <v>632.08352132208165</v>
      </c>
      <c r="M1578" s="36">
        <f t="shared" si="293"/>
        <v>632.08352132208165</v>
      </c>
      <c r="N1578" s="36">
        <f t="shared" si="294"/>
        <v>2.7585036280094337E-2</v>
      </c>
      <c r="O1578" s="36">
        <f t="shared" si="295"/>
        <v>399529.57792692247</v>
      </c>
      <c r="P1578" s="35">
        <f t="shared" si="298"/>
        <v>399529.57792692247</v>
      </c>
    </row>
    <row r="1579" spans="1:16" x14ac:dyDescent="0.4">
      <c r="A1579" s="1">
        <v>1578</v>
      </c>
      <c r="B1579" s="21">
        <v>41391</v>
      </c>
      <c r="C1579" s="43">
        <v>2</v>
      </c>
      <c r="D1579" s="23">
        <v>20144</v>
      </c>
      <c r="E1579" s="25">
        <f t="shared" si="299"/>
        <v>20415.5</v>
      </c>
      <c r="F1579" s="25">
        <f t="shared" si="300"/>
        <v>20888.5</v>
      </c>
      <c r="G1579" s="25">
        <f t="shared" si="289"/>
        <v>0.9643583790123752</v>
      </c>
      <c r="H1579" s="25">
        <f t="shared" si="296"/>
        <v>0.99956921328865256</v>
      </c>
      <c r="I1579" s="4">
        <f t="shared" si="290"/>
        <v>20152.6815073914</v>
      </c>
      <c r="J1579" s="25">
        <f t="shared" si="297"/>
        <v>22302.59140647294</v>
      </c>
      <c r="K1579" s="15">
        <f t="shared" si="291"/>
        <v>22292.98374646642</v>
      </c>
      <c r="L1579" s="36">
        <f t="shared" si="292"/>
        <v>-2148.9837464664197</v>
      </c>
      <c r="M1579" s="36">
        <f t="shared" si="293"/>
        <v>2148.9837464664197</v>
      </c>
      <c r="N1579" s="36">
        <f t="shared" si="294"/>
        <v>0.10668108352196286</v>
      </c>
      <c r="O1579" s="36">
        <f t="shared" si="295"/>
        <v>4618131.1425768491</v>
      </c>
      <c r="P1579" s="35">
        <f t="shared" si="298"/>
        <v>4618131.1425768491</v>
      </c>
    </row>
    <row r="1580" spans="1:16" x14ac:dyDescent="0.4">
      <c r="A1580" s="1">
        <v>1579</v>
      </c>
      <c r="B1580" s="21">
        <v>41392</v>
      </c>
      <c r="C1580" s="43">
        <v>3</v>
      </c>
      <c r="D1580" s="23">
        <v>20040</v>
      </c>
      <c r="E1580" s="25">
        <f t="shared" si="299"/>
        <v>21361.5</v>
      </c>
      <c r="F1580" s="25">
        <f t="shared" si="300"/>
        <v>21671</v>
      </c>
      <c r="G1580" s="25">
        <f t="shared" si="289"/>
        <v>0.92473812929721744</v>
      </c>
      <c r="H1580" s="25">
        <f t="shared" si="296"/>
        <v>1.0004262501030945</v>
      </c>
      <c r="I1580" s="4">
        <f t="shared" si="290"/>
        <v>20031.461587433223</v>
      </c>
      <c r="J1580" s="25">
        <f t="shared" si="297"/>
        <v>22302.617946586983</v>
      </c>
      <c r="K1580" s="15">
        <f t="shared" si="291"/>
        <v>22312.124439785992</v>
      </c>
      <c r="L1580" s="36">
        <f t="shared" si="292"/>
        <v>-2272.1244397859919</v>
      </c>
      <c r="M1580" s="36">
        <f t="shared" si="293"/>
        <v>2272.1244397859919</v>
      </c>
      <c r="N1580" s="36">
        <f t="shared" si="294"/>
        <v>0.11337946306317324</v>
      </c>
      <c r="O1580" s="36">
        <f t="shared" si="295"/>
        <v>5162549.4698728072</v>
      </c>
      <c r="P1580" s="35">
        <f t="shared" si="298"/>
        <v>5162549.4698728072</v>
      </c>
    </row>
    <row r="1581" spans="1:16" x14ac:dyDescent="0.4">
      <c r="A1581" s="1">
        <v>1580</v>
      </c>
      <c r="B1581" s="21">
        <v>41393</v>
      </c>
      <c r="C1581" s="43">
        <v>4</v>
      </c>
      <c r="D1581" s="23">
        <v>22348</v>
      </c>
      <c r="E1581" s="25">
        <f t="shared" si="299"/>
        <v>21980.5</v>
      </c>
      <c r="F1581" s="25">
        <f t="shared" si="300"/>
        <v>22291.25</v>
      </c>
      <c r="G1581" s="25">
        <f t="shared" ref="G1581:G1644" si="301">D1581/F1581</f>
        <v>1.0025458419783548</v>
      </c>
      <c r="H1581" s="25">
        <f t="shared" si="296"/>
        <v>1.0009303667898801</v>
      </c>
      <c r="I1581" s="4">
        <f t="shared" ref="I1581:I1644" si="302">D1581/H1581</f>
        <v>22327.227489034103</v>
      </c>
      <c r="J1581" s="25">
        <f t="shared" si="297"/>
        <v>22302.644486701029</v>
      </c>
      <c r="K1581" s="15">
        <f t="shared" ref="K1581:K1644" si="303">H1581*J1581</f>
        <v>22323.394126457959</v>
      </c>
      <c r="L1581" s="36">
        <f t="shared" ref="L1581:L1644" si="304">D1581-K1581</f>
        <v>24.605873542041081</v>
      </c>
      <c r="M1581" s="36">
        <f t="shared" ref="M1581:M1644" si="305">ABS(L1581)</f>
        <v>24.605873542041081</v>
      </c>
      <c r="N1581" s="36">
        <f t="shared" ref="N1581:N1644" si="306">M1581/D1581</f>
        <v>1.101032465636347E-3</v>
      </c>
      <c r="O1581" s="36">
        <f t="shared" ref="O1581:O1644" si="307">L1581^2</f>
        <v>605.44901276691735</v>
      </c>
      <c r="P1581" s="35">
        <f t="shared" si="298"/>
        <v>605.44901276691735</v>
      </c>
    </row>
    <row r="1582" spans="1:16" x14ac:dyDescent="0.4">
      <c r="A1582" s="1">
        <v>1581</v>
      </c>
      <c r="B1582" s="21">
        <v>41394</v>
      </c>
      <c r="C1582" s="43">
        <v>1</v>
      </c>
      <c r="D1582" s="23">
        <v>25390</v>
      </c>
      <c r="E1582" s="25">
        <f t="shared" si="299"/>
        <v>22602</v>
      </c>
      <c r="F1582" s="25">
        <f t="shared" si="300"/>
        <v>22418.875</v>
      </c>
      <c r="G1582" s="25">
        <f t="shared" si="301"/>
        <v>1.1325278364770757</v>
      </c>
      <c r="H1582" s="25">
        <f t="shared" si="296"/>
        <v>0.99907416981837271</v>
      </c>
      <c r="I1582" s="4">
        <f t="shared" si="302"/>
        <v>25413.528611810463</v>
      </c>
      <c r="J1582" s="25">
        <f t="shared" si="297"/>
        <v>22302.671026815071</v>
      </c>
      <c r="K1582" s="15">
        <f t="shared" si="303"/>
        <v>22282.022540847542</v>
      </c>
      <c r="L1582" s="36">
        <f t="shared" si="304"/>
        <v>3107.9774591524583</v>
      </c>
      <c r="M1582" s="36">
        <f t="shared" si="305"/>
        <v>3107.9774591524583</v>
      </c>
      <c r="N1582" s="36">
        <f t="shared" si="306"/>
        <v>0.12240951000994321</v>
      </c>
      <c r="O1582" s="36">
        <f t="shared" si="307"/>
        <v>9659523.8865997698</v>
      </c>
      <c r="P1582" s="35">
        <f t="shared" si="298"/>
        <v>9659523.8865997698</v>
      </c>
    </row>
    <row r="1583" spans="1:16" x14ac:dyDescent="0.4">
      <c r="A1583" s="1">
        <v>1582</v>
      </c>
      <c r="B1583" s="21">
        <v>41395</v>
      </c>
      <c r="C1583" s="43">
        <v>2</v>
      </c>
      <c r="D1583" s="23">
        <v>22630</v>
      </c>
      <c r="E1583" s="25">
        <f t="shared" si="299"/>
        <v>22235.75</v>
      </c>
      <c r="F1583" s="25">
        <f t="shared" si="300"/>
        <v>22003.25</v>
      </c>
      <c r="G1583" s="25">
        <f t="shared" si="301"/>
        <v>1.0284844284367083</v>
      </c>
      <c r="H1583" s="25">
        <f t="shared" si="296"/>
        <v>0.99956921328865256</v>
      </c>
      <c r="I1583" s="4">
        <f t="shared" si="302"/>
        <v>22639.752904699533</v>
      </c>
      <c r="J1583" s="25">
        <f t="shared" si="297"/>
        <v>22302.697566929117</v>
      </c>
      <c r="K1583" s="15">
        <f t="shared" si="303"/>
        <v>22293.089861190081</v>
      </c>
      <c r="L1583" s="36">
        <f t="shared" si="304"/>
        <v>336.91013880991886</v>
      </c>
      <c r="M1583" s="36">
        <f t="shared" si="305"/>
        <v>336.91013880991886</v>
      </c>
      <c r="N1583" s="36">
        <f t="shared" si="306"/>
        <v>1.4887765745025138E-2</v>
      </c>
      <c r="O1583" s="36">
        <f t="shared" si="307"/>
        <v>113508.4416329188</v>
      </c>
      <c r="P1583" s="35">
        <f t="shared" si="298"/>
        <v>113508.4416329188</v>
      </c>
    </row>
    <row r="1584" spans="1:16" x14ac:dyDescent="0.4">
      <c r="A1584" s="1">
        <v>1583</v>
      </c>
      <c r="B1584" s="21">
        <v>41396</v>
      </c>
      <c r="C1584" s="43">
        <v>3</v>
      </c>
      <c r="D1584" s="23">
        <v>18575</v>
      </c>
      <c r="E1584" s="25">
        <f t="shared" si="299"/>
        <v>21770.75</v>
      </c>
      <c r="F1584" s="25">
        <f t="shared" si="300"/>
        <v>21006.875</v>
      </c>
      <c r="G1584" s="25">
        <f t="shared" si="301"/>
        <v>0.88423432804736546</v>
      </c>
      <c r="H1584" s="25">
        <f t="shared" si="296"/>
        <v>1.0004262501030945</v>
      </c>
      <c r="I1584" s="4">
        <f t="shared" si="302"/>
        <v>18567.08577777306</v>
      </c>
      <c r="J1584" s="25">
        <f t="shared" si="297"/>
        <v>22302.724107043159</v>
      </c>
      <c r="K1584" s="15">
        <f t="shared" si="303"/>
        <v>22312.230645493073</v>
      </c>
      <c r="L1584" s="36">
        <f t="shared" si="304"/>
        <v>-3737.2306454930731</v>
      </c>
      <c r="M1584" s="36">
        <f t="shared" si="305"/>
        <v>3737.2306454930731</v>
      </c>
      <c r="N1584" s="36">
        <f t="shared" si="306"/>
        <v>0.20119680460258804</v>
      </c>
      <c r="O1584" s="36">
        <f t="shared" si="307"/>
        <v>13966892.897612572</v>
      </c>
      <c r="P1584" s="35">
        <f t="shared" si="298"/>
        <v>13966892.897612572</v>
      </c>
    </row>
    <row r="1585" spans="1:16" x14ac:dyDescent="0.4">
      <c r="A1585" s="1">
        <v>1584</v>
      </c>
      <c r="B1585" s="21">
        <v>41397</v>
      </c>
      <c r="C1585" s="43">
        <v>4</v>
      </c>
      <c r="D1585" s="23">
        <v>20488</v>
      </c>
      <c r="E1585" s="25">
        <f t="shared" si="299"/>
        <v>20243</v>
      </c>
      <c r="F1585" s="25">
        <f t="shared" si="300"/>
        <v>20180.875</v>
      </c>
      <c r="G1585" s="25">
        <f t="shared" si="301"/>
        <v>1.0152186166357999</v>
      </c>
      <c r="H1585" s="25">
        <f t="shared" si="296"/>
        <v>1.0009303667898801</v>
      </c>
      <c r="I1585" s="4">
        <f t="shared" si="302"/>
        <v>20468.956362776567</v>
      </c>
      <c r="J1585" s="25">
        <f t="shared" si="297"/>
        <v>22302.750647157201</v>
      </c>
      <c r="K1585" s="15">
        <f t="shared" si="303"/>
        <v>22323.500385682295</v>
      </c>
      <c r="L1585" s="36">
        <f t="shared" si="304"/>
        <v>-1835.500385682295</v>
      </c>
      <c r="M1585" s="36">
        <f t="shared" si="305"/>
        <v>1835.500385682295</v>
      </c>
      <c r="N1585" s="36">
        <f t="shared" si="306"/>
        <v>8.9589046548335369E-2</v>
      </c>
      <c r="O1585" s="36">
        <f t="shared" si="307"/>
        <v>3369061.6658398537</v>
      </c>
      <c r="P1585" s="35">
        <f t="shared" si="298"/>
        <v>3369061.6658398537</v>
      </c>
    </row>
    <row r="1586" spans="1:16" x14ac:dyDescent="0.4">
      <c r="A1586" s="1">
        <v>1585</v>
      </c>
      <c r="B1586" s="21">
        <v>41398</v>
      </c>
      <c r="C1586" s="43">
        <v>1</v>
      </c>
      <c r="D1586" s="23">
        <v>19279</v>
      </c>
      <c r="E1586" s="25">
        <f t="shared" si="299"/>
        <v>20118.75</v>
      </c>
      <c r="F1586" s="25">
        <f t="shared" si="300"/>
        <v>20638.625</v>
      </c>
      <c r="G1586" s="25">
        <f t="shared" si="301"/>
        <v>0.93412230708198829</v>
      </c>
      <c r="H1586" s="25">
        <f t="shared" si="296"/>
        <v>0.99907416981837271</v>
      </c>
      <c r="I1586" s="4">
        <f t="shared" si="302"/>
        <v>19296.865620602359</v>
      </c>
      <c r="J1586" s="25">
        <f t="shared" si="297"/>
        <v>22302.777187271247</v>
      </c>
      <c r="K1586" s="15">
        <f t="shared" si="303"/>
        <v>22282.128603017161</v>
      </c>
      <c r="L1586" s="36">
        <f t="shared" si="304"/>
        <v>-3003.1286030171614</v>
      </c>
      <c r="M1586" s="36">
        <f t="shared" si="305"/>
        <v>3003.1286030171614</v>
      </c>
      <c r="N1586" s="36">
        <f t="shared" si="306"/>
        <v>0.15577201115292086</v>
      </c>
      <c r="O1586" s="36">
        <f t="shared" si="307"/>
        <v>9018781.4062598068</v>
      </c>
      <c r="P1586" s="35">
        <f t="shared" si="298"/>
        <v>9018781.4062598068</v>
      </c>
    </row>
    <row r="1587" spans="1:16" x14ac:dyDescent="0.4">
      <c r="A1587" s="1">
        <v>1586</v>
      </c>
      <c r="B1587" s="21">
        <v>41399</v>
      </c>
      <c r="C1587" s="43">
        <v>2</v>
      </c>
      <c r="D1587" s="23">
        <v>22133</v>
      </c>
      <c r="E1587" s="25">
        <f t="shared" si="299"/>
        <v>21158.5</v>
      </c>
      <c r="F1587" s="25">
        <f t="shared" si="300"/>
        <v>22339.375</v>
      </c>
      <c r="G1587" s="25">
        <f t="shared" si="301"/>
        <v>0.99076182749069752</v>
      </c>
      <c r="H1587" s="25">
        <f t="shared" si="296"/>
        <v>0.99956921328865256</v>
      </c>
      <c r="I1587" s="4">
        <f t="shared" si="302"/>
        <v>22142.538711432382</v>
      </c>
      <c r="J1587" s="25">
        <f t="shared" si="297"/>
        <v>22302.80372738529</v>
      </c>
      <c r="K1587" s="15">
        <f t="shared" si="303"/>
        <v>22293.195975913743</v>
      </c>
      <c r="L1587" s="36">
        <f t="shared" si="304"/>
        <v>-160.19597591374259</v>
      </c>
      <c r="M1587" s="36">
        <f t="shared" si="305"/>
        <v>160.19597591374259</v>
      </c>
      <c r="N1587" s="36">
        <f t="shared" si="306"/>
        <v>7.2378790003046391E-3</v>
      </c>
      <c r="O1587" s="36">
        <f t="shared" si="307"/>
        <v>25662.750698956395</v>
      </c>
      <c r="P1587" s="35">
        <f t="shared" si="298"/>
        <v>25662.750698956395</v>
      </c>
    </row>
    <row r="1588" spans="1:16" x14ac:dyDescent="0.4">
      <c r="A1588" s="1">
        <v>1587</v>
      </c>
      <c r="B1588" s="21">
        <v>41400</v>
      </c>
      <c r="C1588" s="43">
        <v>3</v>
      </c>
      <c r="D1588" s="23">
        <v>22734</v>
      </c>
      <c r="E1588" s="25">
        <f t="shared" si="299"/>
        <v>23520.25</v>
      </c>
      <c r="F1588" s="25">
        <f t="shared" si="300"/>
        <v>23819.25</v>
      </c>
      <c r="G1588" s="25">
        <f t="shared" si="301"/>
        <v>0.95443811203123519</v>
      </c>
      <c r="H1588" s="25">
        <f t="shared" si="296"/>
        <v>1.0004262501030945</v>
      </c>
      <c r="I1588" s="4">
        <f t="shared" si="302"/>
        <v>22724.313758917509</v>
      </c>
      <c r="J1588" s="25">
        <f t="shared" si="297"/>
        <v>22302.830267499336</v>
      </c>
      <c r="K1588" s="15">
        <f t="shared" si="303"/>
        <v>22312.336851200158</v>
      </c>
      <c r="L1588" s="36">
        <f t="shared" si="304"/>
        <v>421.66314879984202</v>
      </c>
      <c r="M1588" s="36">
        <f t="shared" si="305"/>
        <v>421.66314879984202</v>
      </c>
      <c r="N1588" s="36">
        <f t="shared" si="306"/>
        <v>1.8547688431417349E-2</v>
      </c>
      <c r="O1588" s="36">
        <f t="shared" si="307"/>
        <v>177799.81105579771</v>
      </c>
      <c r="P1588" s="35">
        <f t="shared" si="298"/>
        <v>177799.81105579771</v>
      </c>
    </row>
    <row r="1589" spans="1:16" x14ac:dyDescent="0.4">
      <c r="A1589" s="1">
        <v>1588</v>
      </c>
      <c r="B1589" s="21">
        <v>41401</v>
      </c>
      <c r="C1589" s="43">
        <v>4</v>
      </c>
      <c r="D1589" s="23">
        <v>29935</v>
      </c>
      <c r="E1589" s="25">
        <f t="shared" si="299"/>
        <v>24118.25</v>
      </c>
      <c r="F1589" s="25">
        <f t="shared" si="300"/>
        <v>23815.625</v>
      </c>
      <c r="G1589" s="25">
        <f t="shared" si="301"/>
        <v>1.2569479070988059</v>
      </c>
      <c r="H1589" s="25">
        <f t="shared" si="296"/>
        <v>1.0009303667898801</v>
      </c>
      <c r="I1589" s="4">
        <f t="shared" si="302"/>
        <v>29907.175357268476</v>
      </c>
      <c r="J1589" s="25">
        <f t="shared" si="297"/>
        <v>22302.856807613378</v>
      </c>
      <c r="K1589" s="15">
        <f t="shared" si="303"/>
        <v>22323.606644906635</v>
      </c>
      <c r="L1589" s="36">
        <f t="shared" si="304"/>
        <v>7611.3933550933652</v>
      </c>
      <c r="M1589" s="36">
        <f t="shared" si="305"/>
        <v>7611.3933550933652</v>
      </c>
      <c r="N1589" s="36">
        <f t="shared" si="306"/>
        <v>0.25426401720706082</v>
      </c>
      <c r="O1589" s="36">
        <f t="shared" si="307"/>
        <v>57933308.805959433</v>
      </c>
      <c r="P1589" s="35">
        <f t="shared" si="298"/>
        <v>57933308.805959433</v>
      </c>
    </row>
    <row r="1590" spans="1:16" x14ac:dyDescent="0.4">
      <c r="A1590" s="1">
        <v>1589</v>
      </c>
      <c r="B1590" s="21">
        <v>41402</v>
      </c>
      <c r="C1590" s="43">
        <v>1</v>
      </c>
      <c r="D1590" s="23">
        <v>21671</v>
      </c>
      <c r="E1590" s="25">
        <f t="shared" si="299"/>
        <v>23513</v>
      </c>
      <c r="F1590" s="25">
        <f t="shared" si="300"/>
        <v>23559.125</v>
      </c>
      <c r="G1590" s="25">
        <f t="shared" si="301"/>
        <v>0.91985589447825422</v>
      </c>
      <c r="H1590" s="25">
        <f t="shared" si="296"/>
        <v>0.99907416981837271</v>
      </c>
      <c r="I1590" s="4">
        <f t="shared" si="302"/>
        <v>21691.082258627197</v>
      </c>
      <c r="J1590" s="25">
        <f t="shared" si="297"/>
        <v>22302.883347727424</v>
      </c>
      <c r="K1590" s="15">
        <f t="shared" si="303"/>
        <v>22282.234665186785</v>
      </c>
      <c r="L1590" s="36">
        <f t="shared" si="304"/>
        <v>-611.2346651867847</v>
      </c>
      <c r="M1590" s="36">
        <f t="shared" si="305"/>
        <v>611.2346651867847</v>
      </c>
      <c r="N1590" s="36">
        <f t="shared" si="306"/>
        <v>2.8205189662995924E-2</v>
      </c>
      <c r="O1590" s="36">
        <f t="shared" si="307"/>
        <v>373607.81592600077</v>
      </c>
      <c r="P1590" s="35">
        <f t="shared" si="298"/>
        <v>373607.81592600077</v>
      </c>
    </row>
    <row r="1591" spans="1:16" x14ac:dyDescent="0.4">
      <c r="A1591" s="1">
        <v>1590</v>
      </c>
      <c r="B1591" s="21">
        <v>41403</v>
      </c>
      <c r="C1591" s="43">
        <v>2</v>
      </c>
      <c r="D1591" s="23">
        <v>19712</v>
      </c>
      <c r="E1591" s="25">
        <f t="shared" si="299"/>
        <v>23605.25</v>
      </c>
      <c r="F1591" s="25">
        <f t="shared" si="300"/>
        <v>22916.5</v>
      </c>
      <c r="G1591" s="25">
        <f t="shared" si="301"/>
        <v>0.86016625575458727</v>
      </c>
      <c r="H1591" s="25">
        <f t="shared" si="296"/>
        <v>0.99956921328865256</v>
      </c>
      <c r="I1591" s="4">
        <f t="shared" si="302"/>
        <v>19720.495327328201</v>
      </c>
      <c r="J1591" s="25">
        <f t="shared" si="297"/>
        <v>22302.909887841466</v>
      </c>
      <c r="K1591" s="15">
        <f t="shared" si="303"/>
        <v>22293.302090637404</v>
      </c>
      <c r="L1591" s="36">
        <f t="shared" si="304"/>
        <v>-2581.302090637404</v>
      </c>
      <c r="M1591" s="36">
        <f t="shared" si="305"/>
        <v>2581.302090637404</v>
      </c>
      <c r="N1591" s="36">
        <f t="shared" si="306"/>
        <v>0.13095079599418649</v>
      </c>
      <c r="O1591" s="36">
        <f t="shared" si="307"/>
        <v>6663120.4831290329</v>
      </c>
      <c r="P1591" s="35">
        <f t="shared" si="298"/>
        <v>6663120.4831290329</v>
      </c>
    </row>
    <row r="1592" spans="1:16" x14ac:dyDescent="0.4">
      <c r="A1592" s="1">
        <v>1591</v>
      </c>
      <c r="B1592" s="21">
        <v>41404</v>
      </c>
      <c r="C1592" s="43">
        <v>3</v>
      </c>
      <c r="D1592" s="23">
        <v>23103</v>
      </c>
      <c r="E1592" s="25">
        <f t="shared" si="299"/>
        <v>22227.75</v>
      </c>
      <c r="F1592" s="25">
        <f t="shared" si="300"/>
        <v>21731.375</v>
      </c>
      <c r="G1592" s="25">
        <f t="shared" si="301"/>
        <v>1.0631172670850326</v>
      </c>
      <c r="H1592" s="25">
        <f t="shared" si="296"/>
        <v>1.0004262501030945</v>
      </c>
      <c r="I1592" s="4">
        <f t="shared" si="302"/>
        <v>23093.156539644198</v>
      </c>
      <c r="J1592" s="25">
        <f t="shared" si="297"/>
        <v>22302.936427955512</v>
      </c>
      <c r="K1592" s="15">
        <f t="shared" si="303"/>
        <v>22312.443056907239</v>
      </c>
      <c r="L1592" s="36">
        <f t="shared" si="304"/>
        <v>790.55694309276078</v>
      </c>
      <c r="M1592" s="36">
        <f t="shared" si="305"/>
        <v>790.55694309276078</v>
      </c>
      <c r="N1592" s="36">
        <f t="shared" si="306"/>
        <v>3.4218800289692285E-2</v>
      </c>
      <c r="O1592" s="36">
        <f t="shared" si="307"/>
        <v>624980.28027217055</v>
      </c>
      <c r="P1592" s="35">
        <f t="shared" si="298"/>
        <v>624980.28027217055</v>
      </c>
    </row>
    <row r="1593" spans="1:16" x14ac:dyDescent="0.4">
      <c r="A1593" s="1">
        <v>1592</v>
      </c>
      <c r="B1593" s="21">
        <v>41405</v>
      </c>
      <c r="C1593" s="43">
        <v>4</v>
      </c>
      <c r="D1593" s="23">
        <v>24425</v>
      </c>
      <c r="E1593" s="25">
        <f t="shared" si="299"/>
        <v>21235</v>
      </c>
      <c r="F1593" s="25">
        <f t="shared" si="300"/>
        <v>22217</v>
      </c>
      <c r="G1593" s="25">
        <f t="shared" si="301"/>
        <v>1.0993833550884458</v>
      </c>
      <c r="H1593" s="25">
        <f t="shared" si="296"/>
        <v>1.0009303667898801</v>
      </c>
      <c r="I1593" s="4">
        <f t="shared" si="302"/>
        <v>24402.296913355021</v>
      </c>
      <c r="J1593" s="25">
        <f t="shared" si="297"/>
        <v>22302.962968069554</v>
      </c>
      <c r="K1593" s="15">
        <f t="shared" si="303"/>
        <v>22323.712904130971</v>
      </c>
      <c r="L1593" s="36">
        <f t="shared" si="304"/>
        <v>2101.2870958690291</v>
      </c>
      <c r="M1593" s="36">
        <f t="shared" si="305"/>
        <v>2101.2870958690291</v>
      </c>
      <c r="N1593" s="36">
        <f t="shared" si="306"/>
        <v>8.6030177927084103E-2</v>
      </c>
      <c r="O1593" s="36">
        <f t="shared" si="307"/>
        <v>4415407.4592656987</v>
      </c>
      <c r="P1593" s="35">
        <f t="shared" si="298"/>
        <v>4415407.4592656987</v>
      </c>
    </row>
    <row r="1594" spans="1:16" x14ac:dyDescent="0.4">
      <c r="A1594" s="1">
        <v>1593</v>
      </c>
      <c r="B1594" s="21">
        <v>41406</v>
      </c>
      <c r="C1594" s="43">
        <v>1</v>
      </c>
      <c r="D1594" s="23">
        <v>17700</v>
      </c>
      <c r="E1594" s="25">
        <f t="shared" si="299"/>
        <v>23199</v>
      </c>
      <c r="F1594" s="25">
        <f t="shared" si="300"/>
        <v>23312.625</v>
      </c>
      <c r="G1594" s="25">
        <f t="shared" si="301"/>
        <v>0.75924525873855908</v>
      </c>
      <c r="H1594" s="25">
        <f t="shared" si="296"/>
        <v>0.99907416981837271</v>
      </c>
      <c r="I1594" s="4">
        <f t="shared" si="302"/>
        <v>17716.402380033287</v>
      </c>
      <c r="J1594" s="25">
        <f t="shared" si="297"/>
        <v>22302.9895081836</v>
      </c>
      <c r="K1594" s="15">
        <f t="shared" si="303"/>
        <v>22282.340727356408</v>
      </c>
      <c r="L1594" s="36">
        <f t="shared" si="304"/>
        <v>-4582.340727356408</v>
      </c>
      <c r="M1594" s="36">
        <f t="shared" si="305"/>
        <v>4582.340727356408</v>
      </c>
      <c r="N1594" s="36">
        <f t="shared" si="306"/>
        <v>0.25888930663030552</v>
      </c>
      <c r="O1594" s="36">
        <f t="shared" si="307"/>
        <v>20997846.541589256</v>
      </c>
      <c r="P1594" s="35">
        <f t="shared" si="298"/>
        <v>20997846.541589256</v>
      </c>
    </row>
    <row r="1595" spans="1:16" x14ac:dyDescent="0.4">
      <c r="A1595" s="1">
        <v>1594</v>
      </c>
      <c r="B1595" s="21">
        <v>41407</v>
      </c>
      <c r="C1595" s="43">
        <v>2</v>
      </c>
      <c r="D1595" s="23">
        <v>27568</v>
      </c>
      <c r="E1595" s="25">
        <f t="shared" si="299"/>
        <v>23426.25</v>
      </c>
      <c r="F1595" s="25">
        <f t="shared" si="300"/>
        <v>23264</v>
      </c>
      <c r="G1595" s="25">
        <f t="shared" si="301"/>
        <v>1.1850068775790921</v>
      </c>
      <c r="H1595" s="25">
        <f t="shared" si="296"/>
        <v>0.99956921328865256</v>
      </c>
      <c r="I1595" s="4">
        <f t="shared" si="302"/>
        <v>27579.881046255268</v>
      </c>
      <c r="J1595" s="25">
        <f t="shared" si="297"/>
        <v>22303.016048297643</v>
      </c>
      <c r="K1595" s="15">
        <f t="shared" si="303"/>
        <v>22293.408205361065</v>
      </c>
      <c r="L1595" s="36">
        <f t="shared" si="304"/>
        <v>5274.5917946389345</v>
      </c>
      <c r="M1595" s="36">
        <f t="shared" si="305"/>
        <v>5274.5917946389345</v>
      </c>
      <c r="N1595" s="36">
        <f t="shared" si="306"/>
        <v>0.19133023050779652</v>
      </c>
      <c r="O1595" s="36">
        <f t="shared" si="307"/>
        <v>27821318.600072376</v>
      </c>
      <c r="P1595" s="35">
        <f t="shared" si="298"/>
        <v>27821318.600072376</v>
      </c>
    </row>
    <row r="1596" spans="1:16" x14ac:dyDescent="0.4">
      <c r="A1596" s="1">
        <v>1595</v>
      </c>
      <c r="B1596" s="21">
        <v>41408</v>
      </c>
      <c r="C1596" s="43">
        <v>3</v>
      </c>
      <c r="D1596" s="23">
        <v>24012</v>
      </c>
      <c r="E1596" s="25">
        <f t="shared" si="299"/>
        <v>23101.75</v>
      </c>
      <c r="F1596" s="25">
        <f t="shared" si="300"/>
        <v>23633.5</v>
      </c>
      <c r="G1596" s="25">
        <f t="shared" si="301"/>
        <v>1.0160154018659953</v>
      </c>
      <c r="H1596" s="25">
        <f t="shared" si="296"/>
        <v>1.0004262501030945</v>
      </c>
      <c r="I1596" s="4">
        <f t="shared" si="302"/>
        <v>24001.769243385555</v>
      </c>
      <c r="J1596" s="25">
        <f t="shared" si="297"/>
        <v>22303.042588411688</v>
      </c>
      <c r="K1596" s="15">
        <f t="shared" si="303"/>
        <v>22312.54926261432</v>
      </c>
      <c r="L1596" s="36">
        <f t="shared" si="304"/>
        <v>1699.4507373856795</v>
      </c>
      <c r="M1596" s="36">
        <f t="shared" si="305"/>
        <v>1699.4507373856795</v>
      </c>
      <c r="N1596" s="36">
        <f t="shared" si="306"/>
        <v>7.0775059861139411E-2</v>
      </c>
      <c r="O1596" s="36">
        <f t="shared" si="307"/>
        <v>2888132.8088007299</v>
      </c>
      <c r="P1596" s="35">
        <f t="shared" si="298"/>
        <v>2888132.8088007299</v>
      </c>
    </row>
    <row r="1597" spans="1:16" x14ac:dyDescent="0.4">
      <c r="A1597" s="1">
        <v>1596</v>
      </c>
      <c r="B1597" s="21">
        <v>41409</v>
      </c>
      <c r="C1597" s="43">
        <v>4</v>
      </c>
      <c r="D1597" s="23">
        <v>23127</v>
      </c>
      <c r="E1597" s="25">
        <f t="shared" si="299"/>
        <v>24165.25</v>
      </c>
      <c r="F1597" s="25">
        <f t="shared" si="300"/>
        <v>23553</v>
      </c>
      <c r="G1597" s="25">
        <f t="shared" si="301"/>
        <v>0.98191313208508468</v>
      </c>
      <c r="H1597" s="25">
        <f t="shared" si="296"/>
        <v>1.0009303667898801</v>
      </c>
      <c r="I1597" s="4">
        <f t="shared" si="302"/>
        <v>23105.503406966694</v>
      </c>
      <c r="J1597" s="25">
        <f t="shared" si="297"/>
        <v>22303.069128525731</v>
      </c>
      <c r="K1597" s="15">
        <f t="shared" si="303"/>
        <v>22323.819163355311</v>
      </c>
      <c r="L1597" s="36">
        <f t="shared" si="304"/>
        <v>803.18083664468941</v>
      </c>
      <c r="M1597" s="36">
        <f t="shared" si="305"/>
        <v>803.18083664468941</v>
      </c>
      <c r="N1597" s="36">
        <f t="shared" si="306"/>
        <v>3.4729140685981298E-2</v>
      </c>
      <c r="O1597" s="36">
        <f t="shared" si="307"/>
        <v>645099.45635326323</v>
      </c>
      <c r="P1597" s="35">
        <f t="shared" si="298"/>
        <v>645099.45635326323</v>
      </c>
    </row>
    <row r="1598" spans="1:16" x14ac:dyDescent="0.4">
      <c r="A1598" s="1">
        <v>1597</v>
      </c>
      <c r="B1598" s="21">
        <v>41410</v>
      </c>
      <c r="C1598" s="43">
        <v>1</v>
      </c>
      <c r="D1598" s="23">
        <v>21954</v>
      </c>
      <c r="E1598" s="25">
        <f t="shared" si="299"/>
        <v>22940.75</v>
      </c>
      <c r="F1598" s="25">
        <f t="shared" si="300"/>
        <v>23098.125</v>
      </c>
      <c r="G1598" s="25">
        <f t="shared" si="301"/>
        <v>0.95046675866547614</v>
      </c>
      <c r="H1598" s="25">
        <f t="shared" si="296"/>
        <v>0.99907416981837271</v>
      </c>
      <c r="I1598" s="4">
        <f t="shared" si="302"/>
        <v>21974.344511370102</v>
      </c>
      <c r="J1598" s="25">
        <f t="shared" si="297"/>
        <v>22303.095668639777</v>
      </c>
      <c r="K1598" s="15">
        <f t="shared" si="303"/>
        <v>22282.446789526028</v>
      </c>
      <c r="L1598" s="36">
        <f t="shared" si="304"/>
        <v>-328.44678952602771</v>
      </c>
      <c r="M1598" s="36">
        <f t="shared" si="305"/>
        <v>328.44678952602771</v>
      </c>
      <c r="N1598" s="36">
        <f t="shared" si="306"/>
        <v>1.4960680947710109E-2</v>
      </c>
      <c r="O1598" s="36">
        <f t="shared" si="307"/>
        <v>107877.29354995475</v>
      </c>
      <c r="P1598" s="35">
        <f t="shared" si="298"/>
        <v>107877.29354995475</v>
      </c>
    </row>
    <row r="1599" spans="1:16" x14ac:dyDescent="0.4">
      <c r="A1599" s="1">
        <v>1598</v>
      </c>
      <c r="B1599" s="21">
        <v>41411</v>
      </c>
      <c r="C1599" s="43">
        <v>2</v>
      </c>
      <c r="D1599" s="23">
        <v>22670</v>
      </c>
      <c r="E1599" s="25">
        <f t="shared" si="299"/>
        <v>23255.5</v>
      </c>
      <c r="F1599" s="25">
        <f t="shared" si="300"/>
        <v>23095.5</v>
      </c>
      <c r="G1599" s="25">
        <f t="shared" si="301"/>
        <v>0.98157649758610988</v>
      </c>
      <c r="H1599" s="25">
        <f t="shared" si="296"/>
        <v>0.99956921328865256</v>
      </c>
      <c r="I1599" s="4">
        <f t="shared" si="302"/>
        <v>22679.770143594276</v>
      </c>
      <c r="J1599" s="25">
        <f t="shared" si="297"/>
        <v>22303.122208753819</v>
      </c>
      <c r="K1599" s="15">
        <f t="shared" si="303"/>
        <v>22293.514320084731</v>
      </c>
      <c r="L1599" s="36">
        <f t="shared" si="304"/>
        <v>376.48567991526943</v>
      </c>
      <c r="M1599" s="36">
        <f t="shared" si="305"/>
        <v>376.48567991526943</v>
      </c>
      <c r="N1599" s="36">
        <f t="shared" si="306"/>
        <v>1.6607220110951452E-2</v>
      </c>
      <c r="O1599" s="36">
        <f t="shared" si="307"/>
        <v>141741.46718126271</v>
      </c>
      <c r="P1599" s="35">
        <f t="shared" si="298"/>
        <v>141741.46718126271</v>
      </c>
    </row>
    <row r="1600" spans="1:16" x14ac:dyDescent="0.4">
      <c r="A1600" s="1">
        <v>1599</v>
      </c>
      <c r="B1600" s="21">
        <v>41412</v>
      </c>
      <c r="C1600" s="43">
        <v>3</v>
      </c>
      <c r="D1600" s="23">
        <v>25271</v>
      </c>
      <c r="E1600" s="25">
        <f t="shared" si="299"/>
        <v>22935.5</v>
      </c>
      <c r="F1600" s="25">
        <f t="shared" si="300"/>
        <v>22965.625</v>
      </c>
      <c r="G1600" s="25">
        <f t="shared" si="301"/>
        <v>1.1003837256769629</v>
      </c>
      <c r="H1600" s="25">
        <f t="shared" si="296"/>
        <v>1.0004262501030945</v>
      </c>
      <c r="I1600" s="4">
        <f t="shared" si="302"/>
        <v>25260.23282315494</v>
      </c>
      <c r="J1600" s="25">
        <f t="shared" si="297"/>
        <v>22303.148748867861</v>
      </c>
      <c r="K1600" s="15">
        <f t="shared" si="303"/>
        <v>22312.655468321398</v>
      </c>
      <c r="L1600" s="36">
        <f t="shared" si="304"/>
        <v>2958.3445316786019</v>
      </c>
      <c r="M1600" s="36">
        <f t="shared" si="305"/>
        <v>2958.3445316786019</v>
      </c>
      <c r="N1600" s="36">
        <f t="shared" si="306"/>
        <v>0.11706479884763571</v>
      </c>
      <c r="O1600" s="36">
        <f t="shared" si="307"/>
        <v>8751802.368112687</v>
      </c>
      <c r="P1600" s="35">
        <f t="shared" si="298"/>
        <v>8751802.368112687</v>
      </c>
    </row>
    <row r="1601" spans="1:16" x14ac:dyDescent="0.4">
      <c r="A1601" s="1">
        <v>1600</v>
      </c>
      <c r="B1601" s="21">
        <v>41413</v>
      </c>
      <c r="C1601" s="43">
        <v>4</v>
      </c>
      <c r="D1601" s="23">
        <v>21847</v>
      </c>
      <c r="E1601" s="25">
        <f t="shared" si="299"/>
        <v>22995.75</v>
      </c>
      <c r="F1601" s="25">
        <f t="shared" si="300"/>
        <v>23779.375</v>
      </c>
      <c r="G1601" s="25">
        <f t="shared" si="301"/>
        <v>0.91873735117092015</v>
      </c>
      <c r="H1601" s="25">
        <f t="shared" si="296"/>
        <v>1.0009303667898801</v>
      </c>
      <c r="I1601" s="4">
        <f t="shared" si="302"/>
        <v>21826.693169542155</v>
      </c>
      <c r="J1601" s="25">
        <f t="shared" si="297"/>
        <v>22303.175288981907</v>
      </c>
      <c r="K1601" s="15">
        <f t="shared" si="303"/>
        <v>22323.92542257965</v>
      </c>
      <c r="L1601" s="36">
        <f t="shared" si="304"/>
        <v>-476.92542257965033</v>
      </c>
      <c r="M1601" s="36">
        <f t="shared" si="305"/>
        <v>476.92542257965033</v>
      </c>
      <c r="N1601" s="36">
        <f t="shared" si="306"/>
        <v>2.1830247749331733E-2</v>
      </c>
      <c r="O1601" s="36">
        <f t="shared" si="307"/>
        <v>227457.85870277803</v>
      </c>
      <c r="P1601" s="35">
        <f t="shared" si="298"/>
        <v>227457.85870277803</v>
      </c>
    </row>
    <row r="1602" spans="1:16" x14ac:dyDescent="0.4">
      <c r="A1602" s="1">
        <v>1601</v>
      </c>
      <c r="B1602" s="21">
        <v>41414</v>
      </c>
      <c r="C1602" s="43">
        <v>1</v>
      </c>
      <c r="D1602" s="23">
        <v>22195</v>
      </c>
      <c r="E1602" s="25">
        <f t="shared" si="299"/>
        <v>24563</v>
      </c>
      <c r="F1602" s="25">
        <f t="shared" si="300"/>
        <v>24281.5</v>
      </c>
      <c r="G1602" s="25">
        <f t="shared" si="301"/>
        <v>0.91407038280172148</v>
      </c>
      <c r="H1602" s="25">
        <f t="shared" ref="H1602:H1665" si="308">VLOOKUP(C1602,$Q$38:$S$42,3,FALSE)</f>
        <v>0.99907416981837271</v>
      </c>
      <c r="I1602" s="4">
        <f t="shared" si="302"/>
        <v>22215.567843211233</v>
      </c>
      <c r="J1602" s="25">
        <f t="shared" si="297"/>
        <v>22303.20182909595</v>
      </c>
      <c r="K1602" s="15">
        <f t="shared" si="303"/>
        <v>22282.552851695647</v>
      </c>
      <c r="L1602" s="36">
        <f t="shared" si="304"/>
        <v>-87.552851695647405</v>
      </c>
      <c r="M1602" s="36">
        <f t="shared" si="305"/>
        <v>87.552851695647405</v>
      </c>
      <c r="N1602" s="36">
        <f t="shared" si="306"/>
        <v>3.9447105967851948E-3</v>
      </c>
      <c r="O1602" s="36">
        <f t="shared" si="307"/>
        <v>7665.5018400400286</v>
      </c>
      <c r="P1602" s="35">
        <f t="shared" si="298"/>
        <v>7665.5018400400286</v>
      </c>
    </row>
    <row r="1603" spans="1:16" x14ac:dyDescent="0.4">
      <c r="A1603" s="1">
        <v>1602</v>
      </c>
      <c r="B1603" s="21">
        <v>41415</v>
      </c>
      <c r="C1603" s="43">
        <v>2</v>
      </c>
      <c r="D1603" s="23">
        <v>28939</v>
      </c>
      <c r="E1603" s="25">
        <f t="shared" si="299"/>
        <v>24000</v>
      </c>
      <c r="F1603" s="25">
        <f t="shared" si="300"/>
        <v>24058.625</v>
      </c>
      <c r="G1603" s="25">
        <f t="shared" si="301"/>
        <v>1.2028534465290515</v>
      </c>
      <c r="H1603" s="25">
        <f t="shared" si="308"/>
        <v>0.99956921328865256</v>
      </c>
      <c r="I1603" s="4">
        <f t="shared" si="302"/>
        <v>28951.471909372507</v>
      </c>
      <c r="J1603" s="25">
        <f t="shared" ref="J1603:J1666" si="309">INTERCEPT($I$2:$I$3896,$A$2:$A$3896)+SLOPE($I$2:$I$3896,$A$2:$A$3896)*A1603</f>
        <v>22303.228369209995</v>
      </c>
      <c r="K1603" s="15">
        <f t="shared" si="303"/>
        <v>22293.620434808392</v>
      </c>
      <c r="L1603" s="36">
        <f t="shared" si="304"/>
        <v>6645.379565191608</v>
      </c>
      <c r="M1603" s="36">
        <f t="shared" si="305"/>
        <v>6645.379565191608</v>
      </c>
      <c r="N1603" s="36">
        <f t="shared" si="306"/>
        <v>0.22963404282081648</v>
      </c>
      <c r="O1603" s="36">
        <f t="shared" si="307"/>
        <v>44161069.565466203</v>
      </c>
      <c r="P1603" s="35">
        <f t="shared" ref="P1603:P1666" si="310">(D1603-K1603)^2</f>
        <v>44161069.565466203</v>
      </c>
    </row>
    <row r="1604" spans="1:16" x14ac:dyDescent="0.4">
      <c r="A1604" s="1">
        <v>1603</v>
      </c>
      <c r="B1604" s="21">
        <v>41416</v>
      </c>
      <c r="C1604" s="43">
        <v>3</v>
      </c>
      <c r="D1604" s="23">
        <v>23019</v>
      </c>
      <c r="E1604" s="25">
        <f t="shared" si="299"/>
        <v>24117.25</v>
      </c>
      <c r="F1604" s="25">
        <f t="shared" si="300"/>
        <v>24207.75</v>
      </c>
      <c r="G1604" s="25">
        <f t="shared" si="301"/>
        <v>0.95089382532453448</v>
      </c>
      <c r="H1604" s="25">
        <f t="shared" si="308"/>
        <v>1.0004262501030945</v>
      </c>
      <c r="I1604" s="4">
        <f t="shared" si="302"/>
        <v>23009.192329397472</v>
      </c>
      <c r="J1604" s="25">
        <f t="shared" si="309"/>
        <v>22303.254909324038</v>
      </c>
      <c r="K1604" s="15">
        <f t="shared" si="303"/>
        <v>22312.761674028479</v>
      </c>
      <c r="L1604" s="36">
        <f t="shared" si="304"/>
        <v>706.23832597152068</v>
      </c>
      <c r="M1604" s="36">
        <f t="shared" si="305"/>
        <v>706.23832597152068</v>
      </c>
      <c r="N1604" s="36">
        <f t="shared" si="306"/>
        <v>3.068066927197188E-2</v>
      </c>
      <c r="O1604" s="36">
        <f t="shared" si="307"/>
        <v>498772.57307105593</v>
      </c>
      <c r="P1604" s="35">
        <f t="shared" si="310"/>
        <v>498772.57307105593</v>
      </c>
    </row>
    <row r="1605" spans="1:16" x14ac:dyDescent="0.4">
      <c r="A1605" s="1">
        <v>1604</v>
      </c>
      <c r="B1605" s="21">
        <v>41417</v>
      </c>
      <c r="C1605" s="43">
        <v>4</v>
      </c>
      <c r="D1605" s="23">
        <v>22316</v>
      </c>
      <c r="E1605" s="25">
        <f t="shared" ref="E1605:E1668" si="311">AVERAGE(D1603:D1606)</f>
        <v>24298.25</v>
      </c>
      <c r="F1605" s="25">
        <f t="shared" ref="F1605:F1668" si="312">AVERAGE(E1605:E1606)</f>
        <v>23853.5</v>
      </c>
      <c r="G1605" s="25">
        <f t="shared" si="301"/>
        <v>0.93554405013939257</v>
      </c>
      <c r="H1605" s="25">
        <f t="shared" si="308"/>
        <v>1.0009303667898801</v>
      </c>
      <c r="I1605" s="4">
        <f t="shared" si="302"/>
        <v>22295.257233098491</v>
      </c>
      <c r="J1605" s="25">
        <f t="shared" si="309"/>
        <v>22303.281449438084</v>
      </c>
      <c r="K1605" s="15">
        <f t="shared" si="303"/>
        <v>22324.03168180399</v>
      </c>
      <c r="L1605" s="36">
        <f t="shared" si="304"/>
        <v>-8.0316818039900681</v>
      </c>
      <c r="M1605" s="36">
        <f t="shared" si="305"/>
        <v>8.0316818039900681</v>
      </c>
      <c r="N1605" s="36">
        <f t="shared" si="306"/>
        <v>3.5990687417055333E-4</v>
      </c>
      <c r="O1605" s="36">
        <f t="shared" si="307"/>
        <v>64.507912600545154</v>
      </c>
      <c r="P1605" s="35">
        <f t="shared" si="310"/>
        <v>64.507912600545154</v>
      </c>
    </row>
    <row r="1606" spans="1:16" x14ac:dyDescent="0.4">
      <c r="A1606" s="1">
        <v>1605</v>
      </c>
      <c r="B1606" s="21">
        <v>41418</v>
      </c>
      <c r="C1606" s="43">
        <v>1</v>
      </c>
      <c r="D1606" s="23">
        <v>22919</v>
      </c>
      <c r="E1606" s="25">
        <f t="shared" si="311"/>
        <v>23408.75</v>
      </c>
      <c r="F1606" s="25">
        <f t="shared" si="312"/>
        <v>22632.875</v>
      </c>
      <c r="G1606" s="25">
        <f t="shared" si="301"/>
        <v>1.012642008582648</v>
      </c>
      <c r="H1606" s="25">
        <f t="shared" si="308"/>
        <v>0.99907416981837271</v>
      </c>
      <c r="I1606" s="4">
        <f t="shared" si="302"/>
        <v>22940.238765422764</v>
      </c>
      <c r="J1606" s="25">
        <f t="shared" si="309"/>
        <v>22303.307989552126</v>
      </c>
      <c r="K1606" s="15">
        <f t="shared" si="303"/>
        <v>22282.658913865271</v>
      </c>
      <c r="L1606" s="36">
        <f t="shared" si="304"/>
        <v>636.34108613472927</v>
      </c>
      <c r="M1606" s="36">
        <f t="shared" si="305"/>
        <v>636.34108613472927</v>
      </c>
      <c r="N1606" s="36">
        <f t="shared" si="306"/>
        <v>2.7764784071500907E-2</v>
      </c>
      <c r="O1606" s="36">
        <f t="shared" si="307"/>
        <v>404929.97790312691</v>
      </c>
      <c r="P1606" s="35">
        <f t="shared" si="310"/>
        <v>404929.97790312691</v>
      </c>
    </row>
    <row r="1607" spans="1:16" x14ac:dyDescent="0.4">
      <c r="A1607" s="1">
        <v>1606</v>
      </c>
      <c r="B1607" s="21">
        <v>41419</v>
      </c>
      <c r="C1607" s="43">
        <v>2</v>
      </c>
      <c r="D1607" s="23">
        <v>25381</v>
      </c>
      <c r="E1607" s="25">
        <f t="shared" si="311"/>
        <v>21857</v>
      </c>
      <c r="F1607" s="25">
        <f t="shared" si="312"/>
        <v>22006.375</v>
      </c>
      <c r="G1607" s="25">
        <f t="shared" si="301"/>
        <v>1.1533476094995201</v>
      </c>
      <c r="H1607" s="25">
        <f t="shared" si="308"/>
        <v>0.99956921328865256</v>
      </c>
      <c r="I1607" s="4">
        <f t="shared" si="302"/>
        <v>25391.938509685322</v>
      </c>
      <c r="J1607" s="25">
        <f t="shared" si="309"/>
        <v>22303.334529666172</v>
      </c>
      <c r="K1607" s="15">
        <f t="shared" si="303"/>
        <v>22293.726549532053</v>
      </c>
      <c r="L1607" s="36">
        <f t="shared" si="304"/>
        <v>3087.2734504679465</v>
      </c>
      <c r="M1607" s="36">
        <f t="shared" si="305"/>
        <v>3087.2734504679465</v>
      </c>
      <c r="N1607" s="36">
        <f t="shared" si="306"/>
        <v>0.12163718728450205</v>
      </c>
      <c r="O1607" s="36">
        <f t="shared" si="307"/>
        <v>9531257.3579642605</v>
      </c>
      <c r="P1607" s="35">
        <f t="shared" si="310"/>
        <v>9531257.3579642605</v>
      </c>
    </row>
    <row r="1608" spans="1:16" x14ac:dyDescent="0.4">
      <c r="A1608" s="1">
        <v>1607</v>
      </c>
      <c r="B1608" s="21">
        <v>41420</v>
      </c>
      <c r="C1608" s="43">
        <v>3</v>
      </c>
      <c r="D1608" s="23">
        <v>16812</v>
      </c>
      <c r="E1608" s="25">
        <f t="shared" si="311"/>
        <v>22155.75</v>
      </c>
      <c r="F1608" s="25">
        <f t="shared" si="312"/>
        <v>22178.625</v>
      </c>
      <c r="G1608" s="25">
        <f t="shared" si="301"/>
        <v>0.75802715452378133</v>
      </c>
      <c r="H1608" s="25">
        <f t="shared" si="308"/>
        <v>1.0004262501030945</v>
      </c>
      <c r="I1608" s="4">
        <f t="shared" si="302"/>
        <v>16804.836936523319</v>
      </c>
      <c r="J1608" s="25">
        <f t="shared" si="309"/>
        <v>22303.361069780214</v>
      </c>
      <c r="K1608" s="15">
        <f t="shared" si="303"/>
        <v>22312.867879735561</v>
      </c>
      <c r="L1608" s="36">
        <f t="shared" si="304"/>
        <v>-5500.8678797355606</v>
      </c>
      <c r="M1608" s="36">
        <f t="shared" si="305"/>
        <v>5500.8678797355606</v>
      </c>
      <c r="N1608" s="36">
        <f t="shared" si="306"/>
        <v>0.32719889839017136</v>
      </c>
      <c r="O1608" s="36">
        <f t="shared" si="307"/>
        <v>30259547.430306401</v>
      </c>
      <c r="P1608" s="35">
        <f t="shared" si="310"/>
        <v>30259547.430306401</v>
      </c>
    </row>
    <row r="1609" spans="1:16" x14ac:dyDescent="0.4">
      <c r="A1609" s="1">
        <v>1608</v>
      </c>
      <c r="B1609" s="21">
        <v>41421</v>
      </c>
      <c r="C1609" s="43">
        <v>4</v>
      </c>
      <c r="D1609" s="23">
        <v>23511</v>
      </c>
      <c r="E1609" s="25">
        <f t="shared" si="311"/>
        <v>22201.5</v>
      </c>
      <c r="F1609" s="25">
        <f t="shared" si="312"/>
        <v>22523.25</v>
      </c>
      <c r="G1609" s="25">
        <f t="shared" si="301"/>
        <v>1.0438546834937232</v>
      </c>
      <c r="H1609" s="25">
        <f t="shared" si="308"/>
        <v>1.0009303667898801</v>
      </c>
      <c r="I1609" s="4">
        <f t="shared" si="302"/>
        <v>23489.146478194059</v>
      </c>
      <c r="J1609" s="25">
        <f t="shared" si="309"/>
        <v>22303.38760989426</v>
      </c>
      <c r="K1609" s="15">
        <f t="shared" si="303"/>
        <v>22324.13794102833</v>
      </c>
      <c r="L1609" s="36">
        <f t="shared" si="304"/>
        <v>1186.8620589716702</v>
      </c>
      <c r="M1609" s="36">
        <f t="shared" si="305"/>
        <v>1186.8620589716702</v>
      </c>
      <c r="N1609" s="36">
        <f t="shared" si="306"/>
        <v>5.0481138997561577E-2</v>
      </c>
      <c r="O1609" s="36">
        <f t="shared" si="307"/>
        <v>1408641.5470264724</v>
      </c>
      <c r="P1609" s="35">
        <f t="shared" si="310"/>
        <v>1408641.5470264724</v>
      </c>
    </row>
    <row r="1610" spans="1:16" x14ac:dyDescent="0.4">
      <c r="A1610" s="1">
        <v>1609</v>
      </c>
      <c r="B1610" s="21">
        <v>41422</v>
      </c>
      <c r="C1610" s="43">
        <v>1</v>
      </c>
      <c r="D1610" s="23">
        <v>23102</v>
      </c>
      <c r="E1610" s="25">
        <f t="shared" si="311"/>
        <v>22845</v>
      </c>
      <c r="F1610" s="25">
        <f t="shared" si="312"/>
        <v>23020.25</v>
      </c>
      <c r="G1610" s="25">
        <f t="shared" si="301"/>
        <v>1.0035512212074151</v>
      </c>
      <c r="H1610" s="25">
        <f t="shared" si="308"/>
        <v>0.99907416981837271</v>
      </c>
      <c r="I1610" s="4">
        <f t="shared" si="302"/>
        <v>23123.408349351921</v>
      </c>
      <c r="J1610" s="25">
        <f t="shared" si="309"/>
        <v>22303.414150008302</v>
      </c>
      <c r="K1610" s="15">
        <f t="shared" si="303"/>
        <v>22282.76497603489</v>
      </c>
      <c r="L1610" s="36">
        <f t="shared" si="304"/>
        <v>819.23502396510958</v>
      </c>
      <c r="M1610" s="36">
        <f t="shared" si="305"/>
        <v>819.23502396510958</v>
      </c>
      <c r="N1610" s="36">
        <f t="shared" si="306"/>
        <v>3.5461649379495697E-2</v>
      </c>
      <c r="O1610" s="36">
        <f t="shared" si="307"/>
        <v>671146.02449111361</v>
      </c>
      <c r="P1610" s="35">
        <f t="shared" si="310"/>
        <v>671146.02449111361</v>
      </c>
    </row>
    <row r="1611" spans="1:16" x14ac:dyDescent="0.4">
      <c r="A1611" s="1">
        <v>1610</v>
      </c>
      <c r="B1611" s="21">
        <v>41423</v>
      </c>
      <c r="C1611" s="43">
        <v>2</v>
      </c>
      <c r="D1611" s="23">
        <v>27955</v>
      </c>
      <c r="E1611" s="25">
        <f t="shared" si="311"/>
        <v>23195.5</v>
      </c>
      <c r="F1611" s="25">
        <f t="shared" si="312"/>
        <v>23875.5</v>
      </c>
      <c r="G1611" s="25">
        <f t="shared" si="301"/>
        <v>1.1708655316119034</v>
      </c>
      <c r="H1611" s="25">
        <f t="shared" si="308"/>
        <v>0.99956921328865256</v>
      </c>
      <c r="I1611" s="4">
        <f t="shared" si="302"/>
        <v>27967.047832561886</v>
      </c>
      <c r="J1611" s="25">
        <f t="shared" si="309"/>
        <v>22303.440690122348</v>
      </c>
      <c r="K1611" s="15">
        <f t="shared" si="303"/>
        <v>22293.832664255719</v>
      </c>
      <c r="L1611" s="36">
        <f t="shared" si="304"/>
        <v>5661.1673357442814</v>
      </c>
      <c r="M1611" s="36">
        <f t="shared" si="305"/>
        <v>5661.1673357442814</v>
      </c>
      <c r="N1611" s="36">
        <f t="shared" si="306"/>
        <v>0.20251001022158044</v>
      </c>
      <c r="O1611" s="36">
        <f t="shared" si="307"/>
        <v>32048815.603298005</v>
      </c>
      <c r="P1611" s="35">
        <f t="shared" si="310"/>
        <v>32048815.603298005</v>
      </c>
    </row>
    <row r="1612" spans="1:16" x14ac:dyDescent="0.4">
      <c r="A1612" s="1">
        <v>1611</v>
      </c>
      <c r="B1612" s="21">
        <v>41424</v>
      </c>
      <c r="C1612" s="43">
        <v>3</v>
      </c>
      <c r="D1612" s="23">
        <v>18214</v>
      </c>
      <c r="E1612" s="25">
        <f t="shared" si="311"/>
        <v>24555.5</v>
      </c>
      <c r="F1612" s="25">
        <f t="shared" si="312"/>
        <v>24274.75</v>
      </c>
      <c r="G1612" s="25">
        <f t="shared" si="301"/>
        <v>0.75032698585979263</v>
      </c>
      <c r="H1612" s="25">
        <f t="shared" si="308"/>
        <v>1.0004262501030945</v>
      </c>
      <c r="I1612" s="4">
        <f t="shared" si="302"/>
        <v>18206.23958849844</v>
      </c>
      <c r="J1612" s="25">
        <f t="shared" si="309"/>
        <v>22303.467230236391</v>
      </c>
      <c r="K1612" s="15">
        <f t="shared" si="303"/>
        <v>22312.974085442642</v>
      </c>
      <c r="L1612" s="36">
        <f t="shared" si="304"/>
        <v>-4098.9740854426418</v>
      </c>
      <c r="M1612" s="36">
        <f t="shared" si="305"/>
        <v>4098.9740854426418</v>
      </c>
      <c r="N1612" s="36">
        <f t="shared" si="306"/>
        <v>0.22504524461637432</v>
      </c>
      <c r="O1612" s="36">
        <f t="shared" si="307"/>
        <v>16801588.553130344</v>
      </c>
      <c r="P1612" s="35">
        <f t="shared" si="310"/>
        <v>16801588.553130344</v>
      </c>
    </row>
    <row r="1613" spans="1:16" x14ac:dyDescent="0.4">
      <c r="A1613" s="1">
        <v>1612</v>
      </c>
      <c r="B1613" s="21">
        <v>41425</v>
      </c>
      <c r="C1613" s="43">
        <v>4</v>
      </c>
      <c r="D1613" s="23">
        <v>28951</v>
      </c>
      <c r="E1613" s="25">
        <f t="shared" si="311"/>
        <v>23994</v>
      </c>
      <c r="F1613" s="25">
        <f t="shared" si="312"/>
        <v>23212.125</v>
      </c>
      <c r="G1613" s="25">
        <f t="shared" si="301"/>
        <v>1.2472360888975051</v>
      </c>
      <c r="H1613" s="25">
        <f t="shared" si="308"/>
        <v>1.0009303667898801</v>
      </c>
      <c r="I1613" s="4">
        <f t="shared" si="302"/>
        <v>28924.089987248361</v>
      </c>
      <c r="J1613" s="25">
        <f t="shared" si="309"/>
        <v>22303.493770350437</v>
      </c>
      <c r="K1613" s="15">
        <f t="shared" si="303"/>
        <v>22324.24420025267</v>
      </c>
      <c r="L1613" s="36">
        <f t="shared" si="304"/>
        <v>6626.7557997473305</v>
      </c>
      <c r="M1613" s="36">
        <f t="shared" si="305"/>
        <v>6626.7557997473305</v>
      </c>
      <c r="N1613" s="36">
        <f t="shared" si="306"/>
        <v>0.22889557527364618</v>
      </c>
      <c r="O1613" s="36">
        <f t="shared" si="307"/>
        <v>43913892.429484881</v>
      </c>
      <c r="P1613" s="35">
        <f t="shared" si="310"/>
        <v>43913892.429484881</v>
      </c>
    </row>
    <row r="1614" spans="1:16" x14ac:dyDescent="0.4">
      <c r="A1614" s="1">
        <v>1613</v>
      </c>
      <c r="B1614" s="21">
        <v>41426</v>
      </c>
      <c r="C1614" s="43">
        <v>1</v>
      </c>
      <c r="D1614" s="23">
        <v>20856</v>
      </c>
      <c r="E1614" s="25">
        <f t="shared" si="311"/>
        <v>22430.25</v>
      </c>
      <c r="F1614" s="25">
        <f t="shared" si="312"/>
        <v>22909.625</v>
      </c>
      <c r="G1614" s="25">
        <f t="shared" si="301"/>
        <v>0.91035972871664206</v>
      </c>
      <c r="H1614" s="25">
        <f t="shared" si="308"/>
        <v>0.99907416981837271</v>
      </c>
      <c r="I1614" s="4">
        <f t="shared" si="302"/>
        <v>20875.327007795157</v>
      </c>
      <c r="J1614" s="25">
        <f t="shared" si="309"/>
        <v>22303.520310464479</v>
      </c>
      <c r="K1614" s="15">
        <f t="shared" si="303"/>
        <v>22282.871038204514</v>
      </c>
      <c r="L1614" s="36">
        <f t="shared" si="304"/>
        <v>-1426.8710382045138</v>
      </c>
      <c r="M1614" s="36">
        <f t="shared" si="305"/>
        <v>1426.8710382045138</v>
      </c>
      <c r="N1614" s="36">
        <f t="shared" si="306"/>
        <v>6.8415373907005833E-2</v>
      </c>
      <c r="O1614" s="36">
        <f t="shared" si="307"/>
        <v>2035960.959666827</v>
      </c>
      <c r="P1614" s="35">
        <f t="shared" si="310"/>
        <v>2035960.959666827</v>
      </c>
    </row>
    <row r="1615" spans="1:16" x14ac:dyDescent="0.4">
      <c r="A1615" s="1">
        <v>1614</v>
      </c>
      <c r="B1615" s="21">
        <v>41427</v>
      </c>
      <c r="C1615" s="43">
        <v>2</v>
      </c>
      <c r="D1615" s="23">
        <v>21700</v>
      </c>
      <c r="E1615" s="25">
        <f t="shared" si="311"/>
        <v>23389</v>
      </c>
      <c r="F1615" s="25">
        <f t="shared" si="312"/>
        <v>23443.875</v>
      </c>
      <c r="G1615" s="25">
        <f t="shared" si="301"/>
        <v>0.92561489941402608</v>
      </c>
      <c r="H1615" s="25">
        <f t="shared" si="308"/>
        <v>0.99956921328865256</v>
      </c>
      <c r="I1615" s="4">
        <f t="shared" si="302"/>
        <v>21709.352100396813</v>
      </c>
      <c r="J1615" s="25">
        <f t="shared" si="309"/>
        <v>22303.546850578525</v>
      </c>
      <c r="K1615" s="15">
        <f t="shared" si="303"/>
        <v>22293.93877897938</v>
      </c>
      <c r="L1615" s="36">
        <f t="shared" si="304"/>
        <v>-593.93877897938</v>
      </c>
      <c r="M1615" s="36">
        <f t="shared" si="305"/>
        <v>593.93877897938</v>
      </c>
      <c r="N1615" s="36">
        <f t="shared" si="306"/>
        <v>2.7370450644211061E-2</v>
      </c>
      <c r="O1615" s="36">
        <f t="shared" si="307"/>
        <v>352763.27317551681</v>
      </c>
      <c r="P1615" s="35">
        <f t="shared" si="310"/>
        <v>352763.27317551681</v>
      </c>
    </row>
    <row r="1616" spans="1:16" x14ac:dyDescent="0.4">
      <c r="A1616" s="1">
        <v>1615</v>
      </c>
      <c r="B1616" s="21">
        <v>41428</v>
      </c>
      <c r="C1616" s="43">
        <v>3</v>
      </c>
      <c r="D1616" s="23">
        <v>22049</v>
      </c>
      <c r="E1616" s="25">
        <f t="shared" si="311"/>
        <v>23498.75</v>
      </c>
      <c r="F1616" s="25">
        <f t="shared" si="312"/>
        <v>24420.75</v>
      </c>
      <c r="G1616" s="25">
        <f t="shared" si="301"/>
        <v>0.90287972318622478</v>
      </c>
      <c r="H1616" s="25">
        <f t="shared" si="308"/>
        <v>1.0004262501030945</v>
      </c>
      <c r="I1616" s="4">
        <f t="shared" si="302"/>
        <v>22039.605615834087</v>
      </c>
      <c r="J1616" s="25">
        <f t="shared" si="309"/>
        <v>22303.573390692567</v>
      </c>
      <c r="K1616" s="15">
        <f t="shared" si="303"/>
        <v>22313.080291149727</v>
      </c>
      <c r="L1616" s="36">
        <f t="shared" si="304"/>
        <v>-264.08029114972669</v>
      </c>
      <c r="M1616" s="36">
        <f t="shared" si="305"/>
        <v>264.08029114972669</v>
      </c>
      <c r="N1616" s="36">
        <f t="shared" si="306"/>
        <v>1.1976973611035724E-2</v>
      </c>
      <c r="O1616" s="36">
        <f t="shared" si="307"/>
        <v>69738.400173724411</v>
      </c>
      <c r="P1616" s="35">
        <f t="shared" si="310"/>
        <v>69738.400173724411</v>
      </c>
    </row>
    <row r="1617" spans="1:16" x14ac:dyDescent="0.4">
      <c r="A1617" s="1">
        <v>1616</v>
      </c>
      <c r="B1617" s="21">
        <v>41429</v>
      </c>
      <c r="C1617" s="43">
        <v>4</v>
      </c>
      <c r="D1617" s="23">
        <v>29390</v>
      </c>
      <c r="E1617" s="25">
        <f t="shared" si="311"/>
        <v>25342.75</v>
      </c>
      <c r="F1617" s="25">
        <f t="shared" si="312"/>
        <v>24933.875</v>
      </c>
      <c r="G1617" s="25">
        <f t="shared" si="301"/>
        <v>1.1787177083385554</v>
      </c>
      <c r="H1617" s="25">
        <f t="shared" si="308"/>
        <v>1.0009303667898801</v>
      </c>
      <c r="I1617" s="4">
        <f t="shared" si="302"/>
        <v>29362.681935865057</v>
      </c>
      <c r="J1617" s="25">
        <f t="shared" si="309"/>
        <v>22303.599930806609</v>
      </c>
      <c r="K1617" s="15">
        <f t="shared" si="303"/>
        <v>22324.350459477006</v>
      </c>
      <c r="L1617" s="36">
        <f t="shared" si="304"/>
        <v>7065.6495405229944</v>
      </c>
      <c r="M1617" s="36">
        <f t="shared" si="305"/>
        <v>7065.6495405229944</v>
      </c>
      <c r="N1617" s="36">
        <f t="shared" si="306"/>
        <v>0.24040998776873068</v>
      </c>
      <c r="O1617" s="36">
        <f t="shared" si="307"/>
        <v>49923403.429492801</v>
      </c>
      <c r="P1617" s="35">
        <f t="shared" si="310"/>
        <v>49923403.429492801</v>
      </c>
    </row>
    <row r="1618" spans="1:16" x14ac:dyDescent="0.4">
      <c r="A1618" s="1">
        <v>1617</v>
      </c>
      <c r="B1618" s="21">
        <v>41430</v>
      </c>
      <c r="C1618" s="43">
        <v>1</v>
      </c>
      <c r="D1618" s="23">
        <v>28232</v>
      </c>
      <c r="E1618" s="25">
        <f t="shared" si="311"/>
        <v>24525</v>
      </c>
      <c r="F1618" s="25">
        <f t="shared" si="312"/>
        <v>25416.75</v>
      </c>
      <c r="G1618" s="25">
        <f t="shared" si="301"/>
        <v>1.1107635712669794</v>
      </c>
      <c r="H1618" s="25">
        <f t="shared" si="308"/>
        <v>0.99907416981837271</v>
      </c>
      <c r="I1618" s="4">
        <f t="shared" si="302"/>
        <v>28258.162259497163</v>
      </c>
      <c r="J1618" s="25">
        <f t="shared" si="309"/>
        <v>22303.626470920655</v>
      </c>
      <c r="K1618" s="15">
        <f t="shared" si="303"/>
        <v>22282.977100374137</v>
      </c>
      <c r="L1618" s="36">
        <f t="shared" si="304"/>
        <v>5949.0228996258629</v>
      </c>
      <c r="M1618" s="36">
        <f t="shared" si="305"/>
        <v>5949.0228996258629</v>
      </c>
      <c r="N1618" s="36">
        <f t="shared" si="306"/>
        <v>0.21071914492865765</v>
      </c>
      <c r="O1618" s="36">
        <f t="shared" si="307"/>
        <v>35390873.460272908</v>
      </c>
      <c r="P1618" s="35">
        <f t="shared" si="310"/>
        <v>35390873.460272908</v>
      </c>
    </row>
    <row r="1619" spans="1:16" x14ac:dyDescent="0.4">
      <c r="A1619" s="1">
        <v>1618</v>
      </c>
      <c r="B1619" s="21">
        <v>41431</v>
      </c>
      <c r="C1619" s="43">
        <v>2</v>
      </c>
      <c r="D1619" s="23">
        <v>18429</v>
      </c>
      <c r="E1619" s="25">
        <f t="shared" si="311"/>
        <v>26308.5</v>
      </c>
      <c r="F1619" s="25">
        <f t="shared" si="312"/>
        <v>24946</v>
      </c>
      <c r="G1619" s="25">
        <f t="shared" si="301"/>
        <v>0.73875571233865145</v>
      </c>
      <c r="H1619" s="25">
        <f t="shared" si="308"/>
        <v>0.99956921328865256</v>
      </c>
      <c r="I1619" s="4">
        <f t="shared" si="302"/>
        <v>18436.942389779397</v>
      </c>
      <c r="J1619" s="25">
        <f t="shared" si="309"/>
        <v>22303.653011034698</v>
      </c>
      <c r="K1619" s="15">
        <f t="shared" si="303"/>
        <v>22294.044893703038</v>
      </c>
      <c r="L1619" s="36">
        <f t="shared" si="304"/>
        <v>-3865.0448937030378</v>
      </c>
      <c r="M1619" s="36">
        <f t="shared" si="305"/>
        <v>3865.0448937030378</v>
      </c>
      <c r="N1619" s="36">
        <f t="shared" si="306"/>
        <v>0.2097262409085158</v>
      </c>
      <c r="O1619" s="36">
        <f t="shared" si="307"/>
        <v>14938572.030339926</v>
      </c>
      <c r="P1619" s="35">
        <f t="shared" si="310"/>
        <v>14938572.030339926</v>
      </c>
    </row>
    <row r="1620" spans="1:16" x14ac:dyDescent="0.4">
      <c r="A1620" s="1">
        <v>1619</v>
      </c>
      <c r="B1620" s="21">
        <v>41432</v>
      </c>
      <c r="C1620" s="43">
        <v>3</v>
      </c>
      <c r="D1620" s="23">
        <v>29183</v>
      </c>
      <c r="E1620" s="25">
        <f t="shared" si="311"/>
        <v>23583.5</v>
      </c>
      <c r="F1620" s="25">
        <f t="shared" si="312"/>
        <v>22423.375</v>
      </c>
      <c r="G1620" s="25">
        <f t="shared" si="301"/>
        <v>1.3014543974758483</v>
      </c>
      <c r="H1620" s="25">
        <f t="shared" si="308"/>
        <v>1.0004262501030945</v>
      </c>
      <c r="I1620" s="4">
        <f t="shared" si="302"/>
        <v>29170.566043216753</v>
      </c>
      <c r="J1620" s="25">
        <f t="shared" si="309"/>
        <v>22303.679551148743</v>
      </c>
      <c r="K1620" s="15">
        <f t="shared" si="303"/>
        <v>22313.186496856808</v>
      </c>
      <c r="L1620" s="36">
        <f t="shared" si="304"/>
        <v>6869.8135031431921</v>
      </c>
      <c r="M1620" s="36">
        <f t="shared" si="305"/>
        <v>6869.8135031431921</v>
      </c>
      <c r="N1620" s="36">
        <f t="shared" si="306"/>
        <v>0.23540463636854306</v>
      </c>
      <c r="O1620" s="36">
        <f t="shared" si="307"/>
        <v>47194337.56796854</v>
      </c>
      <c r="P1620" s="35">
        <f t="shared" si="310"/>
        <v>47194337.56796854</v>
      </c>
    </row>
    <row r="1621" spans="1:16" x14ac:dyDescent="0.4">
      <c r="A1621" s="1">
        <v>1620</v>
      </c>
      <c r="B1621" s="21">
        <v>41433</v>
      </c>
      <c r="C1621" s="43">
        <v>4</v>
      </c>
      <c r="D1621" s="23">
        <v>18490</v>
      </c>
      <c r="E1621" s="25">
        <f t="shared" si="311"/>
        <v>21263.25</v>
      </c>
      <c r="F1621" s="25">
        <f t="shared" si="312"/>
        <v>21689.375</v>
      </c>
      <c r="G1621" s="25">
        <f t="shared" si="301"/>
        <v>0.85249113909460272</v>
      </c>
      <c r="H1621" s="25">
        <f t="shared" si="308"/>
        <v>1.0009303667898801</v>
      </c>
      <c r="I1621" s="4">
        <f t="shared" si="302"/>
        <v>18472.813507796698</v>
      </c>
      <c r="J1621" s="25">
        <f t="shared" si="309"/>
        <v>22303.706091262786</v>
      </c>
      <c r="K1621" s="15">
        <f t="shared" si="303"/>
        <v>22324.456718701345</v>
      </c>
      <c r="L1621" s="36">
        <f t="shared" si="304"/>
        <v>-3834.4567187013454</v>
      </c>
      <c r="M1621" s="36">
        <f t="shared" si="305"/>
        <v>3834.4567187013454</v>
      </c>
      <c r="N1621" s="36">
        <f t="shared" si="306"/>
        <v>0.20738002805307437</v>
      </c>
      <c r="O1621" s="36">
        <f t="shared" si="307"/>
        <v>14703058.327593889</v>
      </c>
      <c r="P1621" s="35">
        <f t="shared" si="310"/>
        <v>14703058.327593889</v>
      </c>
    </row>
    <row r="1622" spans="1:16" x14ac:dyDescent="0.4">
      <c r="A1622" s="1">
        <v>1621</v>
      </c>
      <c r="B1622" s="21">
        <v>41434</v>
      </c>
      <c r="C1622" s="43">
        <v>1</v>
      </c>
      <c r="D1622" s="23">
        <v>18951</v>
      </c>
      <c r="E1622" s="25">
        <f t="shared" si="311"/>
        <v>22115.5</v>
      </c>
      <c r="F1622" s="25">
        <f t="shared" si="312"/>
        <v>21900.25</v>
      </c>
      <c r="G1622" s="25">
        <f t="shared" si="301"/>
        <v>0.86533258752753961</v>
      </c>
      <c r="H1622" s="25">
        <f t="shared" si="308"/>
        <v>0.99907416981837271</v>
      </c>
      <c r="I1622" s="4">
        <f t="shared" si="302"/>
        <v>18968.561666893267</v>
      </c>
      <c r="J1622" s="25">
        <f t="shared" si="309"/>
        <v>22303.732631376832</v>
      </c>
      <c r="K1622" s="15">
        <f t="shared" si="303"/>
        <v>22283.083162543757</v>
      </c>
      <c r="L1622" s="36">
        <f t="shared" si="304"/>
        <v>-3332.0831625437568</v>
      </c>
      <c r="M1622" s="36">
        <f t="shared" si="305"/>
        <v>3332.0831625437568</v>
      </c>
      <c r="N1622" s="36">
        <f t="shared" si="306"/>
        <v>0.17582624465958296</v>
      </c>
      <c r="O1622" s="36">
        <f t="shared" si="307"/>
        <v>11102778.202107605</v>
      </c>
      <c r="P1622" s="35">
        <f t="shared" si="310"/>
        <v>11102778.202107605</v>
      </c>
    </row>
    <row r="1623" spans="1:16" x14ac:dyDescent="0.4">
      <c r="A1623" s="1">
        <v>1622</v>
      </c>
      <c r="B1623" s="21">
        <v>41435</v>
      </c>
      <c r="C1623" s="43">
        <v>2</v>
      </c>
      <c r="D1623" s="23">
        <v>21838</v>
      </c>
      <c r="E1623" s="25">
        <f t="shared" si="311"/>
        <v>21685</v>
      </c>
      <c r="F1623" s="25">
        <f t="shared" si="312"/>
        <v>22131.5</v>
      </c>
      <c r="G1623" s="25">
        <f t="shared" si="301"/>
        <v>0.98673835935205478</v>
      </c>
      <c r="H1623" s="25">
        <f t="shared" si="308"/>
        <v>0.99956921328865256</v>
      </c>
      <c r="I1623" s="4">
        <f t="shared" si="302"/>
        <v>21847.411574583668</v>
      </c>
      <c r="J1623" s="25">
        <f t="shared" si="309"/>
        <v>22303.759171490874</v>
      </c>
      <c r="K1623" s="15">
        <f t="shared" si="303"/>
        <v>22294.151008426703</v>
      </c>
      <c r="L1623" s="36">
        <f t="shared" si="304"/>
        <v>-456.1510084267029</v>
      </c>
      <c r="M1623" s="36">
        <f t="shared" si="305"/>
        <v>456.1510084267029</v>
      </c>
      <c r="N1623" s="36">
        <f t="shared" si="306"/>
        <v>2.0887948000123769E-2</v>
      </c>
      <c r="O1623" s="36">
        <f t="shared" si="307"/>
        <v>208073.74248869799</v>
      </c>
      <c r="P1623" s="35">
        <f t="shared" si="310"/>
        <v>208073.74248869799</v>
      </c>
    </row>
    <row r="1624" spans="1:16" x14ac:dyDescent="0.4">
      <c r="A1624" s="1">
        <v>1623</v>
      </c>
      <c r="B1624" s="21">
        <v>41436</v>
      </c>
      <c r="C1624" s="43">
        <v>3</v>
      </c>
      <c r="D1624" s="23">
        <v>27461</v>
      </c>
      <c r="E1624" s="25">
        <f t="shared" si="311"/>
        <v>22578</v>
      </c>
      <c r="F1624" s="25">
        <f t="shared" si="312"/>
        <v>23024.875</v>
      </c>
      <c r="G1624" s="25">
        <f t="shared" si="301"/>
        <v>1.1926666268546517</v>
      </c>
      <c r="H1624" s="25">
        <f t="shared" si="308"/>
        <v>1.0004262501030945</v>
      </c>
      <c r="I1624" s="4">
        <f t="shared" si="302"/>
        <v>27449.29973315887</v>
      </c>
      <c r="J1624" s="25">
        <f t="shared" si="309"/>
        <v>22303.78571160492</v>
      </c>
      <c r="K1624" s="15">
        <f t="shared" si="303"/>
        <v>22313.292702563889</v>
      </c>
      <c r="L1624" s="36">
        <f t="shared" si="304"/>
        <v>5147.7072974361108</v>
      </c>
      <c r="M1624" s="36">
        <f t="shared" si="305"/>
        <v>5147.7072974361108</v>
      </c>
      <c r="N1624" s="36">
        <f t="shared" si="306"/>
        <v>0.18745520182936204</v>
      </c>
      <c r="O1624" s="36">
        <f t="shared" si="307"/>
        <v>26498890.420076989</v>
      </c>
      <c r="P1624" s="35">
        <f t="shared" si="310"/>
        <v>26498890.420076989</v>
      </c>
    </row>
    <row r="1625" spans="1:16" x14ac:dyDescent="0.4">
      <c r="A1625" s="1">
        <v>1624</v>
      </c>
      <c r="B1625" s="21">
        <v>41437</v>
      </c>
      <c r="C1625" s="43">
        <v>4</v>
      </c>
      <c r="D1625" s="23">
        <v>22062</v>
      </c>
      <c r="E1625" s="25">
        <f t="shared" si="311"/>
        <v>23471.75</v>
      </c>
      <c r="F1625" s="25">
        <f t="shared" si="312"/>
        <v>23655.5</v>
      </c>
      <c r="G1625" s="25">
        <f t="shared" si="301"/>
        <v>0.93263723024243839</v>
      </c>
      <c r="H1625" s="25">
        <f t="shared" si="308"/>
        <v>1.0009303667898801</v>
      </c>
      <c r="I1625" s="4">
        <f t="shared" si="302"/>
        <v>22041.493326609558</v>
      </c>
      <c r="J1625" s="25">
        <f t="shared" si="309"/>
        <v>22303.812251718962</v>
      </c>
      <c r="K1625" s="15">
        <f t="shared" si="303"/>
        <v>22324.562977925681</v>
      </c>
      <c r="L1625" s="36">
        <f t="shared" si="304"/>
        <v>-262.56297792568148</v>
      </c>
      <c r="M1625" s="36">
        <f t="shared" si="305"/>
        <v>262.56297792568148</v>
      </c>
      <c r="N1625" s="36">
        <f t="shared" si="306"/>
        <v>1.1901141234959726E-2</v>
      </c>
      <c r="O1625" s="36">
        <f t="shared" si="307"/>
        <v>68939.317377201907</v>
      </c>
      <c r="P1625" s="35">
        <f t="shared" si="310"/>
        <v>68939.317377201907</v>
      </c>
    </row>
    <row r="1626" spans="1:16" x14ac:dyDescent="0.4">
      <c r="A1626" s="1">
        <v>1625</v>
      </c>
      <c r="B1626" s="21">
        <v>41438</v>
      </c>
      <c r="C1626" s="43">
        <v>1</v>
      </c>
      <c r="D1626" s="23">
        <v>22526</v>
      </c>
      <c r="E1626" s="25">
        <f t="shared" si="311"/>
        <v>23839.25</v>
      </c>
      <c r="F1626" s="25">
        <f t="shared" si="312"/>
        <v>23382.375</v>
      </c>
      <c r="G1626" s="25">
        <f t="shared" si="301"/>
        <v>0.96337519178441022</v>
      </c>
      <c r="H1626" s="25">
        <f t="shared" si="308"/>
        <v>0.99907416981837271</v>
      </c>
      <c r="I1626" s="4">
        <f t="shared" si="302"/>
        <v>22546.874576984737</v>
      </c>
      <c r="J1626" s="25">
        <f t="shared" si="309"/>
        <v>22303.838791833008</v>
      </c>
      <c r="K1626" s="15">
        <f t="shared" si="303"/>
        <v>22283.18922471338</v>
      </c>
      <c r="L1626" s="36">
        <f t="shared" si="304"/>
        <v>242.8107752866199</v>
      </c>
      <c r="M1626" s="36">
        <f t="shared" si="305"/>
        <v>242.8107752866199</v>
      </c>
      <c r="N1626" s="36">
        <f t="shared" si="306"/>
        <v>1.0779134124417113E-2</v>
      </c>
      <c r="O1626" s="36">
        <f t="shared" si="307"/>
        <v>58957.072595289428</v>
      </c>
      <c r="P1626" s="35">
        <f t="shared" si="310"/>
        <v>58957.072595289428</v>
      </c>
    </row>
    <row r="1627" spans="1:16" x14ac:dyDescent="0.4">
      <c r="A1627" s="1">
        <v>1626</v>
      </c>
      <c r="B1627" s="21">
        <v>41439</v>
      </c>
      <c r="C1627" s="43">
        <v>2</v>
      </c>
      <c r="D1627" s="23">
        <v>23308</v>
      </c>
      <c r="E1627" s="25">
        <f t="shared" si="311"/>
        <v>22925.5</v>
      </c>
      <c r="F1627" s="25">
        <f t="shared" si="312"/>
        <v>22361.375</v>
      </c>
      <c r="G1627" s="25">
        <f t="shared" si="301"/>
        <v>1.0423330407902018</v>
      </c>
      <c r="H1627" s="25">
        <f t="shared" si="308"/>
        <v>0.99956921328865256</v>
      </c>
      <c r="I1627" s="4">
        <f t="shared" si="302"/>
        <v>23318.045103965389</v>
      </c>
      <c r="J1627" s="25">
        <f t="shared" si="309"/>
        <v>22303.86533194705</v>
      </c>
      <c r="K1627" s="15">
        <f t="shared" si="303"/>
        <v>22294.257123150364</v>
      </c>
      <c r="L1627" s="36">
        <f t="shared" si="304"/>
        <v>1013.7428768496356</v>
      </c>
      <c r="M1627" s="36">
        <f t="shared" si="305"/>
        <v>1013.7428768496356</v>
      </c>
      <c r="N1627" s="36">
        <f t="shared" si="306"/>
        <v>4.3493344639164051E-2</v>
      </c>
      <c r="O1627" s="36">
        <f t="shared" si="307"/>
        <v>1027674.6203633755</v>
      </c>
      <c r="P1627" s="35">
        <f t="shared" si="310"/>
        <v>1027674.6203633755</v>
      </c>
    </row>
    <row r="1628" spans="1:16" x14ac:dyDescent="0.4">
      <c r="A1628" s="1">
        <v>1627</v>
      </c>
      <c r="B1628" s="21">
        <v>41440</v>
      </c>
      <c r="C1628" s="43">
        <v>3</v>
      </c>
      <c r="D1628" s="23">
        <v>23806</v>
      </c>
      <c r="E1628" s="25">
        <f t="shared" si="311"/>
        <v>21797.25</v>
      </c>
      <c r="F1628" s="25">
        <f t="shared" si="312"/>
        <v>22498.25</v>
      </c>
      <c r="G1628" s="25">
        <f t="shared" si="301"/>
        <v>1.0581267431911372</v>
      </c>
      <c r="H1628" s="25">
        <f t="shared" si="308"/>
        <v>1.0004262501030945</v>
      </c>
      <c r="I1628" s="4">
        <f t="shared" si="302"/>
        <v>23795.857013494777</v>
      </c>
      <c r="J1628" s="25">
        <f t="shared" si="309"/>
        <v>22303.891872061096</v>
      </c>
      <c r="K1628" s="15">
        <f t="shared" si="303"/>
        <v>22313.39890827097</v>
      </c>
      <c r="L1628" s="36">
        <f t="shared" si="304"/>
        <v>1492.6010917290296</v>
      </c>
      <c r="M1628" s="36">
        <f t="shared" si="305"/>
        <v>1492.6010917290296</v>
      </c>
      <c r="N1628" s="36">
        <f t="shared" si="306"/>
        <v>6.269852523435393E-2</v>
      </c>
      <c r="O1628" s="36">
        <f t="shared" si="307"/>
        <v>2227858.0190306911</v>
      </c>
      <c r="P1628" s="35">
        <f t="shared" si="310"/>
        <v>2227858.0190306911</v>
      </c>
    </row>
    <row r="1629" spans="1:16" x14ac:dyDescent="0.4">
      <c r="A1629" s="1">
        <v>1628</v>
      </c>
      <c r="B1629" s="21">
        <v>41441</v>
      </c>
      <c r="C1629" s="43">
        <v>4</v>
      </c>
      <c r="D1629" s="23">
        <v>17549</v>
      </c>
      <c r="E1629" s="25">
        <f t="shared" si="311"/>
        <v>23199.25</v>
      </c>
      <c r="F1629" s="25">
        <f t="shared" si="312"/>
        <v>23942.75</v>
      </c>
      <c r="G1629" s="25">
        <f t="shared" si="301"/>
        <v>0.73295674055820659</v>
      </c>
      <c r="H1629" s="25">
        <f t="shared" si="308"/>
        <v>1.0009303667898801</v>
      </c>
      <c r="I1629" s="4">
        <f t="shared" si="302"/>
        <v>17532.68816919006</v>
      </c>
      <c r="J1629" s="25">
        <f t="shared" si="309"/>
        <v>22303.918412175139</v>
      </c>
      <c r="K1629" s="15">
        <f t="shared" si="303"/>
        <v>22324.669237150021</v>
      </c>
      <c r="L1629" s="36">
        <f t="shared" si="304"/>
        <v>-4775.6692371500212</v>
      </c>
      <c r="M1629" s="36">
        <f t="shared" si="305"/>
        <v>4775.6692371500212</v>
      </c>
      <c r="N1629" s="36">
        <f t="shared" si="306"/>
        <v>0.27213341142800279</v>
      </c>
      <c r="O1629" s="36">
        <f t="shared" si="307"/>
        <v>22807016.662661064</v>
      </c>
      <c r="P1629" s="35">
        <f t="shared" si="310"/>
        <v>22807016.662661064</v>
      </c>
    </row>
    <row r="1630" spans="1:16" x14ac:dyDescent="0.4">
      <c r="A1630" s="1">
        <v>1629</v>
      </c>
      <c r="B1630" s="21">
        <v>41442</v>
      </c>
      <c r="C1630" s="43">
        <v>1</v>
      </c>
      <c r="D1630" s="23">
        <v>28134</v>
      </c>
      <c r="E1630" s="25">
        <f t="shared" si="311"/>
        <v>24686.25</v>
      </c>
      <c r="F1630" s="25">
        <f t="shared" si="312"/>
        <v>25455.25</v>
      </c>
      <c r="G1630" s="25">
        <f t="shared" si="301"/>
        <v>1.1052336944245293</v>
      </c>
      <c r="H1630" s="25">
        <f t="shared" si="308"/>
        <v>0.99907416981837271</v>
      </c>
      <c r="I1630" s="4">
        <f t="shared" si="302"/>
        <v>28160.071444059689</v>
      </c>
      <c r="J1630" s="25">
        <f t="shared" si="309"/>
        <v>22303.944952289185</v>
      </c>
      <c r="K1630" s="15">
        <f t="shared" si="303"/>
        <v>22283.295286883003</v>
      </c>
      <c r="L1630" s="36">
        <f t="shared" si="304"/>
        <v>5850.7047131169966</v>
      </c>
      <c r="M1630" s="36">
        <f t="shared" si="305"/>
        <v>5850.7047131169966</v>
      </c>
      <c r="N1630" s="36">
        <f t="shared" si="306"/>
        <v>0.20795850974326427</v>
      </c>
      <c r="O1630" s="36">
        <f t="shared" si="307"/>
        <v>34230745.640089437</v>
      </c>
      <c r="P1630" s="35">
        <f t="shared" si="310"/>
        <v>34230745.640089437</v>
      </c>
    </row>
    <row r="1631" spans="1:16" x14ac:dyDescent="0.4">
      <c r="A1631" s="1">
        <v>1630</v>
      </c>
      <c r="B1631" s="21">
        <v>41443</v>
      </c>
      <c r="C1631" s="43">
        <v>2</v>
      </c>
      <c r="D1631" s="23">
        <v>29256</v>
      </c>
      <c r="E1631" s="25">
        <f t="shared" si="311"/>
        <v>26224.25</v>
      </c>
      <c r="F1631" s="25">
        <f t="shared" si="312"/>
        <v>27088.375</v>
      </c>
      <c r="G1631" s="25">
        <f t="shared" si="301"/>
        <v>1.0800204884936804</v>
      </c>
      <c r="H1631" s="25">
        <f t="shared" si="308"/>
        <v>0.99956921328865256</v>
      </c>
      <c r="I1631" s="4">
        <f t="shared" si="302"/>
        <v>29268.608527613327</v>
      </c>
      <c r="J1631" s="25">
        <f t="shared" si="309"/>
        <v>22303.971492403227</v>
      </c>
      <c r="K1631" s="15">
        <f t="shared" si="303"/>
        <v>22294.363237874026</v>
      </c>
      <c r="L1631" s="36">
        <f t="shared" si="304"/>
        <v>6961.6367621259742</v>
      </c>
      <c r="M1631" s="36">
        <f t="shared" si="305"/>
        <v>6961.6367621259742</v>
      </c>
      <c r="N1631" s="36">
        <f t="shared" si="306"/>
        <v>0.23795586416892173</v>
      </c>
      <c r="O1631" s="36">
        <f t="shared" si="307"/>
        <v>48464386.407783821</v>
      </c>
      <c r="P1631" s="35">
        <f t="shared" si="310"/>
        <v>48464386.407783821</v>
      </c>
    </row>
    <row r="1632" spans="1:16" x14ac:dyDescent="0.4">
      <c r="A1632" s="1">
        <v>1631</v>
      </c>
      <c r="B1632" s="21">
        <v>41444</v>
      </c>
      <c r="C1632" s="43">
        <v>3</v>
      </c>
      <c r="D1632" s="23">
        <v>29958</v>
      </c>
      <c r="E1632" s="25">
        <f t="shared" si="311"/>
        <v>27952.5</v>
      </c>
      <c r="F1632" s="25">
        <f t="shared" si="312"/>
        <v>28272.5</v>
      </c>
      <c r="G1632" s="25">
        <f t="shared" si="301"/>
        <v>1.0596162348571934</v>
      </c>
      <c r="H1632" s="25">
        <f t="shared" si="308"/>
        <v>1.0004262501030945</v>
      </c>
      <c r="I1632" s="4">
        <f t="shared" si="302"/>
        <v>29945.235840135952</v>
      </c>
      <c r="J1632" s="25">
        <f t="shared" si="309"/>
        <v>22303.998032517269</v>
      </c>
      <c r="K1632" s="15">
        <f t="shared" si="303"/>
        <v>22313.505113978048</v>
      </c>
      <c r="L1632" s="36">
        <f t="shared" si="304"/>
        <v>7644.494886021952</v>
      </c>
      <c r="M1632" s="36">
        <f t="shared" si="305"/>
        <v>7644.494886021952</v>
      </c>
      <c r="N1632" s="36">
        <f t="shared" si="306"/>
        <v>0.25517373943594207</v>
      </c>
      <c r="O1632" s="36">
        <f t="shared" si="307"/>
        <v>58438302.062415779</v>
      </c>
      <c r="P1632" s="35">
        <f t="shared" si="310"/>
        <v>58438302.062415779</v>
      </c>
    </row>
    <row r="1633" spans="1:16" x14ac:dyDescent="0.4">
      <c r="A1633" s="1">
        <v>1632</v>
      </c>
      <c r="B1633" s="21">
        <v>41445</v>
      </c>
      <c r="C1633" s="43">
        <v>4</v>
      </c>
      <c r="D1633" s="23">
        <v>24462</v>
      </c>
      <c r="E1633" s="25">
        <f t="shared" si="311"/>
        <v>28592.5</v>
      </c>
      <c r="F1633" s="25">
        <f t="shared" si="312"/>
        <v>28335.75</v>
      </c>
      <c r="G1633" s="25">
        <f t="shared" si="301"/>
        <v>0.86329107223207435</v>
      </c>
      <c r="H1633" s="25">
        <f t="shared" si="308"/>
        <v>1.0009303667898801</v>
      </c>
      <c r="I1633" s="4">
        <f t="shared" si="302"/>
        <v>24439.262521780573</v>
      </c>
      <c r="J1633" s="25">
        <f t="shared" si="309"/>
        <v>22304.024572631315</v>
      </c>
      <c r="K1633" s="15">
        <f t="shared" si="303"/>
        <v>22324.775496374361</v>
      </c>
      <c r="L1633" s="36">
        <f t="shared" si="304"/>
        <v>2137.224503625639</v>
      </c>
      <c r="M1633" s="36">
        <f t="shared" si="305"/>
        <v>2137.224503625639</v>
      </c>
      <c r="N1633" s="36">
        <f t="shared" si="306"/>
        <v>8.7369164566496571E-2</v>
      </c>
      <c r="O1633" s="36">
        <f t="shared" si="307"/>
        <v>4567728.578897859</v>
      </c>
      <c r="P1633" s="35">
        <f t="shared" si="310"/>
        <v>4567728.578897859</v>
      </c>
    </row>
    <row r="1634" spans="1:16" x14ac:dyDescent="0.4">
      <c r="A1634" s="1">
        <v>1633</v>
      </c>
      <c r="B1634" s="21">
        <v>41446</v>
      </c>
      <c r="C1634" s="43">
        <v>1</v>
      </c>
      <c r="D1634" s="23">
        <v>30694</v>
      </c>
      <c r="E1634" s="25">
        <f t="shared" si="311"/>
        <v>28079</v>
      </c>
      <c r="F1634" s="25">
        <f t="shared" si="312"/>
        <v>27414.125</v>
      </c>
      <c r="G1634" s="25">
        <f t="shared" si="301"/>
        <v>1.1196417905003351</v>
      </c>
      <c r="H1634" s="25">
        <f t="shared" si="308"/>
        <v>0.99907416981837271</v>
      </c>
      <c r="I1634" s="4">
        <f t="shared" si="302"/>
        <v>30722.443765691623</v>
      </c>
      <c r="J1634" s="25">
        <f t="shared" si="309"/>
        <v>22304.051112745357</v>
      </c>
      <c r="K1634" s="15">
        <f t="shared" si="303"/>
        <v>22283.401349052619</v>
      </c>
      <c r="L1634" s="36">
        <f t="shared" si="304"/>
        <v>8410.5986509473805</v>
      </c>
      <c r="M1634" s="36">
        <f t="shared" si="305"/>
        <v>8410.5986509473805</v>
      </c>
      <c r="N1634" s="36">
        <f t="shared" si="306"/>
        <v>0.27401442141615234</v>
      </c>
      <c r="O1634" s="36">
        <f t="shared" si="307"/>
        <v>70738169.667317897</v>
      </c>
      <c r="P1634" s="35">
        <f t="shared" si="310"/>
        <v>70738169.667317897</v>
      </c>
    </row>
    <row r="1635" spans="1:16" x14ac:dyDescent="0.4">
      <c r="A1635" s="1">
        <v>1634</v>
      </c>
      <c r="B1635" s="21">
        <v>41447</v>
      </c>
      <c r="C1635" s="43">
        <v>2</v>
      </c>
      <c r="D1635" s="23">
        <v>27202</v>
      </c>
      <c r="E1635" s="25">
        <f t="shared" si="311"/>
        <v>26749.25</v>
      </c>
      <c r="F1635" s="25">
        <f t="shared" si="312"/>
        <v>27426.375</v>
      </c>
      <c r="G1635" s="25">
        <f t="shared" si="301"/>
        <v>0.99181900633970033</v>
      </c>
      <c r="H1635" s="25">
        <f t="shared" si="308"/>
        <v>0.99956921328865256</v>
      </c>
      <c r="I1635" s="4">
        <f t="shared" si="302"/>
        <v>27213.723310368394</v>
      </c>
      <c r="J1635" s="25">
        <f t="shared" si="309"/>
        <v>22304.077652859403</v>
      </c>
      <c r="K1635" s="15">
        <f t="shared" si="303"/>
        <v>22294.469352597691</v>
      </c>
      <c r="L1635" s="36">
        <f t="shared" si="304"/>
        <v>4907.5306474023091</v>
      </c>
      <c r="M1635" s="36">
        <f t="shared" si="305"/>
        <v>4907.5306474023091</v>
      </c>
      <c r="N1635" s="36">
        <f t="shared" si="306"/>
        <v>0.1804106553710135</v>
      </c>
      <c r="O1635" s="36">
        <f t="shared" si="307"/>
        <v>24083857.055192929</v>
      </c>
      <c r="P1635" s="35">
        <f t="shared" si="310"/>
        <v>24083857.055192929</v>
      </c>
    </row>
    <row r="1636" spans="1:16" x14ac:dyDescent="0.4">
      <c r="A1636" s="1">
        <v>1635</v>
      </c>
      <c r="B1636" s="21">
        <v>41448</v>
      </c>
      <c r="C1636" s="43">
        <v>3</v>
      </c>
      <c r="D1636" s="23">
        <v>24639</v>
      </c>
      <c r="E1636" s="25">
        <f t="shared" si="311"/>
        <v>28103.5</v>
      </c>
      <c r="F1636" s="25">
        <f t="shared" si="312"/>
        <v>27959.875</v>
      </c>
      <c r="G1636" s="25">
        <f t="shared" si="301"/>
        <v>0.88122711564339973</v>
      </c>
      <c r="H1636" s="25">
        <f t="shared" si="308"/>
        <v>1.0004262501030945</v>
      </c>
      <c r="I1636" s="4">
        <f t="shared" si="302"/>
        <v>24628.502098441477</v>
      </c>
      <c r="J1636" s="25">
        <f t="shared" si="309"/>
        <v>22304.104192973446</v>
      </c>
      <c r="K1636" s="15">
        <f t="shared" si="303"/>
        <v>22313.611319685129</v>
      </c>
      <c r="L1636" s="36">
        <f t="shared" si="304"/>
        <v>2325.3886803148707</v>
      </c>
      <c r="M1636" s="36">
        <f t="shared" si="305"/>
        <v>2325.3886803148707</v>
      </c>
      <c r="N1636" s="36">
        <f t="shared" si="306"/>
        <v>9.4378370888220736E-2</v>
      </c>
      <c r="O1636" s="36">
        <f t="shared" si="307"/>
        <v>5407432.5145365363</v>
      </c>
      <c r="P1636" s="35">
        <f t="shared" si="310"/>
        <v>5407432.5145365363</v>
      </c>
    </row>
    <row r="1637" spans="1:16" x14ac:dyDescent="0.4">
      <c r="A1637" s="1">
        <v>1636</v>
      </c>
      <c r="B1637" s="21">
        <v>41449</v>
      </c>
      <c r="C1637" s="43">
        <v>4</v>
      </c>
      <c r="D1637" s="23">
        <v>29879</v>
      </c>
      <c r="E1637" s="25">
        <f t="shared" si="311"/>
        <v>27816.25</v>
      </c>
      <c r="F1637" s="25">
        <f t="shared" si="312"/>
        <v>28424</v>
      </c>
      <c r="G1637" s="25">
        <f t="shared" si="301"/>
        <v>1.051189135941458</v>
      </c>
      <c r="H1637" s="25">
        <f t="shared" si="308"/>
        <v>1.0009303667898801</v>
      </c>
      <c r="I1637" s="4">
        <f t="shared" si="302"/>
        <v>29851.227409381154</v>
      </c>
      <c r="J1637" s="25">
        <f t="shared" si="309"/>
        <v>22304.130733087492</v>
      </c>
      <c r="K1637" s="15">
        <f t="shared" si="303"/>
        <v>22324.881755598701</v>
      </c>
      <c r="L1637" s="36">
        <f t="shared" si="304"/>
        <v>7554.1182444012993</v>
      </c>
      <c r="M1637" s="36">
        <f t="shared" si="305"/>
        <v>7554.1182444012993</v>
      </c>
      <c r="N1637" s="36">
        <f t="shared" si="306"/>
        <v>0.25282366358985575</v>
      </c>
      <c r="O1637" s="36">
        <f t="shared" si="307"/>
        <v>57064702.450396568</v>
      </c>
      <c r="P1637" s="35">
        <f t="shared" si="310"/>
        <v>57064702.450396568</v>
      </c>
    </row>
    <row r="1638" spans="1:16" x14ac:dyDescent="0.4">
      <c r="A1638" s="1">
        <v>1637</v>
      </c>
      <c r="B1638" s="21">
        <v>41450</v>
      </c>
      <c r="C1638" s="43">
        <v>1</v>
      </c>
      <c r="D1638" s="23">
        <v>29545</v>
      </c>
      <c r="E1638" s="25">
        <f t="shared" si="311"/>
        <v>29031.75</v>
      </c>
      <c r="F1638" s="25">
        <f t="shared" si="312"/>
        <v>29224</v>
      </c>
      <c r="G1638" s="25">
        <f t="shared" si="301"/>
        <v>1.0109841226389269</v>
      </c>
      <c r="H1638" s="25">
        <f t="shared" si="308"/>
        <v>0.99907416981837271</v>
      </c>
      <c r="I1638" s="4">
        <f t="shared" si="302"/>
        <v>29572.379001021665</v>
      </c>
      <c r="J1638" s="25">
        <f t="shared" si="309"/>
        <v>22304.157273201534</v>
      </c>
      <c r="K1638" s="15">
        <f t="shared" si="303"/>
        <v>22283.507411222243</v>
      </c>
      <c r="L1638" s="36">
        <f t="shared" si="304"/>
        <v>7261.4925887777572</v>
      </c>
      <c r="M1638" s="36">
        <f t="shared" si="305"/>
        <v>7261.4925887777572</v>
      </c>
      <c r="N1638" s="36">
        <f t="shared" si="306"/>
        <v>0.24577737650288567</v>
      </c>
      <c r="O1638" s="36">
        <f t="shared" si="307"/>
        <v>52729274.616874292</v>
      </c>
      <c r="P1638" s="35">
        <f t="shared" si="310"/>
        <v>52729274.616874292</v>
      </c>
    </row>
    <row r="1639" spans="1:16" x14ac:dyDescent="0.4">
      <c r="A1639" s="1">
        <v>1638</v>
      </c>
      <c r="B1639" s="21">
        <v>41451</v>
      </c>
      <c r="C1639" s="43">
        <v>2</v>
      </c>
      <c r="D1639" s="23">
        <v>32064</v>
      </c>
      <c r="E1639" s="25">
        <f t="shared" si="311"/>
        <v>29416.25</v>
      </c>
      <c r="F1639" s="25">
        <f t="shared" si="312"/>
        <v>29774.75</v>
      </c>
      <c r="G1639" s="25">
        <f t="shared" si="301"/>
        <v>1.0768856161680618</v>
      </c>
      <c r="H1639" s="25">
        <f t="shared" si="308"/>
        <v>0.99956921328865256</v>
      </c>
      <c r="I1639" s="4">
        <f t="shared" si="302"/>
        <v>32077.818698024123</v>
      </c>
      <c r="J1639" s="25">
        <f t="shared" si="309"/>
        <v>22304.18381331558</v>
      </c>
      <c r="K1639" s="15">
        <f t="shared" si="303"/>
        <v>22294.575467321352</v>
      </c>
      <c r="L1639" s="36">
        <f t="shared" si="304"/>
        <v>9769.4245326786477</v>
      </c>
      <c r="M1639" s="36">
        <f t="shared" si="305"/>
        <v>9769.4245326786477</v>
      </c>
      <c r="N1639" s="36">
        <f t="shared" si="306"/>
        <v>0.30468514635350075</v>
      </c>
      <c r="O1639" s="36">
        <f t="shared" si="307"/>
        <v>95441655.69970341</v>
      </c>
      <c r="P1639" s="35">
        <f t="shared" si="310"/>
        <v>95441655.69970341</v>
      </c>
    </row>
    <row r="1640" spans="1:16" x14ac:dyDescent="0.4">
      <c r="A1640" s="1">
        <v>1639</v>
      </c>
      <c r="B1640" s="21">
        <v>41452</v>
      </c>
      <c r="C1640" s="43">
        <v>3</v>
      </c>
      <c r="D1640" s="23">
        <v>26177</v>
      </c>
      <c r="E1640" s="25">
        <f t="shared" si="311"/>
        <v>30133.25</v>
      </c>
      <c r="F1640" s="25">
        <f t="shared" si="312"/>
        <v>30058.625</v>
      </c>
      <c r="G1640" s="25">
        <f t="shared" si="301"/>
        <v>0.87086485160249349</v>
      </c>
      <c r="H1640" s="25">
        <f t="shared" si="308"/>
        <v>1.0004262501030945</v>
      </c>
      <c r="I1640" s="4">
        <f t="shared" si="302"/>
        <v>26165.84680510177</v>
      </c>
      <c r="J1640" s="25">
        <f t="shared" si="309"/>
        <v>22304.210353429622</v>
      </c>
      <c r="K1640" s="15">
        <f t="shared" si="303"/>
        <v>22313.717525392214</v>
      </c>
      <c r="L1640" s="36">
        <f t="shared" si="304"/>
        <v>3863.2824746077858</v>
      </c>
      <c r="M1640" s="36">
        <f t="shared" si="305"/>
        <v>3863.2824746077858</v>
      </c>
      <c r="N1640" s="36">
        <f t="shared" si="306"/>
        <v>0.14758308723718477</v>
      </c>
      <c r="O1640" s="36">
        <f t="shared" si="307"/>
        <v>14924951.478611657</v>
      </c>
      <c r="P1640" s="35">
        <f t="shared" si="310"/>
        <v>14924951.478611657</v>
      </c>
    </row>
    <row r="1641" spans="1:16" x14ac:dyDescent="0.4">
      <c r="A1641" s="1">
        <v>1640</v>
      </c>
      <c r="B1641" s="21">
        <v>41453</v>
      </c>
      <c r="C1641" s="43">
        <v>4</v>
      </c>
      <c r="D1641" s="23">
        <v>32747</v>
      </c>
      <c r="E1641" s="25">
        <f t="shared" si="311"/>
        <v>29984</v>
      </c>
      <c r="F1641" s="25">
        <f t="shared" si="312"/>
        <v>29254</v>
      </c>
      <c r="G1641" s="25">
        <f t="shared" si="301"/>
        <v>1.1194024748752307</v>
      </c>
      <c r="H1641" s="25">
        <f t="shared" si="308"/>
        <v>1.0009303667898801</v>
      </c>
      <c r="I1641" s="4">
        <f t="shared" si="302"/>
        <v>32716.561597610515</v>
      </c>
      <c r="J1641" s="25">
        <f t="shared" si="309"/>
        <v>22304.236893543668</v>
      </c>
      <c r="K1641" s="15">
        <f t="shared" si="303"/>
        <v>22324.98801482304</v>
      </c>
      <c r="L1641" s="36">
        <f t="shared" si="304"/>
        <v>10422.01198517696</v>
      </c>
      <c r="M1641" s="36">
        <f t="shared" si="305"/>
        <v>10422.01198517696</v>
      </c>
      <c r="N1641" s="36">
        <f t="shared" si="306"/>
        <v>0.31825852704604879</v>
      </c>
      <c r="O1641" s="36">
        <f t="shared" si="307"/>
        <v>108618333.81917219</v>
      </c>
      <c r="P1641" s="35">
        <f t="shared" si="310"/>
        <v>108618333.81917219</v>
      </c>
    </row>
    <row r="1642" spans="1:16" x14ac:dyDescent="0.4">
      <c r="A1642" s="1">
        <v>1641</v>
      </c>
      <c r="B1642" s="21">
        <v>41454</v>
      </c>
      <c r="C1642" s="43">
        <v>1</v>
      </c>
      <c r="D1642" s="23">
        <v>28948</v>
      </c>
      <c r="E1642" s="25">
        <f t="shared" si="311"/>
        <v>28524</v>
      </c>
      <c r="F1642" s="25">
        <f t="shared" si="312"/>
        <v>29307.125</v>
      </c>
      <c r="G1642" s="25">
        <f t="shared" si="301"/>
        <v>0.98774615387896292</v>
      </c>
      <c r="H1642" s="25">
        <f t="shared" si="308"/>
        <v>0.99907416981837271</v>
      </c>
      <c r="I1642" s="4">
        <f t="shared" si="302"/>
        <v>28974.825768203595</v>
      </c>
      <c r="J1642" s="25">
        <f t="shared" si="309"/>
        <v>22304.26343365771</v>
      </c>
      <c r="K1642" s="15">
        <f t="shared" si="303"/>
        <v>22283.613473391862</v>
      </c>
      <c r="L1642" s="36">
        <f t="shared" si="304"/>
        <v>6664.3865266081375</v>
      </c>
      <c r="M1642" s="36">
        <f t="shared" si="305"/>
        <v>6664.3865266081375</v>
      </c>
      <c r="N1642" s="36">
        <f t="shared" si="306"/>
        <v>0.23021923886306955</v>
      </c>
      <c r="O1642" s="36">
        <f t="shared" si="307"/>
        <v>44414047.776036076</v>
      </c>
      <c r="P1642" s="35">
        <f t="shared" si="310"/>
        <v>44414047.776036076</v>
      </c>
    </row>
    <row r="1643" spans="1:16" x14ac:dyDescent="0.4">
      <c r="A1643" s="1">
        <v>1642</v>
      </c>
      <c r="B1643" s="21">
        <v>41455</v>
      </c>
      <c r="C1643" s="43">
        <v>2</v>
      </c>
      <c r="D1643" s="23">
        <v>26224</v>
      </c>
      <c r="E1643" s="25">
        <f t="shared" si="311"/>
        <v>30090.25</v>
      </c>
      <c r="F1643" s="25">
        <f t="shared" si="312"/>
        <v>30147.75</v>
      </c>
      <c r="G1643" s="25">
        <f t="shared" si="301"/>
        <v>0.86984932540571025</v>
      </c>
      <c r="H1643" s="25">
        <f t="shared" si="308"/>
        <v>0.99956921328865256</v>
      </c>
      <c r="I1643" s="4">
        <f t="shared" si="302"/>
        <v>26235.301819391985</v>
      </c>
      <c r="J1643" s="25">
        <f t="shared" si="309"/>
        <v>22304.289973771756</v>
      </c>
      <c r="K1643" s="15">
        <f t="shared" si="303"/>
        <v>22294.681582045014</v>
      </c>
      <c r="L1643" s="36">
        <f t="shared" si="304"/>
        <v>3929.3184179549862</v>
      </c>
      <c r="M1643" s="36">
        <f t="shared" si="305"/>
        <v>3929.3184179549862</v>
      </c>
      <c r="N1643" s="36">
        <f t="shared" si="306"/>
        <v>0.14983673039791742</v>
      </c>
      <c r="O1643" s="36">
        <f t="shared" si="307"/>
        <v>15439543.229680276</v>
      </c>
      <c r="P1643" s="35">
        <f t="shared" si="310"/>
        <v>15439543.229680276</v>
      </c>
    </row>
    <row r="1644" spans="1:16" x14ac:dyDescent="0.4">
      <c r="A1644" s="1">
        <v>1643</v>
      </c>
      <c r="B1644" s="21">
        <v>41456</v>
      </c>
      <c r="C1644" s="43">
        <v>3</v>
      </c>
      <c r="D1644" s="23">
        <v>32442</v>
      </c>
      <c r="E1644" s="25">
        <f t="shared" si="311"/>
        <v>30205.25</v>
      </c>
      <c r="F1644" s="25">
        <f t="shared" si="312"/>
        <v>30720.625</v>
      </c>
      <c r="G1644" s="25">
        <f t="shared" si="301"/>
        <v>1.0560332024494945</v>
      </c>
      <c r="H1644" s="25">
        <f t="shared" si="308"/>
        <v>1.0004262501030945</v>
      </c>
      <c r="I1644" s="4">
        <f t="shared" si="302"/>
        <v>32428.177486003424</v>
      </c>
      <c r="J1644" s="25">
        <f t="shared" si="309"/>
        <v>22304.316513885798</v>
      </c>
      <c r="K1644" s="15">
        <f t="shared" si="303"/>
        <v>22313.823731099295</v>
      </c>
      <c r="L1644" s="36">
        <f t="shared" si="304"/>
        <v>10128.176268900705</v>
      </c>
      <c r="M1644" s="36">
        <f t="shared" si="305"/>
        <v>10128.176268900705</v>
      </c>
      <c r="N1644" s="36">
        <f t="shared" si="306"/>
        <v>0.3121933379230844</v>
      </c>
      <c r="O1644" s="36">
        <f t="shared" si="307"/>
        <v>102579954.5339234</v>
      </c>
      <c r="P1644" s="35">
        <f t="shared" si="310"/>
        <v>102579954.5339234</v>
      </c>
    </row>
    <row r="1645" spans="1:16" x14ac:dyDescent="0.4">
      <c r="A1645" s="1">
        <v>1644</v>
      </c>
      <c r="B1645" s="21">
        <v>41457</v>
      </c>
      <c r="C1645" s="43">
        <v>4</v>
      </c>
      <c r="D1645" s="23">
        <v>33207</v>
      </c>
      <c r="E1645" s="25">
        <f t="shared" si="311"/>
        <v>31236</v>
      </c>
      <c r="F1645" s="25">
        <f t="shared" si="312"/>
        <v>31134</v>
      </c>
      <c r="G1645" s="25">
        <f t="shared" ref="G1645:G1708" si="313">D1645/F1645</f>
        <v>1.0665831566775872</v>
      </c>
      <c r="H1645" s="25">
        <f t="shared" si="308"/>
        <v>1.0009303667898801</v>
      </c>
      <c r="I1645" s="4">
        <f t="shared" ref="I1645:I1708" si="314">D1645/H1645</f>
        <v>33176.134026684958</v>
      </c>
      <c r="J1645" s="25">
        <f t="shared" si="309"/>
        <v>22304.343053999844</v>
      </c>
      <c r="K1645" s="15">
        <f t="shared" ref="K1645:K1708" si="315">H1645*J1645</f>
        <v>22325.09427404738</v>
      </c>
      <c r="L1645" s="36">
        <f t="shared" ref="L1645:L1708" si="316">D1645-K1645</f>
        <v>10881.90572595262</v>
      </c>
      <c r="M1645" s="36">
        <f t="shared" ref="M1645:M1708" si="317">ABS(L1645)</f>
        <v>10881.90572595262</v>
      </c>
      <c r="N1645" s="36">
        <f t="shared" ref="N1645:N1708" si="318">M1645/D1645</f>
        <v>0.32769915156300239</v>
      </c>
      <c r="O1645" s="36">
        <f t="shared" ref="O1645:O1708" si="319">L1645^2</f>
        <v>118415872.22852041</v>
      </c>
      <c r="P1645" s="35">
        <f t="shared" si="310"/>
        <v>118415872.22852041</v>
      </c>
    </row>
    <row r="1646" spans="1:16" x14ac:dyDescent="0.4">
      <c r="A1646" s="1">
        <v>1645</v>
      </c>
      <c r="B1646" s="21">
        <v>41458</v>
      </c>
      <c r="C1646" s="43">
        <v>1</v>
      </c>
      <c r="D1646" s="23">
        <v>33071</v>
      </c>
      <c r="E1646" s="25">
        <f t="shared" si="311"/>
        <v>31032</v>
      </c>
      <c r="F1646" s="25">
        <f t="shared" si="312"/>
        <v>30939.875</v>
      </c>
      <c r="G1646" s="25">
        <f t="shared" si="313"/>
        <v>1.068879560760992</v>
      </c>
      <c r="H1646" s="25">
        <f t="shared" si="308"/>
        <v>0.99907416981837271</v>
      </c>
      <c r="I1646" s="4">
        <f t="shared" si="314"/>
        <v>33101.646503394397</v>
      </c>
      <c r="J1646" s="25">
        <f t="shared" si="309"/>
        <v>22304.369594113887</v>
      </c>
      <c r="K1646" s="15">
        <f t="shared" si="315"/>
        <v>22283.719535561486</v>
      </c>
      <c r="L1646" s="36">
        <f t="shared" si="316"/>
        <v>10787.280464438514</v>
      </c>
      <c r="M1646" s="36">
        <f t="shared" si="317"/>
        <v>10787.280464438514</v>
      </c>
      <c r="N1646" s="36">
        <f t="shared" si="318"/>
        <v>0.32618549376911837</v>
      </c>
      <c r="O1646" s="36">
        <f t="shared" si="319"/>
        <v>116365419.8184568</v>
      </c>
      <c r="P1646" s="35">
        <f t="shared" si="310"/>
        <v>116365419.8184568</v>
      </c>
    </row>
    <row r="1647" spans="1:16" x14ac:dyDescent="0.4">
      <c r="A1647" s="1">
        <v>1646</v>
      </c>
      <c r="B1647" s="21">
        <v>41459</v>
      </c>
      <c r="C1647" s="43">
        <v>2</v>
      </c>
      <c r="D1647" s="23">
        <v>25408</v>
      </c>
      <c r="E1647" s="25">
        <f t="shared" si="311"/>
        <v>30847.75</v>
      </c>
      <c r="F1647" s="25">
        <f t="shared" si="312"/>
        <v>30271.625</v>
      </c>
      <c r="G1647" s="25">
        <f t="shared" si="313"/>
        <v>0.83933386463395998</v>
      </c>
      <c r="H1647" s="25">
        <f t="shared" si="308"/>
        <v>0.99956921328865256</v>
      </c>
      <c r="I1647" s="4">
        <f t="shared" si="314"/>
        <v>25418.950145939274</v>
      </c>
      <c r="J1647" s="25">
        <f t="shared" si="309"/>
        <v>22304.396134227929</v>
      </c>
      <c r="K1647" s="15">
        <f t="shared" si="315"/>
        <v>22294.787696768675</v>
      </c>
      <c r="L1647" s="36">
        <f t="shared" si="316"/>
        <v>3113.2123032313248</v>
      </c>
      <c r="M1647" s="36">
        <f t="shared" si="317"/>
        <v>3113.2123032313248</v>
      </c>
      <c r="N1647" s="36">
        <f t="shared" si="318"/>
        <v>0.12252882175815982</v>
      </c>
      <c r="O1647" s="36">
        <f t="shared" si="319"/>
        <v>9692090.8449908905</v>
      </c>
      <c r="P1647" s="35">
        <f t="shared" si="310"/>
        <v>9692090.8449908905</v>
      </c>
    </row>
    <row r="1648" spans="1:16" x14ac:dyDescent="0.4">
      <c r="A1648" s="1">
        <v>1647</v>
      </c>
      <c r="B1648" s="21">
        <v>41460</v>
      </c>
      <c r="C1648" s="43">
        <v>3</v>
      </c>
      <c r="D1648" s="23">
        <v>31705</v>
      </c>
      <c r="E1648" s="25">
        <f t="shared" si="311"/>
        <v>29695.5</v>
      </c>
      <c r="F1648" s="25">
        <f t="shared" si="312"/>
        <v>28728.25</v>
      </c>
      <c r="G1648" s="25">
        <f t="shared" si="313"/>
        <v>1.1036175193407187</v>
      </c>
      <c r="H1648" s="25">
        <f t="shared" si="308"/>
        <v>1.0004262501030945</v>
      </c>
      <c r="I1648" s="4">
        <f t="shared" si="314"/>
        <v>31691.491498481555</v>
      </c>
      <c r="J1648" s="25">
        <f t="shared" si="309"/>
        <v>22304.422674341975</v>
      </c>
      <c r="K1648" s="15">
        <f t="shared" si="315"/>
        <v>22313.929936806377</v>
      </c>
      <c r="L1648" s="36">
        <f t="shared" si="316"/>
        <v>9391.0700631936234</v>
      </c>
      <c r="M1648" s="36">
        <f t="shared" si="317"/>
        <v>9391.0700631936234</v>
      </c>
      <c r="N1648" s="36">
        <f t="shared" si="318"/>
        <v>0.29620154749073091</v>
      </c>
      <c r="O1648" s="36">
        <f t="shared" si="319"/>
        <v>88192196.931811482</v>
      </c>
      <c r="P1648" s="35">
        <f t="shared" si="310"/>
        <v>88192196.931811482</v>
      </c>
    </row>
    <row r="1649" spans="1:16" x14ac:dyDescent="0.4">
      <c r="A1649" s="1">
        <v>1648</v>
      </c>
      <c r="B1649" s="21">
        <v>41461</v>
      </c>
      <c r="C1649" s="43">
        <v>4</v>
      </c>
      <c r="D1649" s="23">
        <v>28598</v>
      </c>
      <c r="E1649" s="25">
        <f t="shared" si="311"/>
        <v>27761</v>
      </c>
      <c r="F1649" s="25">
        <f t="shared" si="312"/>
        <v>28398.125</v>
      </c>
      <c r="G1649" s="25">
        <f t="shared" si="313"/>
        <v>1.007038316790281</v>
      </c>
      <c r="H1649" s="25">
        <f t="shared" si="308"/>
        <v>1.0009303667898801</v>
      </c>
      <c r="I1649" s="4">
        <f t="shared" si="314"/>
        <v>28571.418101458625</v>
      </c>
      <c r="J1649" s="25">
        <f t="shared" si="309"/>
        <v>22304.449214456017</v>
      </c>
      <c r="K1649" s="15">
        <f t="shared" si="315"/>
        <v>22325.200533271716</v>
      </c>
      <c r="L1649" s="36">
        <f t="shared" si="316"/>
        <v>6272.7994667282837</v>
      </c>
      <c r="M1649" s="36">
        <f t="shared" si="317"/>
        <v>6272.7994667282837</v>
      </c>
      <c r="N1649" s="36">
        <f t="shared" si="318"/>
        <v>0.21934399142346611</v>
      </c>
      <c r="O1649" s="36">
        <f t="shared" si="319"/>
        <v>39348013.149786644</v>
      </c>
      <c r="P1649" s="35">
        <f t="shared" si="310"/>
        <v>39348013.149786644</v>
      </c>
    </row>
    <row r="1650" spans="1:16" x14ac:dyDescent="0.4">
      <c r="A1650" s="1">
        <v>1649</v>
      </c>
      <c r="B1650" s="21">
        <v>41462</v>
      </c>
      <c r="C1650" s="43">
        <v>1</v>
      </c>
      <c r="D1650" s="23">
        <v>25333</v>
      </c>
      <c r="E1650" s="25">
        <f t="shared" si="311"/>
        <v>29035.25</v>
      </c>
      <c r="F1650" s="25">
        <f t="shared" si="312"/>
        <v>29019.875</v>
      </c>
      <c r="G1650" s="25">
        <f t="shared" si="313"/>
        <v>0.87295345000624569</v>
      </c>
      <c r="H1650" s="25">
        <f t="shared" si="308"/>
        <v>0.99907416981837271</v>
      </c>
      <c r="I1650" s="4">
        <f t="shared" si="314"/>
        <v>25356.475790586628</v>
      </c>
      <c r="J1650" s="25">
        <f t="shared" si="309"/>
        <v>22304.475754570063</v>
      </c>
      <c r="K1650" s="15">
        <f t="shared" si="315"/>
        <v>22283.825597731109</v>
      </c>
      <c r="L1650" s="36">
        <f t="shared" si="316"/>
        <v>3049.1744022688908</v>
      </c>
      <c r="M1650" s="36">
        <f t="shared" si="317"/>
        <v>3049.1744022688908</v>
      </c>
      <c r="N1650" s="36">
        <f t="shared" si="318"/>
        <v>0.12036373119128768</v>
      </c>
      <c r="O1650" s="36">
        <f t="shared" si="319"/>
        <v>9297464.5354518481</v>
      </c>
      <c r="P1650" s="35">
        <f t="shared" si="310"/>
        <v>9297464.5354518481</v>
      </c>
    </row>
    <row r="1651" spans="1:16" x14ac:dyDescent="0.4">
      <c r="A1651" s="1">
        <v>1650</v>
      </c>
      <c r="B1651" s="21">
        <v>41463</v>
      </c>
      <c r="C1651" s="43">
        <v>2</v>
      </c>
      <c r="D1651" s="23">
        <v>30505</v>
      </c>
      <c r="E1651" s="25">
        <f t="shared" si="311"/>
        <v>29004.5</v>
      </c>
      <c r="F1651" s="25">
        <f t="shared" si="312"/>
        <v>29457.625</v>
      </c>
      <c r="G1651" s="25">
        <f t="shared" si="313"/>
        <v>1.0355553103822863</v>
      </c>
      <c r="H1651" s="25">
        <f t="shared" si="308"/>
        <v>0.99956921328865256</v>
      </c>
      <c r="I1651" s="4">
        <f t="shared" si="314"/>
        <v>30518.146812101604</v>
      </c>
      <c r="J1651" s="25">
        <f t="shared" si="309"/>
        <v>22304.502294684105</v>
      </c>
      <c r="K1651" s="15">
        <f t="shared" si="315"/>
        <v>22294.893811492337</v>
      </c>
      <c r="L1651" s="36">
        <f t="shared" si="316"/>
        <v>8210.1061885076633</v>
      </c>
      <c r="M1651" s="36">
        <f t="shared" si="317"/>
        <v>8210.1061885076633</v>
      </c>
      <c r="N1651" s="36">
        <f t="shared" si="318"/>
        <v>0.26913968819890716</v>
      </c>
      <c r="O1651" s="36">
        <f t="shared" si="319"/>
        <v>67405843.626571834</v>
      </c>
      <c r="P1651" s="35">
        <f t="shared" si="310"/>
        <v>67405843.626571834</v>
      </c>
    </row>
    <row r="1652" spans="1:16" x14ac:dyDescent="0.4">
      <c r="A1652" s="1">
        <v>1651</v>
      </c>
      <c r="B1652" s="21">
        <v>41464</v>
      </c>
      <c r="C1652" s="43">
        <v>3</v>
      </c>
      <c r="D1652" s="23">
        <v>31582</v>
      </c>
      <c r="E1652" s="25">
        <f t="shared" si="311"/>
        <v>29910.75</v>
      </c>
      <c r="F1652" s="25">
        <f t="shared" si="312"/>
        <v>29998</v>
      </c>
      <c r="G1652" s="25">
        <f t="shared" si="313"/>
        <v>1.0528035202346824</v>
      </c>
      <c r="H1652" s="25">
        <f t="shared" si="308"/>
        <v>1.0004262501030945</v>
      </c>
      <c r="I1652" s="4">
        <f t="shared" si="314"/>
        <v>31568.54390490599</v>
      </c>
      <c r="J1652" s="25">
        <f t="shared" si="309"/>
        <v>22304.528834798151</v>
      </c>
      <c r="K1652" s="15">
        <f t="shared" si="315"/>
        <v>22314.036142513458</v>
      </c>
      <c r="L1652" s="36">
        <f t="shared" si="316"/>
        <v>9267.9638574865421</v>
      </c>
      <c r="M1652" s="36">
        <f t="shared" si="317"/>
        <v>9267.9638574865421</v>
      </c>
      <c r="N1652" s="36">
        <f t="shared" si="318"/>
        <v>0.29345715462879307</v>
      </c>
      <c r="O1652" s="36">
        <f t="shared" si="319"/>
        <v>85895154.063676819</v>
      </c>
      <c r="P1652" s="35">
        <f t="shared" si="310"/>
        <v>85895154.063676819</v>
      </c>
    </row>
    <row r="1653" spans="1:16" x14ac:dyDescent="0.4">
      <c r="A1653" s="1">
        <v>1652</v>
      </c>
      <c r="B1653" s="21">
        <v>41465</v>
      </c>
      <c r="C1653" s="43">
        <v>4</v>
      </c>
      <c r="D1653" s="23">
        <v>32223</v>
      </c>
      <c r="E1653" s="25">
        <f t="shared" si="311"/>
        <v>30085.25</v>
      </c>
      <c r="F1653" s="25">
        <f t="shared" si="312"/>
        <v>30305.5</v>
      </c>
      <c r="G1653" s="25">
        <f t="shared" si="313"/>
        <v>1.0632723433040208</v>
      </c>
      <c r="H1653" s="25">
        <f t="shared" si="308"/>
        <v>1.0009303667898801</v>
      </c>
      <c r="I1653" s="4">
        <f t="shared" si="314"/>
        <v>32193.048656664843</v>
      </c>
      <c r="J1653" s="25">
        <f t="shared" si="309"/>
        <v>22304.555374912194</v>
      </c>
      <c r="K1653" s="15">
        <f t="shared" si="315"/>
        <v>22325.306792496052</v>
      </c>
      <c r="L1653" s="36">
        <f t="shared" si="316"/>
        <v>9897.6932075039476</v>
      </c>
      <c r="M1653" s="36">
        <f t="shared" si="317"/>
        <v>9897.6932075039476</v>
      </c>
      <c r="N1653" s="36">
        <f t="shared" si="318"/>
        <v>0.30716237493417581</v>
      </c>
      <c r="O1653" s="36">
        <f t="shared" si="319"/>
        <v>97964330.829869777</v>
      </c>
      <c r="P1653" s="35">
        <f t="shared" si="310"/>
        <v>97964330.829869777</v>
      </c>
    </row>
    <row r="1654" spans="1:16" x14ac:dyDescent="0.4">
      <c r="A1654" s="1">
        <v>1653</v>
      </c>
      <c r="B1654" s="21">
        <v>41466</v>
      </c>
      <c r="C1654" s="43">
        <v>1</v>
      </c>
      <c r="D1654" s="23">
        <v>26031</v>
      </c>
      <c r="E1654" s="25">
        <f t="shared" si="311"/>
        <v>30525.75</v>
      </c>
      <c r="F1654" s="25">
        <f t="shared" si="312"/>
        <v>29998.875</v>
      </c>
      <c r="G1654" s="25">
        <f t="shared" si="313"/>
        <v>0.86773253997024891</v>
      </c>
      <c r="H1654" s="25">
        <f t="shared" si="308"/>
        <v>0.99907416981837271</v>
      </c>
      <c r="I1654" s="4">
        <f t="shared" si="314"/>
        <v>26055.122618906582</v>
      </c>
      <c r="J1654" s="25">
        <f t="shared" si="309"/>
        <v>22304.58191502624</v>
      </c>
      <c r="K1654" s="15">
        <f t="shared" si="315"/>
        <v>22283.931659900729</v>
      </c>
      <c r="L1654" s="36">
        <f t="shared" si="316"/>
        <v>3747.0683400992712</v>
      </c>
      <c r="M1654" s="36">
        <f t="shared" si="317"/>
        <v>3747.0683400992712</v>
      </c>
      <c r="N1654" s="36">
        <f t="shared" si="318"/>
        <v>0.14394638469898471</v>
      </c>
      <c r="O1654" s="36">
        <f t="shared" si="319"/>
        <v>14040521.145374307</v>
      </c>
      <c r="P1654" s="35">
        <f t="shared" si="310"/>
        <v>14040521.145374307</v>
      </c>
    </row>
    <row r="1655" spans="1:16" x14ac:dyDescent="0.4">
      <c r="A1655" s="1">
        <v>1654</v>
      </c>
      <c r="B1655" s="21">
        <v>41467</v>
      </c>
      <c r="C1655" s="43">
        <v>2</v>
      </c>
      <c r="D1655" s="23">
        <v>32267</v>
      </c>
      <c r="E1655" s="25">
        <f t="shared" si="311"/>
        <v>29472</v>
      </c>
      <c r="F1655" s="25">
        <f t="shared" si="312"/>
        <v>28395.125</v>
      </c>
      <c r="G1655" s="25">
        <f t="shared" si="313"/>
        <v>1.1363570331174806</v>
      </c>
      <c r="H1655" s="25">
        <f t="shared" si="308"/>
        <v>0.99956921328865256</v>
      </c>
      <c r="I1655" s="4">
        <f t="shared" si="314"/>
        <v>32280.906185414929</v>
      </c>
      <c r="J1655" s="25">
        <f t="shared" si="309"/>
        <v>22304.608455140282</v>
      </c>
      <c r="K1655" s="15">
        <f t="shared" si="315"/>
        <v>22294.999926215998</v>
      </c>
      <c r="L1655" s="36">
        <f t="shared" si="316"/>
        <v>9972.0000737840019</v>
      </c>
      <c r="M1655" s="36">
        <f t="shared" si="317"/>
        <v>9972.0000737840019</v>
      </c>
      <c r="N1655" s="36">
        <f t="shared" si="318"/>
        <v>0.30904639643549142</v>
      </c>
      <c r="O1655" s="36">
        <f t="shared" si="319"/>
        <v>99440785.47154814</v>
      </c>
      <c r="P1655" s="35">
        <f t="shared" si="310"/>
        <v>99440785.47154814</v>
      </c>
    </row>
    <row r="1656" spans="1:16" x14ac:dyDescent="0.4">
      <c r="A1656" s="1">
        <v>1655</v>
      </c>
      <c r="B1656" s="21">
        <v>41468</v>
      </c>
      <c r="C1656" s="43">
        <v>3</v>
      </c>
      <c r="D1656" s="23">
        <v>27367</v>
      </c>
      <c r="E1656" s="25">
        <f t="shared" si="311"/>
        <v>27318.25</v>
      </c>
      <c r="F1656" s="25">
        <f t="shared" si="312"/>
        <v>27784.375</v>
      </c>
      <c r="G1656" s="25">
        <f t="shared" si="313"/>
        <v>0.98497806770891916</v>
      </c>
      <c r="H1656" s="25">
        <f t="shared" si="308"/>
        <v>1.0004262501030945</v>
      </c>
      <c r="I1656" s="4">
        <f t="shared" si="314"/>
        <v>27355.339783597057</v>
      </c>
      <c r="J1656" s="25">
        <f t="shared" si="309"/>
        <v>22304.634995254328</v>
      </c>
      <c r="K1656" s="15">
        <f t="shared" si="315"/>
        <v>22314.142348220539</v>
      </c>
      <c r="L1656" s="36">
        <f t="shared" si="316"/>
        <v>5052.8576517794609</v>
      </c>
      <c r="M1656" s="36">
        <f t="shared" si="317"/>
        <v>5052.8576517794609</v>
      </c>
      <c r="N1656" s="36">
        <f t="shared" si="318"/>
        <v>0.18463323169435675</v>
      </c>
      <c r="O1656" s="36">
        <f t="shared" si="319"/>
        <v>25531370.449146248</v>
      </c>
      <c r="P1656" s="35">
        <f t="shared" si="310"/>
        <v>25531370.449146248</v>
      </c>
    </row>
    <row r="1657" spans="1:16" x14ac:dyDescent="0.4">
      <c r="A1657" s="1">
        <v>1656</v>
      </c>
      <c r="B1657" s="21">
        <v>41469</v>
      </c>
      <c r="C1657" s="43">
        <v>4</v>
      </c>
      <c r="D1657" s="23">
        <v>23608</v>
      </c>
      <c r="E1657" s="25">
        <f t="shared" si="311"/>
        <v>28250.5</v>
      </c>
      <c r="F1657" s="25">
        <f t="shared" si="312"/>
        <v>28063.5</v>
      </c>
      <c r="G1657" s="25">
        <f t="shared" si="313"/>
        <v>0.84123505621180539</v>
      </c>
      <c r="H1657" s="25">
        <f t="shared" si="308"/>
        <v>1.0009303667898801</v>
      </c>
      <c r="I1657" s="4">
        <f t="shared" si="314"/>
        <v>23586.056316498889</v>
      </c>
      <c r="J1657" s="25">
        <f t="shared" si="309"/>
        <v>22304.66153536837</v>
      </c>
      <c r="K1657" s="15">
        <f t="shared" si="315"/>
        <v>22325.413051720392</v>
      </c>
      <c r="L1657" s="36">
        <f t="shared" si="316"/>
        <v>1282.5869482796079</v>
      </c>
      <c r="M1657" s="36">
        <f t="shared" si="317"/>
        <v>1282.5869482796079</v>
      </c>
      <c r="N1657" s="36">
        <f t="shared" si="318"/>
        <v>5.4328488151457466E-2</v>
      </c>
      <c r="O1657" s="36">
        <f t="shared" si="319"/>
        <v>1645029.2798971976</v>
      </c>
      <c r="P1657" s="35">
        <f t="shared" si="310"/>
        <v>1645029.2798971976</v>
      </c>
    </row>
    <row r="1658" spans="1:16" x14ac:dyDescent="0.4">
      <c r="A1658" s="1">
        <v>1657</v>
      </c>
      <c r="B1658" s="21">
        <v>41470</v>
      </c>
      <c r="C1658" s="43">
        <v>1</v>
      </c>
      <c r="D1658" s="23">
        <v>29760</v>
      </c>
      <c r="E1658" s="25">
        <f t="shared" si="311"/>
        <v>27876.5</v>
      </c>
      <c r="F1658" s="25">
        <f t="shared" si="312"/>
        <v>28286.375</v>
      </c>
      <c r="G1658" s="25">
        <f t="shared" si="313"/>
        <v>1.0520966366315938</v>
      </c>
      <c r="H1658" s="25">
        <f t="shared" si="308"/>
        <v>0.99907416981837271</v>
      </c>
      <c r="I1658" s="4">
        <f t="shared" si="314"/>
        <v>29787.578238971222</v>
      </c>
      <c r="J1658" s="25">
        <f t="shared" si="309"/>
        <v>22304.688075482416</v>
      </c>
      <c r="K1658" s="15">
        <f t="shared" si="315"/>
        <v>22284.037722070352</v>
      </c>
      <c r="L1658" s="36">
        <f t="shared" si="316"/>
        <v>7475.9622779296478</v>
      </c>
      <c r="M1658" s="36">
        <f t="shared" si="317"/>
        <v>7475.9622779296478</v>
      </c>
      <c r="N1658" s="36">
        <f t="shared" si="318"/>
        <v>0.25120840987666826</v>
      </c>
      <c r="O1658" s="36">
        <f t="shared" si="319"/>
        <v>55890011.981027052</v>
      </c>
      <c r="P1658" s="35">
        <f t="shared" si="310"/>
        <v>55890011.981027052</v>
      </c>
    </row>
    <row r="1659" spans="1:16" x14ac:dyDescent="0.4">
      <c r="A1659" s="1">
        <v>1658</v>
      </c>
      <c r="B1659" s="21">
        <v>41471</v>
      </c>
      <c r="C1659" s="43">
        <v>2</v>
      </c>
      <c r="D1659" s="23">
        <v>30771</v>
      </c>
      <c r="E1659" s="25">
        <f t="shared" si="311"/>
        <v>28696.25</v>
      </c>
      <c r="F1659" s="25">
        <f t="shared" si="312"/>
        <v>28855.875</v>
      </c>
      <c r="G1659" s="25">
        <f t="shared" si="313"/>
        <v>1.0663686337704195</v>
      </c>
      <c r="H1659" s="25">
        <f t="shared" si="308"/>
        <v>0.99956921328865256</v>
      </c>
      <c r="I1659" s="4">
        <f t="shared" si="314"/>
        <v>30784.26145075163</v>
      </c>
      <c r="J1659" s="25">
        <f t="shared" si="309"/>
        <v>22304.714615596458</v>
      </c>
      <c r="K1659" s="15">
        <f t="shared" si="315"/>
        <v>22295.106040939663</v>
      </c>
      <c r="L1659" s="36">
        <f t="shared" si="316"/>
        <v>8475.8939590603368</v>
      </c>
      <c r="M1659" s="36">
        <f t="shared" si="317"/>
        <v>8475.8939590603368</v>
      </c>
      <c r="N1659" s="36">
        <f t="shared" si="318"/>
        <v>0.27545071525333387</v>
      </c>
      <c r="O1659" s="36">
        <f t="shared" si="319"/>
        <v>71840778.405235514</v>
      </c>
      <c r="P1659" s="35">
        <f t="shared" si="310"/>
        <v>71840778.405235514</v>
      </c>
    </row>
    <row r="1660" spans="1:16" x14ac:dyDescent="0.4">
      <c r="A1660" s="1">
        <v>1659</v>
      </c>
      <c r="B1660" s="21">
        <v>41472</v>
      </c>
      <c r="C1660" s="43">
        <v>3</v>
      </c>
      <c r="D1660" s="23">
        <v>30646</v>
      </c>
      <c r="E1660" s="25">
        <f t="shared" si="311"/>
        <v>29015.5</v>
      </c>
      <c r="F1660" s="25">
        <f t="shared" si="312"/>
        <v>29243.875</v>
      </c>
      <c r="G1660" s="25">
        <f t="shared" si="313"/>
        <v>1.0479459373971474</v>
      </c>
      <c r="H1660" s="25">
        <f t="shared" si="308"/>
        <v>1.0004262501030945</v>
      </c>
      <c r="I1660" s="4">
        <f t="shared" si="314"/>
        <v>30632.942705013898</v>
      </c>
      <c r="J1660" s="25">
        <f t="shared" si="309"/>
        <v>22304.741155710504</v>
      </c>
      <c r="K1660" s="15">
        <f t="shared" si="315"/>
        <v>22314.24855392762</v>
      </c>
      <c r="L1660" s="36">
        <f t="shared" si="316"/>
        <v>8331.7514460723796</v>
      </c>
      <c r="M1660" s="36">
        <f t="shared" si="317"/>
        <v>8331.7514460723796</v>
      </c>
      <c r="N1660" s="36">
        <f t="shared" si="318"/>
        <v>0.27187076440880964</v>
      </c>
      <c r="O1660" s="36">
        <f t="shared" si="319"/>
        <v>69418082.159129187</v>
      </c>
      <c r="P1660" s="35">
        <f t="shared" si="310"/>
        <v>69418082.159129187</v>
      </c>
    </row>
    <row r="1661" spans="1:16" x14ac:dyDescent="0.4">
      <c r="A1661" s="1">
        <v>1660</v>
      </c>
      <c r="B1661" s="21">
        <v>41473</v>
      </c>
      <c r="C1661" s="43">
        <v>4</v>
      </c>
      <c r="D1661" s="23">
        <v>24885</v>
      </c>
      <c r="E1661" s="25">
        <f t="shared" si="311"/>
        <v>29472.25</v>
      </c>
      <c r="F1661" s="25">
        <f t="shared" si="312"/>
        <v>29141.375</v>
      </c>
      <c r="G1661" s="25">
        <f t="shared" si="313"/>
        <v>0.85394048839493675</v>
      </c>
      <c r="H1661" s="25">
        <f t="shared" si="308"/>
        <v>1.0009303667898801</v>
      </c>
      <c r="I1661" s="4">
        <f t="shared" si="314"/>
        <v>24861.869342429465</v>
      </c>
      <c r="J1661" s="25">
        <f t="shared" si="309"/>
        <v>22304.767695824547</v>
      </c>
      <c r="K1661" s="15">
        <f t="shared" si="315"/>
        <v>22325.519310944732</v>
      </c>
      <c r="L1661" s="36">
        <f t="shared" si="316"/>
        <v>2559.4806890552682</v>
      </c>
      <c r="M1661" s="36">
        <f t="shared" si="317"/>
        <v>2559.4806890552682</v>
      </c>
      <c r="N1661" s="36">
        <f t="shared" si="318"/>
        <v>0.10285234836468829</v>
      </c>
      <c r="O1661" s="36">
        <f t="shared" si="319"/>
        <v>6550941.3976468304</v>
      </c>
      <c r="P1661" s="35">
        <f t="shared" si="310"/>
        <v>6550941.3976468304</v>
      </c>
    </row>
    <row r="1662" spans="1:16" x14ac:dyDescent="0.4">
      <c r="A1662" s="1">
        <v>1661</v>
      </c>
      <c r="B1662" s="21">
        <v>41474</v>
      </c>
      <c r="C1662" s="43">
        <v>1</v>
      </c>
      <c r="D1662" s="23">
        <v>31587</v>
      </c>
      <c r="E1662" s="25">
        <f t="shared" si="311"/>
        <v>28810.5</v>
      </c>
      <c r="F1662" s="25">
        <f t="shared" si="312"/>
        <v>28122.125</v>
      </c>
      <c r="G1662" s="25">
        <f t="shared" si="313"/>
        <v>1.1232081501664615</v>
      </c>
      <c r="H1662" s="25">
        <f t="shared" si="308"/>
        <v>0.99907416981837271</v>
      </c>
      <c r="I1662" s="4">
        <f t="shared" si="314"/>
        <v>31616.27129819839</v>
      </c>
      <c r="J1662" s="25">
        <f t="shared" si="309"/>
        <v>22304.794235938592</v>
      </c>
      <c r="K1662" s="15">
        <f t="shared" si="315"/>
        <v>22284.143784239976</v>
      </c>
      <c r="L1662" s="36">
        <f t="shared" si="316"/>
        <v>9302.8562157600245</v>
      </c>
      <c r="M1662" s="36">
        <f t="shared" si="317"/>
        <v>9302.8562157600245</v>
      </c>
      <c r="N1662" s="36">
        <f t="shared" si="318"/>
        <v>0.29451534541931884</v>
      </c>
      <c r="O1662" s="36">
        <f t="shared" si="319"/>
        <v>86543133.771104917</v>
      </c>
      <c r="P1662" s="35">
        <f t="shared" si="310"/>
        <v>86543133.771104917</v>
      </c>
    </row>
    <row r="1663" spans="1:16" x14ac:dyDescent="0.4">
      <c r="A1663" s="1">
        <v>1662</v>
      </c>
      <c r="B1663" s="21">
        <v>41475</v>
      </c>
      <c r="C1663" s="43">
        <v>2</v>
      </c>
      <c r="D1663" s="23">
        <v>28124</v>
      </c>
      <c r="E1663" s="25">
        <f t="shared" si="311"/>
        <v>27433.75</v>
      </c>
      <c r="F1663" s="25">
        <f t="shared" si="312"/>
        <v>28246</v>
      </c>
      <c r="G1663" s="25">
        <f t="shared" si="313"/>
        <v>0.99568080436167949</v>
      </c>
      <c r="H1663" s="25">
        <f t="shared" si="308"/>
        <v>0.99956921328865256</v>
      </c>
      <c r="I1663" s="4">
        <f t="shared" si="314"/>
        <v>28136.120666892166</v>
      </c>
      <c r="J1663" s="25">
        <f t="shared" si="309"/>
        <v>22304.820776052635</v>
      </c>
      <c r="K1663" s="15">
        <f t="shared" si="315"/>
        <v>22295.212155663325</v>
      </c>
      <c r="L1663" s="36">
        <f t="shared" si="316"/>
        <v>5828.7878443366753</v>
      </c>
      <c r="M1663" s="36">
        <f t="shared" si="317"/>
        <v>5828.7878443366753</v>
      </c>
      <c r="N1663" s="36">
        <f t="shared" si="318"/>
        <v>0.20725315902206923</v>
      </c>
      <c r="O1663" s="36">
        <f t="shared" si="319"/>
        <v>33974767.734286986</v>
      </c>
      <c r="P1663" s="35">
        <f t="shared" si="310"/>
        <v>33974767.734286986</v>
      </c>
    </row>
    <row r="1664" spans="1:16" x14ac:dyDescent="0.4">
      <c r="A1664" s="1">
        <v>1663</v>
      </c>
      <c r="B1664" s="21">
        <v>41476</v>
      </c>
      <c r="C1664" s="43">
        <v>3</v>
      </c>
      <c r="D1664" s="23">
        <v>25139</v>
      </c>
      <c r="E1664" s="25">
        <f t="shared" si="311"/>
        <v>29058.25</v>
      </c>
      <c r="F1664" s="25">
        <f t="shared" si="312"/>
        <v>29119.5</v>
      </c>
      <c r="G1664" s="25">
        <f t="shared" si="313"/>
        <v>0.86330465839042569</v>
      </c>
      <c r="H1664" s="25">
        <f t="shared" si="308"/>
        <v>1.0004262501030945</v>
      </c>
      <c r="I1664" s="4">
        <f t="shared" si="314"/>
        <v>25128.289064195797</v>
      </c>
      <c r="J1664" s="25">
        <f t="shared" si="309"/>
        <v>22304.847316166677</v>
      </c>
      <c r="K1664" s="15">
        <f t="shared" si="315"/>
        <v>22314.354759634702</v>
      </c>
      <c r="L1664" s="36">
        <f t="shared" si="316"/>
        <v>2824.6452403652984</v>
      </c>
      <c r="M1664" s="36">
        <f t="shared" si="317"/>
        <v>2824.6452403652984</v>
      </c>
      <c r="N1664" s="36">
        <f t="shared" si="318"/>
        <v>0.11236108199869917</v>
      </c>
      <c r="O1664" s="36">
        <f t="shared" si="319"/>
        <v>7978620.7339183344</v>
      </c>
      <c r="P1664" s="35">
        <f t="shared" si="310"/>
        <v>7978620.7339183344</v>
      </c>
    </row>
    <row r="1665" spans="1:16" x14ac:dyDescent="0.4">
      <c r="A1665" s="1">
        <v>1664</v>
      </c>
      <c r="B1665" s="21">
        <v>41477</v>
      </c>
      <c r="C1665" s="43">
        <v>4</v>
      </c>
      <c r="D1665" s="23">
        <v>31383</v>
      </c>
      <c r="E1665" s="25">
        <f t="shared" si="311"/>
        <v>29180.75</v>
      </c>
      <c r="F1665" s="25">
        <f t="shared" si="312"/>
        <v>29720.125</v>
      </c>
      <c r="G1665" s="25">
        <f t="shared" si="313"/>
        <v>1.0559511442162508</v>
      </c>
      <c r="H1665" s="25">
        <f t="shared" si="308"/>
        <v>1.0009303667898801</v>
      </c>
      <c r="I1665" s="4">
        <f t="shared" si="314"/>
        <v>31353.829438354987</v>
      </c>
      <c r="J1665" s="25">
        <f t="shared" si="309"/>
        <v>22304.873856280723</v>
      </c>
      <c r="K1665" s="15">
        <f t="shared" si="315"/>
        <v>22325.625570169072</v>
      </c>
      <c r="L1665" s="36">
        <f t="shared" si="316"/>
        <v>9057.3744298309284</v>
      </c>
      <c r="M1665" s="36">
        <f t="shared" si="317"/>
        <v>9057.3744298309284</v>
      </c>
      <c r="N1665" s="36">
        <f t="shared" si="318"/>
        <v>0.28860766752161771</v>
      </c>
      <c r="O1665" s="36">
        <f t="shared" si="319"/>
        <v>82036031.562155142</v>
      </c>
      <c r="P1665" s="35">
        <f t="shared" si="310"/>
        <v>82036031.562155142</v>
      </c>
    </row>
    <row r="1666" spans="1:16" x14ac:dyDescent="0.4">
      <c r="A1666" s="1">
        <v>1665</v>
      </c>
      <c r="B1666" s="21">
        <v>41478</v>
      </c>
      <c r="C1666" s="43">
        <v>1</v>
      </c>
      <c r="D1666" s="23">
        <v>32077</v>
      </c>
      <c r="E1666" s="25">
        <f t="shared" si="311"/>
        <v>30259.5</v>
      </c>
      <c r="F1666" s="25">
        <f t="shared" si="312"/>
        <v>30310.375</v>
      </c>
      <c r="G1666" s="25">
        <f t="shared" si="313"/>
        <v>1.0582844982947257</v>
      </c>
      <c r="H1666" s="25">
        <f t="shared" ref="H1666:H1729" si="320">VLOOKUP(C1666,$Q$38:$S$42,3,FALSE)</f>
        <v>0.99907416981837271</v>
      </c>
      <c r="I1666" s="4">
        <f t="shared" si="314"/>
        <v>32106.725375385751</v>
      </c>
      <c r="J1666" s="25">
        <f t="shared" si="309"/>
        <v>22304.900396394765</v>
      </c>
      <c r="K1666" s="15">
        <f t="shared" si="315"/>
        <v>22284.249846409592</v>
      </c>
      <c r="L1666" s="36">
        <f t="shared" si="316"/>
        <v>9792.7501535904084</v>
      </c>
      <c r="M1666" s="36">
        <f t="shared" si="317"/>
        <v>9792.7501535904084</v>
      </c>
      <c r="N1666" s="36">
        <f t="shared" si="318"/>
        <v>0.30528884102598147</v>
      </c>
      <c r="O1666" s="36">
        <f t="shared" si="319"/>
        <v>95897955.570644975</v>
      </c>
      <c r="P1666" s="35">
        <f t="shared" si="310"/>
        <v>95897955.570644975</v>
      </c>
    </row>
    <row r="1667" spans="1:16" x14ac:dyDescent="0.4">
      <c r="A1667" s="1">
        <v>1666</v>
      </c>
      <c r="B1667" s="21">
        <v>41479</v>
      </c>
      <c r="C1667" s="43">
        <v>2</v>
      </c>
      <c r="D1667" s="23">
        <v>32439</v>
      </c>
      <c r="E1667" s="25">
        <f t="shared" si="311"/>
        <v>30361.25</v>
      </c>
      <c r="F1667" s="25">
        <f t="shared" si="312"/>
        <v>30111.875</v>
      </c>
      <c r="G1667" s="25">
        <f t="shared" si="313"/>
        <v>1.0772826335125263</v>
      </c>
      <c r="H1667" s="25">
        <f t="shared" si="320"/>
        <v>0.99956921328865256</v>
      </c>
      <c r="I1667" s="4">
        <f t="shared" si="314"/>
        <v>32452.980312662316</v>
      </c>
      <c r="J1667" s="25">
        <f t="shared" ref="J1667:J1730" si="321">INTERCEPT($I$2:$I$3896,$A$2:$A$3896)+SLOPE($I$2:$I$3896,$A$2:$A$3896)*A1667</f>
        <v>22304.926936508811</v>
      </c>
      <c r="K1667" s="15">
        <f t="shared" si="315"/>
        <v>22295.318270386986</v>
      </c>
      <c r="L1667" s="36">
        <f t="shared" si="316"/>
        <v>10143.681729613014</v>
      </c>
      <c r="M1667" s="36">
        <f t="shared" si="317"/>
        <v>10143.681729613014</v>
      </c>
      <c r="N1667" s="36">
        <f t="shared" si="318"/>
        <v>0.31270019820626449</v>
      </c>
      <c r="O1667" s="36">
        <f t="shared" si="319"/>
        <v>102894279.03168486</v>
      </c>
      <c r="P1667" s="35">
        <f t="shared" ref="P1667:P1730" si="322">(D1667-K1667)^2</f>
        <v>102894279.03168486</v>
      </c>
    </row>
    <row r="1668" spans="1:16" x14ac:dyDescent="0.4">
      <c r="A1668" s="1">
        <v>1667</v>
      </c>
      <c r="B1668" s="21">
        <v>41480</v>
      </c>
      <c r="C1668" s="43">
        <v>3</v>
      </c>
      <c r="D1668" s="23">
        <v>25546</v>
      </c>
      <c r="E1668" s="25">
        <f t="shared" si="311"/>
        <v>29862.5</v>
      </c>
      <c r="F1668" s="25">
        <f t="shared" si="312"/>
        <v>29319</v>
      </c>
      <c r="G1668" s="25">
        <f t="shared" si="313"/>
        <v>0.87131211842150147</v>
      </c>
      <c r="H1668" s="25">
        <f t="shared" si="320"/>
        <v>1.0004262501030945</v>
      </c>
      <c r="I1668" s="4">
        <f t="shared" si="314"/>
        <v>25535.115654319816</v>
      </c>
      <c r="J1668" s="25">
        <f t="shared" si="321"/>
        <v>22304.953476622853</v>
      </c>
      <c r="K1668" s="15">
        <f t="shared" si="315"/>
        <v>22314.460965341783</v>
      </c>
      <c r="L1668" s="36">
        <f t="shared" si="316"/>
        <v>3231.5390346582171</v>
      </c>
      <c r="M1668" s="36">
        <f t="shared" si="317"/>
        <v>3231.5390346582171</v>
      </c>
      <c r="N1668" s="36">
        <f t="shared" si="318"/>
        <v>0.12649882700454934</v>
      </c>
      <c r="O1668" s="36">
        <f t="shared" si="319"/>
        <v>10442844.532519761</v>
      </c>
      <c r="P1668" s="35">
        <f t="shared" si="322"/>
        <v>10442844.532519761</v>
      </c>
    </row>
    <row r="1669" spans="1:16" x14ac:dyDescent="0.4">
      <c r="A1669" s="1">
        <v>1668</v>
      </c>
      <c r="B1669" s="21">
        <v>41481</v>
      </c>
      <c r="C1669" s="43">
        <v>4</v>
      </c>
      <c r="D1669" s="23">
        <v>29388</v>
      </c>
      <c r="E1669" s="25">
        <f t="shared" ref="E1669:E1732" si="323">AVERAGE(D1667:D1670)</f>
        <v>28775.5</v>
      </c>
      <c r="F1669" s="25">
        <f t="shared" ref="F1669:F1732" si="324">AVERAGE(E1669:E1670)</f>
        <v>27868.375</v>
      </c>
      <c r="G1669" s="25">
        <f t="shared" si="313"/>
        <v>1.0545286547923947</v>
      </c>
      <c r="H1669" s="25">
        <f t="shared" si="320"/>
        <v>1.0009303667898801</v>
      </c>
      <c r="I1669" s="4">
        <f t="shared" si="314"/>
        <v>29360.683794869081</v>
      </c>
      <c r="J1669" s="25">
        <f t="shared" si="321"/>
        <v>22304.980016736899</v>
      </c>
      <c r="K1669" s="15">
        <f t="shared" si="315"/>
        <v>22325.731829393411</v>
      </c>
      <c r="L1669" s="36">
        <f t="shared" si="316"/>
        <v>7062.2681706065887</v>
      </c>
      <c r="M1669" s="36">
        <f t="shared" si="317"/>
        <v>7062.2681706065887</v>
      </c>
      <c r="N1669" s="36">
        <f t="shared" si="318"/>
        <v>0.24031128932239651</v>
      </c>
      <c r="O1669" s="36">
        <f t="shared" si="319"/>
        <v>49875631.713562936</v>
      </c>
      <c r="P1669" s="35">
        <f t="shared" si="322"/>
        <v>49875631.713562936</v>
      </c>
    </row>
    <row r="1670" spans="1:16" x14ac:dyDescent="0.4">
      <c r="A1670" s="1">
        <v>1669</v>
      </c>
      <c r="B1670" s="21">
        <v>41482</v>
      </c>
      <c r="C1670" s="43">
        <v>1</v>
      </c>
      <c r="D1670" s="23">
        <v>27729</v>
      </c>
      <c r="E1670" s="25">
        <f t="shared" si="323"/>
        <v>26961.25</v>
      </c>
      <c r="F1670" s="25">
        <f t="shared" si="324"/>
        <v>27713.125</v>
      </c>
      <c r="G1670" s="25">
        <f t="shared" si="313"/>
        <v>1.0005728332694346</v>
      </c>
      <c r="H1670" s="25">
        <f t="shared" si="320"/>
        <v>0.99907416981837271</v>
      </c>
      <c r="I1670" s="4">
        <f t="shared" si="314"/>
        <v>27754.696135364014</v>
      </c>
      <c r="J1670" s="25">
        <f t="shared" si="321"/>
        <v>22305.006556850942</v>
      </c>
      <c r="K1670" s="15">
        <f t="shared" si="315"/>
        <v>22284.355908579215</v>
      </c>
      <c r="L1670" s="36">
        <f t="shared" si="316"/>
        <v>5444.6440914207851</v>
      </c>
      <c r="M1670" s="36">
        <f t="shared" si="317"/>
        <v>5444.6440914207851</v>
      </c>
      <c r="N1670" s="36">
        <f t="shared" si="318"/>
        <v>0.19635198137043475</v>
      </c>
      <c r="O1670" s="36">
        <f t="shared" si="319"/>
        <v>29644149.282243267</v>
      </c>
      <c r="P1670" s="35">
        <f t="shared" si="322"/>
        <v>29644149.282243267</v>
      </c>
    </row>
    <row r="1671" spans="1:16" x14ac:dyDescent="0.4">
      <c r="A1671" s="1">
        <v>1670</v>
      </c>
      <c r="B1671" s="21">
        <v>41483</v>
      </c>
      <c r="C1671" s="43">
        <v>2</v>
      </c>
      <c r="D1671" s="23">
        <v>25182</v>
      </c>
      <c r="E1671" s="25">
        <f t="shared" si="323"/>
        <v>28465</v>
      </c>
      <c r="F1671" s="25">
        <f t="shared" si="324"/>
        <v>28772.25</v>
      </c>
      <c r="G1671" s="25">
        <f t="shared" si="313"/>
        <v>0.87521830930844824</v>
      </c>
      <c r="H1671" s="25">
        <f t="shared" si="320"/>
        <v>0.99956921328865256</v>
      </c>
      <c r="I1671" s="4">
        <f t="shared" si="314"/>
        <v>25192.852746183988</v>
      </c>
      <c r="J1671" s="25">
        <f t="shared" si="321"/>
        <v>22305.033096964988</v>
      </c>
      <c r="K1671" s="15">
        <f t="shared" si="315"/>
        <v>22295.424385110651</v>
      </c>
      <c r="L1671" s="36">
        <f t="shared" si="316"/>
        <v>2886.5756148893488</v>
      </c>
      <c r="M1671" s="36">
        <f t="shared" si="317"/>
        <v>2886.5756148893488</v>
      </c>
      <c r="N1671" s="36">
        <f t="shared" si="318"/>
        <v>0.11462852890514449</v>
      </c>
      <c r="O1671" s="36">
        <f t="shared" si="319"/>
        <v>8332318.7804738218</v>
      </c>
      <c r="P1671" s="35">
        <f t="shared" si="322"/>
        <v>8332318.7804738218</v>
      </c>
    </row>
    <row r="1672" spans="1:16" x14ac:dyDescent="0.4">
      <c r="A1672" s="1">
        <v>1671</v>
      </c>
      <c r="B1672" s="21">
        <v>41484</v>
      </c>
      <c r="C1672" s="43">
        <v>3</v>
      </c>
      <c r="D1672" s="23">
        <v>31561</v>
      </c>
      <c r="E1672" s="25">
        <f t="shared" si="323"/>
        <v>29079.5</v>
      </c>
      <c r="F1672" s="25">
        <f t="shared" si="324"/>
        <v>29604.125</v>
      </c>
      <c r="G1672" s="25">
        <f t="shared" si="313"/>
        <v>1.0661014301216469</v>
      </c>
      <c r="H1672" s="25">
        <f t="shared" si="320"/>
        <v>1.0004262501030945</v>
      </c>
      <c r="I1672" s="4">
        <f t="shared" si="314"/>
        <v>31547.55285234431</v>
      </c>
      <c r="J1672" s="25">
        <f t="shared" si="321"/>
        <v>22305.05963707903</v>
      </c>
      <c r="K1672" s="15">
        <f t="shared" si="315"/>
        <v>22314.567171048864</v>
      </c>
      <c r="L1672" s="36">
        <f t="shared" si="316"/>
        <v>9246.4328289511359</v>
      </c>
      <c r="M1672" s="36">
        <f t="shared" si="317"/>
        <v>9246.4328289511359</v>
      </c>
      <c r="N1672" s="36">
        <f t="shared" si="318"/>
        <v>0.29297021098669673</v>
      </c>
      <c r="O1672" s="36">
        <f t="shared" si="319"/>
        <v>85496520.060305312</v>
      </c>
      <c r="P1672" s="35">
        <f t="shared" si="322"/>
        <v>85496520.060305312</v>
      </c>
    </row>
    <row r="1673" spans="1:16" x14ac:dyDescent="0.4">
      <c r="A1673" s="1">
        <v>1672</v>
      </c>
      <c r="B1673" s="21">
        <v>41485</v>
      </c>
      <c r="C1673" s="43">
        <v>4</v>
      </c>
      <c r="D1673" s="23">
        <v>31846</v>
      </c>
      <c r="E1673" s="25">
        <f t="shared" si="323"/>
        <v>30128.75</v>
      </c>
      <c r="F1673" s="25">
        <f t="shared" si="324"/>
        <v>30457</v>
      </c>
      <c r="G1673" s="25">
        <f t="shared" si="313"/>
        <v>1.0456052795744821</v>
      </c>
      <c r="H1673" s="25">
        <f t="shared" si="320"/>
        <v>1.0009303667898801</v>
      </c>
      <c r="I1673" s="4">
        <f t="shared" si="314"/>
        <v>31816.399078923398</v>
      </c>
      <c r="J1673" s="25">
        <f t="shared" si="321"/>
        <v>22305.086177193076</v>
      </c>
      <c r="K1673" s="15">
        <f t="shared" si="315"/>
        <v>22325.838088617751</v>
      </c>
      <c r="L1673" s="36">
        <f t="shared" si="316"/>
        <v>9520.1619113822489</v>
      </c>
      <c r="M1673" s="36">
        <f t="shared" si="317"/>
        <v>9520.1619113822489</v>
      </c>
      <c r="N1673" s="36">
        <f t="shared" si="318"/>
        <v>0.29894372641406297</v>
      </c>
      <c r="O1673" s="36">
        <f t="shared" si="319"/>
        <v>90633482.818933323</v>
      </c>
      <c r="P1673" s="35">
        <f t="shared" si="322"/>
        <v>90633482.818933323</v>
      </c>
    </row>
    <row r="1674" spans="1:16" x14ac:dyDescent="0.4">
      <c r="A1674" s="1">
        <v>1673</v>
      </c>
      <c r="B1674" s="21">
        <v>41486</v>
      </c>
      <c r="C1674" s="43">
        <v>1</v>
      </c>
      <c r="D1674" s="23">
        <v>31926</v>
      </c>
      <c r="E1674" s="25">
        <f t="shared" si="323"/>
        <v>30785.25</v>
      </c>
      <c r="F1674" s="25">
        <f t="shared" si="324"/>
        <v>31174.625</v>
      </c>
      <c r="G1674" s="25">
        <f t="shared" si="313"/>
        <v>1.0241021343480474</v>
      </c>
      <c r="H1674" s="25">
        <f t="shared" si="320"/>
        <v>0.99907416981837271</v>
      </c>
      <c r="I1674" s="4">
        <f t="shared" si="314"/>
        <v>31955.585445476991</v>
      </c>
      <c r="J1674" s="25">
        <f t="shared" si="321"/>
        <v>22305.112717307118</v>
      </c>
      <c r="K1674" s="15">
        <f t="shared" si="315"/>
        <v>22284.461970748838</v>
      </c>
      <c r="L1674" s="36">
        <f t="shared" si="316"/>
        <v>9641.5380292511618</v>
      </c>
      <c r="M1674" s="36">
        <f t="shared" si="317"/>
        <v>9641.5380292511618</v>
      </c>
      <c r="N1674" s="36">
        <f t="shared" si="318"/>
        <v>0.30199643015884114</v>
      </c>
      <c r="O1674" s="36">
        <f t="shared" si="319"/>
        <v>92959255.569496378</v>
      </c>
      <c r="P1674" s="35">
        <f t="shared" si="322"/>
        <v>92959255.569496378</v>
      </c>
    </row>
    <row r="1675" spans="1:16" x14ac:dyDescent="0.4">
      <c r="A1675" s="1">
        <v>1674</v>
      </c>
      <c r="B1675" s="21">
        <v>41487</v>
      </c>
      <c r="C1675" s="43">
        <v>2</v>
      </c>
      <c r="D1675" s="23">
        <v>27808</v>
      </c>
      <c r="E1675" s="25">
        <f t="shared" si="323"/>
        <v>31564</v>
      </c>
      <c r="F1675" s="25">
        <f t="shared" si="324"/>
        <v>31370.625</v>
      </c>
      <c r="G1675" s="25">
        <f t="shared" si="313"/>
        <v>0.8864343633574403</v>
      </c>
      <c r="H1675" s="25">
        <f t="shared" si="320"/>
        <v>0.99956921328865256</v>
      </c>
      <c r="I1675" s="4">
        <f t="shared" si="314"/>
        <v>27819.984479623716</v>
      </c>
      <c r="J1675" s="25">
        <f t="shared" si="321"/>
        <v>22305.139257421164</v>
      </c>
      <c r="K1675" s="15">
        <f t="shared" si="315"/>
        <v>22295.530499834313</v>
      </c>
      <c r="L1675" s="36">
        <f t="shared" si="316"/>
        <v>5512.4695001656874</v>
      </c>
      <c r="M1675" s="36">
        <f t="shared" si="317"/>
        <v>5512.4695001656874</v>
      </c>
      <c r="N1675" s="36">
        <f t="shared" si="318"/>
        <v>0.19823322425797207</v>
      </c>
      <c r="O1675" s="36">
        <f t="shared" si="319"/>
        <v>30387319.990256943</v>
      </c>
      <c r="P1675" s="35">
        <f t="shared" si="322"/>
        <v>30387319.990256943</v>
      </c>
    </row>
    <row r="1676" spans="1:16" x14ac:dyDescent="0.4">
      <c r="A1676" s="1">
        <v>1675</v>
      </c>
      <c r="B1676" s="21">
        <v>41488</v>
      </c>
      <c r="C1676" s="43">
        <v>3</v>
      </c>
      <c r="D1676" s="23">
        <v>34676</v>
      </c>
      <c r="E1676" s="25">
        <f t="shared" si="323"/>
        <v>31177.25</v>
      </c>
      <c r="F1676" s="25">
        <f t="shared" si="324"/>
        <v>30692.125</v>
      </c>
      <c r="G1676" s="25">
        <f t="shared" si="313"/>
        <v>1.1298012112227485</v>
      </c>
      <c r="H1676" s="25">
        <f t="shared" si="320"/>
        <v>1.0004262501030945</v>
      </c>
      <c r="I1676" s="4">
        <f t="shared" si="314"/>
        <v>34661.225648993735</v>
      </c>
      <c r="J1676" s="25">
        <f t="shared" si="321"/>
        <v>22305.165797535206</v>
      </c>
      <c r="K1676" s="15">
        <f t="shared" si="315"/>
        <v>22314.673376755945</v>
      </c>
      <c r="L1676" s="36">
        <f t="shared" si="316"/>
        <v>12361.326623244055</v>
      </c>
      <c r="M1676" s="36">
        <f t="shared" si="317"/>
        <v>12361.326623244055</v>
      </c>
      <c r="N1676" s="36">
        <f t="shared" si="318"/>
        <v>0.35648075392905915</v>
      </c>
      <c r="O1676" s="36">
        <f t="shared" si="319"/>
        <v>152802395.88652226</v>
      </c>
      <c r="P1676" s="35">
        <f t="shared" si="322"/>
        <v>152802395.88652226</v>
      </c>
    </row>
    <row r="1677" spans="1:16" x14ac:dyDescent="0.4">
      <c r="A1677" s="1">
        <v>1676</v>
      </c>
      <c r="B1677" s="21">
        <v>41489</v>
      </c>
      <c r="C1677" s="43">
        <v>4</v>
      </c>
      <c r="D1677" s="23">
        <v>30299</v>
      </c>
      <c r="E1677" s="25">
        <f t="shared" si="323"/>
        <v>30207</v>
      </c>
      <c r="F1677" s="25">
        <f t="shared" si="324"/>
        <v>31033.5</v>
      </c>
      <c r="G1677" s="25">
        <f t="shared" si="313"/>
        <v>0.97633202829200705</v>
      </c>
      <c r="H1677" s="25">
        <f t="shared" si="320"/>
        <v>1.0009303667898801</v>
      </c>
      <c r="I1677" s="4">
        <f t="shared" si="314"/>
        <v>30270.83701853608</v>
      </c>
      <c r="J1677" s="25">
        <f t="shared" si="321"/>
        <v>22305.192337649252</v>
      </c>
      <c r="K1677" s="15">
        <f t="shared" si="315"/>
        <v>22325.944347842091</v>
      </c>
      <c r="L1677" s="36">
        <f t="shared" si="316"/>
        <v>7973.0556521579092</v>
      </c>
      <c r="M1677" s="36">
        <f t="shared" si="317"/>
        <v>7973.0556521579092</v>
      </c>
      <c r="N1677" s="36">
        <f t="shared" si="318"/>
        <v>0.26314583491725502</v>
      </c>
      <c r="O1677" s="36">
        <f t="shared" si="319"/>
        <v>63569616.432407185</v>
      </c>
      <c r="P1677" s="35">
        <f t="shared" si="322"/>
        <v>63569616.432407185</v>
      </c>
    </row>
    <row r="1678" spans="1:16" x14ac:dyDescent="0.4">
      <c r="A1678" s="1">
        <v>1677</v>
      </c>
      <c r="B1678" s="21">
        <v>41490</v>
      </c>
      <c r="C1678" s="43">
        <v>1</v>
      </c>
      <c r="D1678" s="23">
        <v>28045</v>
      </c>
      <c r="E1678" s="25">
        <f t="shared" si="323"/>
        <v>31860</v>
      </c>
      <c r="F1678" s="25">
        <f t="shared" si="324"/>
        <v>31931.75</v>
      </c>
      <c r="G1678" s="25">
        <f t="shared" si="313"/>
        <v>0.87827945540097241</v>
      </c>
      <c r="H1678" s="25">
        <f t="shared" si="320"/>
        <v>0.99907416981837271</v>
      </c>
      <c r="I1678" s="4">
        <f t="shared" si="314"/>
        <v>28070.988968815454</v>
      </c>
      <c r="J1678" s="25">
        <f t="shared" si="321"/>
        <v>22305.218877763295</v>
      </c>
      <c r="K1678" s="15">
        <f t="shared" si="315"/>
        <v>22284.568032918458</v>
      </c>
      <c r="L1678" s="36">
        <f t="shared" si="316"/>
        <v>5760.4319670815421</v>
      </c>
      <c r="M1678" s="36">
        <f t="shared" si="317"/>
        <v>5760.4319670815421</v>
      </c>
      <c r="N1678" s="36">
        <f t="shared" si="318"/>
        <v>0.20539960659944881</v>
      </c>
      <c r="O1678" s="36">
        <f t="shared" si="319"/>
        <v>33182576.447374925</v>
      </c>
      <c r="P1678" s="35">
        <f t="shared" si="322"/>
        <v>33182576.447374925</v>
      </c>
    </row>
    <row r="1679" spans="1:16" x14ac:dyDescent="0.4">
      <c r="A1679" s="1">
        <v>1678</v>
      </c>
      <c r="B1679" s="21">
        <v>41491</v>
      </c>
      <c r="C1679" s="43">
        <v>2</v>
      </c>
      <c r="D1679" s="23">
        <v>34420</v>
      </c>
      <c r="E1679" s="25">
        <f t="shared" si="323"/>
        <v>32003.5</v>
      </c>
      <c r="F1679" s="25">
        <f t="shared" si="324"/>
        <v>32602.5</v>
      </c>
      <c r="G1679" s="25">
        <f t="shared" si="313"/>
        <v>1.0557472586458094</v>
      </c>
      <c r="H1679" s="25">
        <f t="shared" si="320"/>
        <v>0.99956921328865256</v>
      </c>
      <c r="I1679" s="4">
        <f t="shared" si="314"/>
        <v>34434.834068924349</v>
      </c>
      <c r="J1679" s="25">
        <f t="shared" si="321"/>
        <v>22305.245417877337</v>
      </c>
      <c r="K1679" s="15">
        <f t="shared" si="315"/>
        <v>22295.63661455797</v>
      </c>
      <c r="L1679" s="36">
        <f t="shared" si="316"/>
        <v>12124.36338544203</v>
      </c>
      <c r="M1679" s="36">
        <f t="shared" si="317"/>
        <v>12124.36338544203</v>
      </c>
      <c r="N1679" s="36">
        <f t="shared" si="318"/>
        <v>0.35224762886234834</v>
      </c>
      <c r="O1679" s="36">
        <f t="shared" si="319"/>
        <v>147000187.5022473</v>
      </c>
      <c r="P1679" s="35">
        <f t="shared" si="322"/>
        <v>147000187.5022473</v>
      </c>
    </row>
    <row r="1680" spans="1:16" x14ac:dyDescent="0.4">
      <c r="A1680" s="1">
        <v>1679</v>
      </c>
      <c r="B1680" s="21">
        <v>41492</v>
      </c>
      <c r="C1680" s="43">
        <v>3</v>
      </c>
      <c r="D1680" s="23">
        <v>35250</v>
      </c>
      <c r="E1680" s="25">
        <f t="shared" si="323"/>
        <v>33201.5</v>
      </c>
      <c r="F1680" s="25">
        <f t="shared" si="324"/>
        <v>33089.25</v>
      </c>
      <c r="G1680" s="25">
        <f t="shared" si="313"/>
        <v>1.0653006641129672</v>
      </c>
      <c r="H1680" s="25">
        <f t="shared" si="320"/>
        <v>1.0004262501030945</v>
      </c>
      <c r="I1680" s="4">
        <f t="shared" si="314"/>
        <v>35234.981085679698</v>
      </c>
      <c r="J1680" s="25">
        <f t="shared" si="321"/>
        <v>22305.271957991383</v>
      </c>
      <c r="K1680" s="15">
        <f t="shared" si="315"/>
        <v>22314.779582463027</v>
      </c>
      <c r="L1680" s="36">
        <f t="shared" si="316"/>
        <v>12935.220417536973</v>
      </c>
      <c r="M1680" s="36">
        <f t="shared" si="317"/>
        <v>12935.220417536973</v>
      </c>
      <c r="N1680" s="36">
        <f t="shared" si="318"/>
        <v>0.36695660758970139</v>
      </c>
      <c r="O1680" s="36">
        <f t="shared" si="319"/>
        <v>167319927.25026539</v>
      </c>
      <c r="P1680" s="35">
        <f t="shared" si="322"/>
        <v>167319927.25026539</v>
      </c>
    </row>
    <row r="1681" spans="1:16" x14ac:dyDescent="0.4">
      <c r="A1681" s="1">
        <v>1680</v>
      </c>
      <c r="B1681" s="21">
        <v>41493</v>
      </c>
      <c r="C1681" s="43">
        <v>4</v>
      </c>
      <c r="D1681" s="23">
        <v>35091</v>
      </c>
      <c r="E1681" s="25">
        <f t="shared" si="323"/>
        <v>32977</v>
      </c>
      <c r="F1681" s="25">
        <f t="shared" si="324"/>
        <v>32808.375</v>
      </c>
      <c r="G1681" s="25">
        <f t="shared" si="313"/>
        <v>1.0695744607893565</v>
      </c>
      <c r="H1681" s="25">
        <f t="shared" si="320"/>
        <v>1.0009303667898801</v>
      </c>
      <c r="I1681" s="4">
        <f t="shared" si="314"/>
        <v>35058.382844894208</v>
      </c>
      <c r="J1681" s="25">
        <f t="shared" si="321"/>
        <v>22305.298498105425</v>
      </c>
      <c r="K1681" s="15">
        <f t="shared" si="315"/>
        <v>22326.050607066427</v>
      </c>
      <c r="L1681" s="36">
        <f t="shared" si="316"/>
        <v>12764.949392933573</v>
      </c>
      <c r="M1681" s="36">
        <f t="shared" si="317"/>
        <v>12764.949392933573</v>
      </c>
      <c r="N1681" s="36">
        <f t="shared" si="318"/>
        <v>0.36376704547985445</v>
      </c>
      <c r="O1681" s="36">
        <f t="shared" si="319"/>
        <v>162943933.00415519</v>
      </c>
      <c r="P1681" s="35">
        <f t="shared" si="322"/>
        <v>162943933.00415519</v>
      </c>
    </row>
    <row r="1682" spans="1:16" x14ac:dyDescent="0.4">
      <c r="A1682" s="1">
        <v>1681</v>
      </c>
      <c r="B1682" s="21">
        <v>41494</v>
      </c>
      <c r="C1682" s="43">
        <v>1</v>
      </c>
      <c r="D1682" s="23">
        <v>27147</v>
      </c>
      <c r="E1682" s="25">
        <f t="shared" si="323"/>
        <v>32639.75</v>
      </c>
      <c r="F1682" s="25">
        <f t="shared" si="324"/>
        <v>31915.5</v>
      </c>
      <c r="G1682" s="25">
        <f t="shared" si="313"/>
        <v>0.85058983879306294</v>
      </c>
      <c r="H1682" s="25">
        <f t="shared" si="320"/>
        <v>0.99907416981837271</v>
      </c>
      <c r="I1682" s="4">
        <f t="shared" si="314"/>
        <v>27172.156802868005</v>
      </c>
      <c r="J1682" s="25">
        <f t="shared" si="321"/>
        <v>22305.325038219471</v>
      </c>
      <c r="K1682" s="15">
        <f t="shared" si="315"/>
        <v>22284.674095088081</v>
      </c>
      <c r="L1682" s="36">
        <f t="shared" si="316"/>
        <v>4862.3259049119188</v>
      </c>
      <c r="M1682" s="36">
        <f t="shared" si="317"/>
        <v>4862.3259049119188</v>
      </c>
      <c r="N1682" s="36">
        <f t="shared" si="318"/>
        <v>0.17911098482012447</v>
      </c>
      <c r="O1682" s="36">
        <f t="shared" si="319"/>
        <v>23642213.205577511</v>
      </c>
      <c r="P1682" s="35">
        <f t="shared" si="322"/>
        <v>23642213.205577511</v>
      </c>
    </row>
    <row r="1683" spans="1:16" x14ac:dyDescent="0.4">
      <c r="A1683" s="1">
        <v>1682</v>
      </c>
      <c r="B1683" s="21">
        <v>41495</v>
      </c>
      <c r="C1683" s="43">
        <v>2</v>
      </c>
      <c r="D1683" s="23">
        <v>33071</v>
      </c>
      <c r="E1683" s="25">
        <f t="shared" si="323"/>
        <v>31191.25</v>
      </c>
      <c r="F1683" s="25">
        <f t="shared" si="324"/>
        <v>30204.375</v>
      </c>
      <c r="G1683" s="25">
        <f t="shared" si="313"/>
        <v>1.0949076085831937</v>
      </c>
      <c r="H1683" s="25">
        <f t="shared" si="320"/>
        <v>0.99956921328865256</v>
      </c>
      <c r="I1683" s="4">
        <f t="shared" si="314"/>
        <v>33085.252687199216</v>
      </c>
      <c r="J1683" s="25">
        <f t="shared" si="321"/>
        <v>22305.351578333513</v>
      </c>
      <c r="K1683" s="15">
        <f t="shared" si="315"/>
        <v>22295.742729281636</v>
      </c>
      <c r="L1683" s="36">
        <f t="shared" si="316"/>
        <v>10775.257270718364</v>
      </c>
      <c r="M1683" s="36">
        <f t="shared" si="317"/>
        <v>10775.257270718364</v>
      </c>
      <c r="N1683" s="36">
        <f t="shared" si="318"/>
        <v>0.32582193676388271</v>
      </c>
      <c r="O1683" s="36">
        <f t="shared" si="319"/>
        <v>116106169.25016898</v>
      </c>
      <c r="P1683" s="35">
        <f t="shared" si="322"/>
        <v>116106169.25016898</v>
      </c>
    </row>
    <row r="1684" spans="1:16" x14ac:dyDescent="0.4">
      <c r="A1684" s="1">
        <v>1683</v>
      </c>
      <c r="B1684" s="21">
        <v>41496</v>
      </c>
      <c r="C1684" s="43">
        <v>3</v>
      </c>
      <c r="D1684" s="23">
        <v>29456</v>
      </c>
      <c r="E1684" s="25">
        <f t="shared" si="323"/>
        <v>29217.5</v>
      </c>
      <c r="F1684" s="25">
        <f t="shared" si="324"/>
        <v>29835.25</v>
      </c>
      <c r="G1684" s="25">
        <f t="shared" si="313"/>
        <v>0.98728852615614082</v>
      </c>
      <c r="H1684" s="25">
        <f t="shared" si="320"/>
        <v>1.0004262501030945</v>
      </c>
      <c r="I1684" s="4">
        <f t="shared" si="314"/>
        <v>29443.449726518615</v>
      </c>
      <c r="J1684" s="25">
        <f t="shared" si="321"/>
        <v>22305.378118447559</v>
      </c>
      <c r="K1684" s="15">
        <f t="shared" si="315"/>
        <v>22314.885788170108</v>
      </c>
      <c r="L1684" s="36">
        <f t="shared" si="316"/>
        <v>7141.1142118298922</v>
      </c>
      <c r="M1684" s="36">
        <f t="shared" si="317"/>
        <v>7141.1142118298922</v>
      </c>
      <c r="N1684" s="36">
        <f t="shared" si="318"/>
        <v>0.24243326357380135</v>
      </c>
      <c r="O1684" s="36">
        <f t="shared" si="319"/>
        <v>50995512.186398864</v>
      </c>
      <c r="P1684" s="35">
        <f t="shared" si="322"/>
        <v>50995512.186398864</v>
      </c>
    </row>
    <row r="1685" spans="1:16" x14ac:dyDescent="0.4">
      <c r="A1685" s="1">
        <v>1684</v>
      </c>
      <c r="B1685" s="21">
        <v>41497</v>
      </c>
      <c r="C1685" s="43">
        <v>4</v>
      </c>
      <c r="D1685" s="23">
        <v>27196</v>
      </c>
      <c r="E1685" s="25">
        <f t="shared" si="323"/>
        <v>30453</v>
      </c>
      <c r="F1685" s="25">
        <f t="shared" si="324"/>
        <v>30334.5</v>
      </c>
      <c r="G1685" s="25">
        <f t="shared" si="313"/>
        <v>0.89653694638118309</v>
      </c>
      <c r="H1685" s="25">
        <f t="shared" si="320"/>
        <v>1.0009303667898801</v>
      </c>
      <c r="I1685" s="4">
        <f t="shared" si="314"/>
        <v>27170.721263279556</v>
      </c>
      <c r="J1685" s="25">
        <f t="shared" si="321"/>
        <v>22305.404658561602</v>
      </c>
      <c r="K1685" s="15">
        <f t="shared" si="315"/>
        <v>22326.156866290763</v>
      </c>
      <c r="L1685" s="36">
        <f t="shared" si="316"/>
        <v>4869.843133709237</v>
      </c>
      <c r="M1685" s="36">
        <f t="shared" si="317"/>
        <v>4869.843133709237</v>
      </c>
      <c r="N1685" s="36">
        <f t="shared" si="318"/>
        <v>0.17906468354571398</v>
      </c>
      <c r="O1685" s="36">
        <f t="shared" si="319"/>
        <v>23715372.146935001</v>
      </c>
      <c r="P1685" s="35">
        <f t="shared" si="322"/>
        <v>23715372.146935001</v>
      </c>
    </row>
    <row r="1686" spans="1:16" x14ac:dyDescent="0.4">
      <c r="A1686" s="1">
        <v>1685</v>
      </c>
      <c r="B1686" s="21">
        <v>41498</v>
      </c>
      <c r="C1686" s="43">
        <v>1</v>
      </c>
      <c r="D1686" s="23">
        <v>32089</v>
      </c>
      <c r="E1686" s="25">
        <f t="shared" si="323"/>
        <v>30216</v>
      </c>
      <c r="F1686" s="25">
        <f t="shared" si="324"/>
        <v>30498.75</v>
      </c>
      <c r="G1686" s="25">
        <f t="shared" si="313"/>
        <v>1.0521414812082461</v>
      </c>
      <c r="H1686" s="25">
        <f t="shared" si="320"/>
        <v>0.99907416981837271</v>
      </c>
      <c r="I1686" s="4">
        <f t="shared" si="314"/>
        <v>32118.736495643399</v>
      </c>
      <c r="J1686" s="25">
        <f t="shared" si="321"/>
        <v>22305.431198675647</v>
      </c>
      <c r="K1686" s="15">
        <f t="shared" si="315"/>
        <v>22284.780157257701</v>
      </c>
      <c r="L1686" s="36">
        <f t="shared" si="316"/>
        <v>9804.2198427422991</v>
      </c>
      <c r="M1686" s="36">
        <f t="shared" si="317"/>
        <v>9804.2198427422991</v>
      </c>
      <c r="N1686" s="36">
        <f t="shared" si="318"/>
        <v>0.30553210890779703</v>
      </c>
      <c r="O1686" s="36">
        <f t="shared" si="319"/>
        <v>96122726.724821836</v>
      </c>
      <c r="P1686" s="35">
        <f t="shared" si="322"/>
        <v>96122726.724821836</v>
      </c>
    </row>
    <row r="1687" spans="1:16" x14ac:dyDescent="0.4">
      <c r="A1687" s="1">
        <v>1686</v>
      </c>
      <c r="B1687" s="21">
        <v>41499</v>
      </c>
      <c r="C1687" s="43">
        <v>2</v>
      </c>
      <c r="D1687" s="23">
        <v>32123</v>
      </c>
      <c r="E1687" s="25">
        <f t="shared" si="323"/>
        <v>30781.5</v>
      </c>
      <c r="F1687" s="25">
        <f t="shared" si="324"/>
        <v>30495.5</v>
      </c>
      <c r="G1687" s="25">
        <f t="shared" si="313"/>
        <v>1.0533685297830828</v>
      </c>
      <c r="H1687" s="25">
        <f t="shared" si="320"/>
        <v>0.99956921328865256</v>
      </c>
      <c r="I1687" s="4">
        <f t="shared" si="314"/>
        <v>32136.844125393865</v>
      </c>
      <c r="J1687" s="25">
        <f t="shared" si="321"/>
        <v>22305.45773878969</v>
      </c>
      <c r="K1687" s="15">
        <f t="shared" si="315"/>
        <v>22295.848844005297</v>
      </c>
      <c r="L1687" s="36">
        <f t="shared" si="316"/>
        <v>9827.151155994703</v>
      </c>
      <c r="M1687" s="36">
        <f t="shared" si="317"/>
        <v>9827.151155994703</v>
      </c>
      <c r="N1687" s="36">
        <f t="shared" si="318"/>
        <v>0.30592258369376157</v>
      </c>
      <c r="O1687" s="36">
        <f t="shared" si="319"/>
        <v>96572899.842768028</v>
      </c>
      <c r="P1687" s="35">
        <f t="shared" si="322"/>
        <v>96572899.842768028</v>
      </c>
    </row>
    <row r="1688" spans="1:16" x14ac:dyDescent="0.4">
      <c r="A1688" s="1">
        <v>1687</v>
      </c>
      <c r="B1688" s="21">
        <v>41500</v>
      </c>
      <c r="C1688" s="43">
        <v>3</v>
      </c>
      <c r="D1688" s="23">
        <v>31718</v>
      </c>
      <c r="E1688" s="25">
        <f t="shared" si="323"/>
        <v>30209.5</v>
      </c>
      <c r="F1688" s="25">
        <f t="shared" si="324"/>
        <v>29450.375</v>
      </c>
      <c r="G1688" s="25">
        <f t="shared" si="313"/>
        <v>1.0769981706514773</v>
      </c>
      <c r="H1688" s="25">
        <f t="shared" si="320"/>
        <v>1.0004262501030945</v>
      </c>
      <c r="I1688" s="4">
        <f t="shared" si="314"/>
        <v>31704.485959591166</v>
      </c>
      <c r="J1688" s="25">
        <f t="shared" si="321"/>
        <v>22305.484278903736</v>
      </c>
      <c r="K1688" s="15">
        <f t="shared" si="315"/>
        <v>22314.991993877193</v>
      </c>
      <c r="L1688" s="36">
        <f t="shared" si="316"/>
        <v>9403.0080061228073</v>
      </c>
      <c r="M1688" s="36">
        <f t="shared" si="317"/>
        <v>9403.0080061228073</v>
      </c>
      <c r="N1688" s="36">
        <f t="shared" si="318"/>
        <v>0.29645652330294492</v>
      </c>
      <c r="O1688" s="36">
        <f t="shared" si="319"/>
        <v>88416559.563209608</v>
      </c>
      <c r="P1688" s="35">
        <f t="shared" si="322"/>
        <v>88416559.563209608</v>
      </c>
    </row>
    <row r="1689" spans="1:16" x14ac:dyDescent="0.4">
      <c r="A1689" s="1">
        <v>1688</v>
      </c>
      <c r="B1689" s="21">
        <v>41501</v>
      </c>
      <c r="C1689" s="43">
        <v>4</v>
      </c>
      <c r="D1689" s="23">
        <v>24908</v>
      </c>
      <c r="E1689" s="25">
        <f t="shared" si="323"/>
        <v>28691.25</v>
      </c>
      <c r="F1689" s="25">
        <f t="shared" si="324"/>
        <v>27980.75</v>
      </c>
      <c r="G1689" s="25">
        <f t="shared" si="313"/>
        <v>0.89018342967933306</v>
      </c>
      <c r="H1689" s="25">
        <f t="shared" si="320"/>
        <v>1.0009303667898801</v>
      </c>
      <c r="I1689" s="4">
        <f t="shared" si="314"/>
        <v>24884.847963883189</v>
      </c>
      <c r="J1689" s="25">
        <f t="shared" si="321"/>
        <v>22305.510819017778</v>
      </c>
      <c r="K1689" s="15">
        <f t="shared" si="315"/>
        <v>22326.263125515103</v>
      </c>
      <c r="L1689" s="36">
        <f t="shared" si="316"/>
        <v>2581.7368744848973</v>
      </c>
      <c r="M1689" s="36">
        <f t="shared" si="317"/>
        <v>2581.7368744848973</v>
      </c>
      <c r="N1689" s="36">
        <f t="shared" si="318"/>
        <v>0.10365091032940811</v>
      </c>
      <c r="O1689" s="36">
        <f t="shared" si="319"/>
        <v>6665365.2890750458</v>
      </c>
      <c r="P1689" s="35">
        <f t="shared" si="322"/>
        <v>6665365.2890750458</v>
      </c>
    </row>
    <row r="1690" spans="1:16" x14ac:dyDescent="0.4">
      <c r="A1690" s="1">
        <v>1689</v>
      </c>
      <c r="B1690" s="21">
        <v>41502</v>
      </c>
      <c r="C1690" s="43">
        <v>1</v>
      </c>
      <c r="D1690" s="23">
        <v>26016</v>
      </c>
      <c r="E1690" s="25">
        <f t="shared" si="323"/>
        <v>27270.25</v>
      </c>
      <c r="F1690" s="25">
        <f t="shared" si="324"/>
        <v>26441</v>
      </c>
      <c r="G1690" s="25">
        <f t="shared" si="313"/>
        <v>0.98392647781853937</v>
      </c>
      <c r="H1690" s="25">
        <f t="shared" si="320"/>
        <v>0.99907416981837271</v>
      </c>
      <c r="I1690" s="4">
        <f t="shared" si="314"/>
        <v>26040.108718584521</v>
      </c>
      <c r="J1690" s="25">
        <f t="shared" si="321"/>
        <v>22305.537359131824</v>
      </c>
      <c r="K1690" s="15">
        <f t="shared" si="315"/>
        <v>22284.886219427324</v>
      </c>
      <c r="L1690" s="36">
        <f t="shared" si="316"/>
        <v>3731.1137805726758</v>
      </c>
      <c r="M1690" s="36">
        <f t="shared" si="317"/>
        <v>3731.1137805726758</v>
      </c>
      <c r="N1690" s="36">
        <f t="shared" si="318"/>
        <v>0.14341612010196325</v>
      </c>
      <c r="O1690" s="36">
        <f t="shared" si="319"/>
        <v>13921210.043579325</v>
      </c>
      <c r="P1690" s="35">
        <f t="shared" si="322"/>
        <v>13921210.043579325</v>
      </c>
    </row>
    <row r="1691" spans="1:16" x14ac:dyDescent="0.4">
      <c r="A1691" s="1">
        <v>1690</v>
      </c>
      <c r="B1691" s="21">
        <v>41503</v>
      </c>
      <c r="C1691" s="43">
        <v>2</v>
      </c>
      <c r="D1691" s="23">
        <v>26439</v>
      </c>
      <c r="E1691" s="25">
        <f t="shared" si="323"/>
        <v>25611.75</v>
      </c>
      <c r="F1691" s="25">
        <f t="shared" si="324"/>
        <v>26340.75</v>
      </c>
      <c r="G1691" s="25">
        <f t="shared" si="313"/>
        <v>1.0037299621309188</v>
      </c>
      <c r="H1691" s="25">
        <f t="shared" si="320"/>
        <v>0.99956921328865256</v>
      </c>
      <c r="I1691" s="4">
        <f t="shared" si="314"/>
        <v>26450.394478451213</v>
      </c>
      <c r="J1691" s="25">
        <f t="shared" si="321"/>
        <v>22305.563899245866</v>
      </c>
      <c r="K1691" s="15">
        <f t="shared" si="315"/>
        <v>22295.954958728958</v>
      </c>
      <c r="L1691" s="36">
        <f t="shared" si="316"/>
        <v>4143.0450412710416</v>
      </c>
      <c r="M1691" s="36">
        <f t="shared" si="317"/>
        <v>4143.0450412710416</v>
      </c>
      <c r="N1691" s="36">
        <f t="shared" si="318"/>
        <v>0.1567020326514256</v>
      </c>
      <c r="O1691" s="36">
        <f t="shared" si="319"/>
        <v>17164822.214000568</v>
      </c>
      <c r="P1691" s="35">
        <f t="shared" si="322"/>
        <v>17164822.214000568</v>
      </c>
    </row>
    <row r="1692" spans="1:16" x14ac:dyDescent="0.4">
      <c r="A1692" s="1">
        <v>1691</v>
      </c>
      <c r="B1692" s="21">
        <v>41504</v>
      </c>
      <c r="C1692" s="43">
        <v>3</v>
      </c>
      <c r="D1692" s="23">
        <v>25084</v>
      </c>
      <c r="E1692" s="25">
        <f t="shared" si="323"/>
        <v>27069.75</v>
      </c>
      <c r="F1692" s="25">
        <f t="shared" si="324"/>
        <v>27592.5</v>
      </c>
      <c r="G1692" s="25">
        <f t="shared" si="313"/>
        <v>0.9090876143879677</v>
      </c>
      <c r="H1692" s="25">
        <f t="shared" si="320"/>
        <v>1.0004262501030945</v>
      </c>
      <c r="I1692" s="4">
        <f t="shared" si="314"/>
        <v>25073.312497962823</v>
      </c>
      <c r="J1692" s="25">
        <f t="shared" si="321"/>
        <v>22305.590439359912</v>
      </c>
      <c r="K1692" s="15">
        <f t="shared" si="315"/>
        <v>22315.098199584274</v>
      </c>
      <c r="L1692" s="36">
        <f t="shared" si="316"/>
        <v>2768.901800415726</v>
      </c>
      <c r="M1692" s="36">
        <f t="shared" si="317"/>
        <v>2768.901800415726</v>
      </c>
      <c r="N1692" s="36">
        <f t="shared" si="318"/>
        <v>0.11038517781915667</v>
      </c>
      <c r="O1692" s="36">
        <f t="shared" si="319"/>
        <v>7666817.1803454487</v>
      </c>
      <c r="P1692" s="35">
        <f t="shared" si="322"/>
        <v>7666817.1803454487</v>
      </c>
    </row>
    <row r="1693" spans="1:16" x14ac:dyDescent="0.4">
      <c r="A1693" s="1">
        <v>1692</v>
      </c>
      <c r="B1693" s="21">
        <v>41505</v>
      </c>
      <c r="C1693" s="43">
        <v>4</v>
      </c>
      <c r="D1693" s="23">
        <v>30740</v>
      </c>
      <c r="E1693" s="25">
        <f t="shared" si="323"/>
        <v>28115.25</v>
      </c>
      <c r="F1693" s="25">
        <f t="shared" si="324"/>
        <v>27887.5</v>
      </c>
      <c r="G1693" s="25">
        <f t="shared" si="313"/>
        <v>1.1022859704168535</v>
      </c>
      <c r="H1693" s="25">
        <f t="shared" si="320"/>
        <v>1.0009303667898801</v>
      </c>
      <c r="I1693" s="4">
        <f t="shared" si="314"/>
        <v>30711.427108148753</v>
      </c>
      <c r="J1693" s="25">
        <f t="shared" si="321"/>
        <v>22305.616979473954</v>
      </c>
      <c r="K1693" s="15">
        <f t="shared" si="315"/>
        <v>22326.369384739442</v>
      </c>
      <c r="L1693" s="36">
        <f t="shared" si="316"/>
        <v>8413.6306152605575</v>
      </c>
      <c r="M1693" s="36">
        <f t="shared" si="317"/>
        <v>8413.6306152605575</v>
      </c>
      <c r="N1693" s="36">
        <f t="shared" si="318"/>
        <v>0.27370301285818338</v>
      </c>
      <c r="O1693" s="36">
        <f t="shared" si="319"/>
        <v>70789180.13004975</v>
      </c>
      <c r="P1693" s="35">
        <f t="shared" si="322"/>
        <v>70789180.13004975</v>
      </c>
    </row>
    <row r="1694" spans="1:16" x14ac:dyDescent="0.4">
      <c r="A1694" s="1">
        <v>1693</v>
      </c>
      <c r="B1694" s="21">
        <v>41506</v>
      </c>
      <c r="C1694" s="43">
        <v>1</v>
      </c>
      <c r="D1694" s="23">
        <v>30198</v>
      </c>
      <c r="E1694" s="25">
        <f t="shared" si="323"/>
        <v>27659.75</v>
      </c>
      <c r="F1694" s="25">
        <f t="shared" si="324"/>
        <v>27722</v>
      </c>
      <c r="G1694" s="25">
        <f t="shared" si="313"/>
        <v>1.0893153452131881</v>
      </c>
      <c r="H1694" s="25">
        <f t="shared" si="320"/>
        <v>0.99907416981837271</v>
      </c>
      <c r="I1694" s="4">
        <f t="shared" si="314"/>
        <v>30225.984128375436</v>
      </c>
      <c r="J1694" s="25">
        <f t="shared" si="321"/>
        <v>22305.643519587997</v>
      </c>
      <c r="K1694" s="15">
        <f t="shared" si="315"/>
        <v>22284.992281596944</v>
      </c>
      <c r="L1694" s="36">
        <f t="shared" si="316"/>
        <v>7913.0077184030561</v>
      </c>
      <c r="M1694" s="36">
        <f t="shared" si="317"/>
        <v>7913.0077184030561</v>
      </c>
      <c r="N1694" s="36">
        <f t="shared" si="318"/>
        <v>0.26203747660120064</v>
      </c>
      <c r="O1694" s="36">
        <f t="shared" si="319"/>
        <v>62615691.151506342</v>
      </c>
      <c r="P1694" s="35">
        <f t="shared" si="322"/>
        <v>62615691.151506342</v>
      </c>
    </row>
    <row r="1695" spans="1:16" x14ac:dyDescent="0.4">
      <c r="A1695" s="1">
        <v>1694</v>
      </c>
      <c r="B1695" s="21">
        <v>41507</v>
      </c>
      <c r="C1695" s="43">
        <v>2</v>
      </c>
      <c r="D1695" s="23">
        <v>24617</v>
      </c>
      <c r="E1695" s="25">
        <f t="shared" si="323"/>
        <v>27784.25</v>
      </c>
      <c r="F1695" s="25">
        <f t="shared" si="324"/>
        <v>27822.375</v>
      </c>
      <c r="G1695" s="25">
        <f t="shared" si="313"/>
        <v>0.88479146729925107</v>
      </c>
      <c r="H1695" s="25">
        <f t="shared" si="320"/>
        <v>0.99956921328865256</v>
      </c>
      <c r="I1695" s="4">
        <f t="shared" si="314"/>
        <v>24627.609246795779</v>
      </c>
      <c r="J1695" s="25">
        <f t="shared" si="321"/>
        <v>22305.670059702043</v>
      </c>
      <c r="K1695" s="15">
        <f t="shared" si="315"/>
        <v>22296.061073452624</v>
      </c>
      <c r="L1695" s="36">
        <f t="shared" si="316"/>
        <v>2320.9389265473765</v>
      </c>
      <c r="M1695" s="36">
        <f t="shared" si="317"/>
        <v>2320.9389265473765</v>
      </c>
      <c r="N1695" s="36">
        <f t="shared" si="318"/>
        <v>9.4281956637582834E-2</v>
      </c>
      <c r="O1695" s="36">
        <f t="shared" si="319"/>
        <v>5386757.5007628882</v>
      </c>
      <c r="P1695" s="35">
        <f t="shared" si="322"/>
        <v>5386757.5007628882</v>
      </c>
    </row>
    <row r="1696" spans="1:16" x14ac:dyDescent="0.4">
      <c r="A1696" s="1">
        <v>1695</v>
      </c>
      <c r="B1696" s="21">
        <v>41508</v>
      </c>
      <c r="C1696" s="43">
        <v>3</v>
      </c>
      <c r="D1696" s="23">
        <v>25582</v>
      </c>
      <c r="E1696" s="25">
        <f t="shared" si="323"/>
        <v>27860.5</v>
      </c>
      <c r="F1696" s="25">
        <f t="shared" si="324"/>
        <v>26847.75</v>
      </c>
      <c r="G1696" s="25">
        <f t="shared" si="313"/>
        <v>0.95285452225977973</v>
      </c>
      <c r="H1696" s="25">
        <f t="shared" si="320"/>
        <v>1.0004262501030945</v>
      </c>
      <c r="I1696" s="4">
        <f t="shared" si="314"/>
        <v>25571.100315854128</v>
      </c>
      <c r="J1696" s="25">
        <f t="shared" si="321"/>
        <v>22305.696599816085</v>
      </c>
      <c r="K1696" s="15">
        <f t="shared" si="315"/>
        <v>22315.204405291352</v>
      </c>
      <c r="L1696" s="36">
        <f t="shared" si="316"/>
        <v>3266.7955947086484</v>
      </c>
      <c r="M1696" s="36">
        <f t="shared" si="317"/>
        <v>3266.7955947086484</v>
      </c>
      <c r="N1696" s="36">
        <f t="shared" si="318"/>
        <v>0.12769899127154438</v>
      </c>
      <c r="O1696" s="36">
        <f t="shared" si="319"/>
        <v>10671953.457607832</v>
      </c>
      <c r="P1696" s="35">
        <f t="shared" si="322"/>
        <v>10671953.457607832</v>
      </c>
    </row>
    <row r="1697" spans="1:16" x14ac:dyDescent="0.4">
      <c r="A1697" s="1">
        <v>1696</v>
      </c>
      <c r="B1697" s="21">
        <v>41509</v>
      </c>
      <c r="C1697" s="43">
        <v>4</v>
      </c>
      <c r="D1697" s="23">
        <v>31045</v>
      </c>
      <c r="E1697" s="25">
        <f t="shared" si="323"/>
        <v>25835</v>
      </c>
      <c r="F1697" s="25">
        <f t="shared" si="324"/>
        <v>26004.625</v>
      </c>
      <c r="G1697" s="25">
        <f t="shared" si="313"/>
        <v>1.1938260982421396</v>
      </c>
      <c r="H1697" s="25">
        <f t="shared" si="320"/>
        <v>1.0009303667898801</v>
      </c>
      <c r="I1697" s="4">
        <f t="shared" si="314"/>
        <v>31016.143610035069</v>
      </c>
      <c r="J1697" s="25">
        <f t="shared" si="321"/>
        <v>22305.723139930131</v>
      </c>
      <c r="K1697" s="15">
        <f t="shared" si="315"/>
        <v>22326.475643963782</v>
      </c>
      <c r="L1697" s="36">
        <f t="shared" si="316"/>
        <v>8718.5243560362178</v>
      </c>
      <c r="M1697" s="36">
        <f t="shared" si="317"/>
        <v>8718.5243560362178</v>
      </c>
      <c r="N1697" s="36">
        <f t="shared" si="318"/>
        <v>0.28083505736950293</v>
      </c>
      <c r="O1697" s="36">
        <f t="shared" si="319"/>
        <v>76012666.946796745</v>
      </c>
      <c r="P1697" s="35">
        <f t="shared" si="322"/>
        <v>76012666.946796745</v>
      </c>
    </row>
    <row r="1698" spans="1:16" x14ac:dyDescent="0.4">
      <c r="A1698" s="1">
        <v>1697</v>
      </c>
      <c r="B1698" s="21">
        <v>41510</v>
      </c>
      <c r="C1698" s="43">
        <v>1</v>
      </c>
      <c r="D1698" s="23">
        <v>22096</v>
      </c>
      <c r="E1698" s="25">
        <f t="shared" si="323"/>
        <v>26174.25</v>
      </c>
      <c r="F1698" s="25">
        <f t="shared" si="324"/>
        <v>25889.375</v>
      </c>
      <c r="G1698" s="25">
        <f t="shared" si="313"/>
        <v>0.85347753663423698</v>
      </c>
      <c r="H1698" s="25">
        <f t="shared" si="320"/>
        <v>0.99907416981837271</v>
      </c>
      <c r="I1698" s="4">
        <f t="shared" si="314"/>
        <v>22116.476101085624</v>
      </c>
      <c r="J1698" s="25">
        <f t="shared" si="321"/>
        <v>22305.749680044173</v>
      </c>
      <c r="K1698" s="15">
        <f t="shared" si="315"/>
        <v>22285.098343766564</v>
      </c>
      <c r="L1698" s="36">
        <f t="shared" si="316"/>
        <v>-189.09834376656363</v>
      </c>
      <c r="M1698" s="36">
        <f t="shared" si="317"/>
        <v>189.09834376656363</v>
      </c>
      <c r="N1698" s="36">
        <f t="shared" si="318"/>
        <v>8.5580351089139944E-3</v>
      </c>
      <c r="O1698" s="36">
        <f t="shared" si="319"/>
        <v>35758.183615257476</v>
      </c>
      <c r="P1698" s="35">
        <f t="shared" si="322"/>
        <v>35758.183615257476</v>
      </c>
    </row>
    <row r="1699" spans="1:16" x14ac:dyDescent="0.4">
      <c r="A1699" s="1">
        <v>1698</v>
      </c>
      <c r="B1699" s="21">
        <v>41511</v>
      </c>
      <c r="C1699" s="43">
        <v>2</v>
      </c>
      <c r="D1699" s="23">
        <v>25974</v>
      </c>
      <c r="E1699" s="25">
        <f t="shared" si="323"/>
        <v>25604.5</v>
      </c>
      <c r="F1699" s="25">
        <f t="shared" si="324"/>
        <v>25137.625</v>
      </c>
      <c r="G1699" s="25">
        <f t="shared" si="313"/>
        <v>1.0332718385288984</v>
      </c>
      <c r="H1699" s="25">
        <f t="shared" si="320"/>
        <v>0.99956921328865256</v>
      </c>
      <c r="I1699" s="4">
        <f t="shared" si="314"/>
        <v>25985.194076299853</v>
      </c>
      <c r="J1699" s="25">
        <f t="shared" si="321"/>
        <v>22305.776220158219</v>
      </c>
      <c r="K1699" s="15">
        <f t="shared" si="315"/>
        <v>22296.167188176285</v>
      </c>
      <c r="L1699" s="36">
        <f t="shared" si="316"/>
        <v>3677.832811823715</v>
      </c>
      <c r="M1699" s="36">
        <f t="shared" si="317"/>
        <v>3677.832811823715</v>
      </c>
      <c r="N1699" s="36">
        <f t="shared" si="318"/>
        <v>0.14159670485191789</v>
      </c>
      <c r="O1699" s="36">
        <f t="shared" si="319"/>
        <v>13526454.191727133</v>
      </c>
      <c r="P1699" s="35">
        <f t="shared" si="322"/>
        <v>13526454.191727133</v>
      </c>
    </row>
    <row r="1700" spans="1:16" x14ac:dyDescent="0.4">
      <c r="A1700" s="1">
        <v>1699</v>
      </c>
      <c r="B1700" s="21">
        <v>41512</v>
      </c>
      <c r="C1700" s="43">
        <v>3</v>
      </c>
      <c r="D1700" s="23">
        <v>23303</v>
      </c>
      <c r="E1700" s="25">
        <f t="shared" si="323"/>
        <v>24670.75</v>
      </c>
      <c r="F1700" s="25">
        <f t="shared" si="324"/>
        <v>25213.25</v>
      </c>
      <c r="G1700" s="25">
        <f t="shared" si="313"/>
        <v>0.92423626466242947</v>
      </c>
      <c r="H1700" s="25">
        <f t="shared" si="320"/>
        <v>1.0004262501030945</v>
      </c>
      <c r="I1700" s="4">
        <f t="shared" si="314"/>
        <v>23293.07132594593</v>
      </c>
      <c r="J1700" s="25">
        <f t="shared" si="321"/>
        <v>22305.802760272261</v>
      </c>
      <c r="K1700" s="15">
        <f t="shared" si="315"/>
        <v>22315.310610998433</v>
      </c>
      <c r="L1700" s="36">
        <f t="shared" si="316"/>
        <v>987.68938900156718</v>
      </c>
      <c r="M1700" s="36">
        <f t="shared" si="317"/>
        <v>987.68938900156718</v>
      </c>
      <c r="N1700" s="36">
        <f t="shared" si="318"/>
        <v>4.2384645281790638E-2</v>
      </c>
      <c r="O1700" s="36">
        <f t="shared" si="319"/>
        <v>975530.32914628915</v>
      </c>
      <c r="P1700" s="35">
        <f t="shared" si="322"/>
        <v>975530.32914628915</v>
      </c>
    </row>
    <row r="1701" spans="1:16" x14ac:dyDescent="0.4">
      <c r="A1701" s="1">
        <v>1700</v>
      </c>
      <c r="B1701" s="21">
        <v>41513</v>
      </c>
      <c r="C1701" s="43">
        <v>4</v>
      </c>
      <c r="D1701" s="23">
        <v>27310</v>
      </c>
      <c r="E1701" s="25">
        <f t="shared" si="323"/>
        <v>25755.75</v>
      </c>
      <c r="F1701" s="25">
        <f t="shared" si="324"/>
        <v>25739.875</v>
      </c>
      <c r="G1701" s="25">
        <f t="shared" si="313"/>
        <v>1.0609997134795721</v>
      </c>
      <c r="H1701" s="25">
        <f t="shared" si="320"/>
        <v>1.0009303667898801</v>
      </c>
      <c r="I1701" s="4">
        <f t="shared" si="314"/>
        <v>27284.61530005018</v>
      </c>
      <c r="J1701" s="25">
        <f t="shared" si="321"/>
        <v>22305.829300386307</v>
      </c>
      <c r="K1701" s="15">
        <f t="shared" si="315"/>
        <v>22326.581903188122</v>
      </c>
      <c r="L1701" s="36">
        <f t="shared" si="316"/>
        <v>4983.4180968118781</v>
      </c>
      <c r="M1701" s="36">
        <f t="shared" si="317"/>
        <v>4983.4180968118781</v>
      </c>
      <c r="N1701" s="36">
        <f t="shared" si="318"/>
        <v>0.18247594642299078</v>
      </c>
      <c r="O1701" s="36">
        <f t="shared" si="319"/>
        <v>24834455.92763212</v>
      </c>
      <c r="P1701" s="35">
        <f t="shared" si="322"/>
        <v>24834455.92763212</v>
      </c>
    </row>
    <row r="1702" spans="1:16" x14ac:dyDescent="0.4">
      <c r="A1702" s="1">
        <v>1701</v>
      </c>
      <c r="B1702" s="21">
        <v>41514</v>
      </c>
      <c r="C1702" s="43">
        <v>1</v>
      </c>
      <c r="D1702" s="23">
        <v>26436</v>
      </c>
      <c r="E1702" s="25">
        <f t="shared" si="323"/>
        <v>25724</v>
      </c>
      <c r="F1702" s="25">
        <f t="shared" si="324"/>
        <v>26091.25</v>
      </c>
      <c r="G1702" s="25">
        <f t="shared" si="313"/>
        <v>1.0132132419872564</v>
      </c>
      <c r="H1702" s="25">
        <f t="shared" si="320"/>
        <v>0.99907416981837271</v>
      </c>
      <c r="I1702" s="4">
        <f t="shared" si="314"/>
        <v>26460.49792760226</v>
      </c>
      <c r="J1702" s="25">
        <f t="shared" si="321"/>
        <v>22305.85584050035</v>
      </c>
      <c r="K1702" s="15">
        <f t="shared" si="315"/>
        <v>22285.204405936187</v>
      </c>
      <c r="L1702" s="36">
        <f t="shared" si="316"/>
        <v>4150.795594063813</v>
      </c>
      <c r="M1702" s="36">
        <f t="shared" si="317"/>
        <v>4150.795594063813</v>
      </c>
      <c r="N1702" s="36">
        <f t="shared" si="318"/>
        <v>0.15701299720320067</v>
      </c>
      <c r="O1702" s="36">
        <f t="shared" si="319"/>
        <v>17229104.063699562</v>
      </c>
      <c r="P1702" s="35">
        <f t="shared" si="322"/>
        <v>17229104.063699562</v>
      </c>
    </row>
    <row r="1703" spans="1:16" x14ac:dyDescent="0.4">
      <c r="A1703" s="1">
        <v>1702</v>
      </c>
      <c r="B1703" s="21">
        <v>41515</v>
      </c>
      <c r="C1703" s="43">
        <v>2</v>
      </c>
      <c r="D1703" s="23">
        <v>25847</v>
      </c>
      <c r="E1703" s="25">
        <f t="shared" si="323"/>
        <v>26458.5</v>
      </c>
      <c r="F1703" s="25">
        <f t="shared" si="324"/>
        <v>26570.625</v>
      </c>
      <c r="G1703" s="25">
        <f t="shared" si="313"/>
        <v>0.97276597746571636</v>
      </c>
      <c r="H1703" s="25">
        <f t="shared" si="320"/>
        <v>0.99956921328865256</v>
      </c>
      <c r="I1703" s="4">
        <f t="shared" si="314"/>
        <v>25858.139342809052</v>
      </c>
      <c r="J1703" s="25">
        <f t="shared" si="321"/>
        <v>22305.882380614396</v>
      </c>
      <c r="K1703" s="15">
        <f t="shared" si="315"/>
        <v>22296.273302899946</v>
      </c>
      <c r="L1703" s="36">
        <f t="shared" si="316"/>
        <v>3550.7266971000536</v>
      </c>
      <c r="M1703" s="36">
        <f t="shared" si="317"/>
        <v>3550.7266971000536</v>
      </c>
      <c r="N1703" s="36">
        <f t="shared" si="318"/>
        <v>0.13737480934344617</v>
      </c>
      <c r="O1703" s="36">
        <f t="shared" si="319"/>
        <v>12607660.077499056</v>
      </c>
      <c r="P1703" s="35">
        <f t="shared" si="322"/>
        <v>12607660.077499056</v>
      </c>
    </row>
    <row r="1704" spans="1:16" x14ac:dyDescent="0.4">
      <c r="A1704" s="1">
        <v>1703</v>
      </c>
      <c r="B1704" s="21">
        <v>41516</v>
      </c>
      <c r="C1704" s="43">
        <v>3</v>
      </c>
      <c r="D1704" s="23">
        <v>26241</v>
      </c>
      <c r="E1704" s="25">
        <f t="shared" si="323"/>
        <v>26682.75</v>
      </c>
      <c r="F1704" s="25">
        <f t="shared" si="324"/>
        <v>25749.5</v>
      </c>
      <c r="G1704" s="25">
        <f t="shared" si="313"/>
        <v>1.019087749276685</v>
      </c>
      <c r="H1704" s="25">
        <f t="shared" si="320"/>
        <v>1.0004262501030945</v>
      </c>
      <c r="I1704" s="4">
        <f t="shared" si="314"/>
        <v>26229.819536718325</v>
      </c>
      <c r="J1704" s="25">
        <f t="shared" si="321"/>
        <v>22305.908920728438</v>
      </c>
      <c r="K1704" s="15">
        <f t="shared" si="315"/>
        <v>22315.416816705514</v>
      </c>
      <c r="L1704" s="36">
        <f t="shared" si="316"/>
        <v>3925.5831832944859</v>
      </c>
      <c r="M1704" s="36">
        <f t="shared" si="317"/>
        <v>3925.5831832944859</v>
      </c>
      <c r="N1704" s="36">
        <f t="shared" si="318"/>
        <v>0.14959731653879371</v>
      </c>
      <c r="O1704" s="36">
        <f t="shared" si="319"/>
        <v>15410203.32896447</v>
      </c>
      <c r="P1704" s="35">
        <f t="shared" si="322"/>
        <v>15410203.32896447</v>
      </c>
    </row>
    <row r="1705" spans="1:16" x14ac:dyDescent="0.4">
      <c r="A1705" s="1">
        <v>1704</v>
      </c>
      <c r="B1705" s="21">
        <v>41517</v>
      </c>
      <c r="C1705" s="43">
        <v>4</v>
      </c>
      <c r="D1705" s="23">
        <v>28207</v>
      </c>
      <c r="E1705" s="25">
        <f t="shared" si="323"/>
        <v>24816.25</v>
      </c>
      <c r="F1705" s="25">
        <f t="shared" si="324"/>
        <v>24352.75</v>
      </c>
      <c r="G1705" s="25">
        <f t="shared" si="313"/>
        <v>1.1582675467862973</v>
      </c>
      <c r="H1705" s="25">
        <f t="shared" si="320"/>
        <v>1.0009303667898801</v>
      </c>
      <c r="I1705" s="4">
        <f t="shared" si="314"/>
        <v>28180.781536745344</v>
      </c>
      <c r="J1705" s="25">
        <f t="shared" si="321"/>
        <v>22305.935460842484</v>
      </c>
      <c r="K1705" s="15">
        <f t="shared" si="315"/>
        <v>22326.688162412462</v>
      </c>
      <c r="L1705" s="36">
        <f t="shared" si="316"/>
        <v>5880.3118375875383</v>
      </c>
      <c r="M1705" s="36">
        <f t="shared" si="317"/>
        <v>5880.3118375875383</v>
      </c>
      <c r="N1705" s="36">
        <f t="shared" si="318"/>
        <v>0.2084699485087935</v>
      </c>
      <c r="O1705" s="36">
        <f t="shared" si="319"/>
        <v>34578067.307272129</v>
      </c>
      <c r="P1705" s="35">
        <f t="shared" si="322"/>
        <v>34578067.307272129</v>
      </c>
    </row>
    <row r="1706" spans="1:16" x14ac:dyDescent="0.4">
      <c r="A1706" s="1">
        <v>1705</v>
      </c>
      <c r="B1706" s="21">
        <v>41518</v>
      </c>
      <c r="C1706" s="43">
        <v>1</v>
      </c>
      <c r="D1706" s="23">
        <v>18970</v>
      </c>
      <c r="E1706" s="25">
        <f t="shared" si="323"/>
        <v>23889.25</v>
      </c>
      <c r="F1706" s="25">
        <f t="shared" si="324"/>
        <v>23502.5</v>
      </c>
      <c r="G1706" s="25">
        <f t="shared" si="313"/>
        <v>0.80714817572598663</v>
      </c>
      <c r="H1706" s="25">
        <f t="shared" si="320"/>
        <v>0.99907416981837271</v>
      </c>
      <c r="I1706" s="4">
        <f t="shared" si="314"/>
        <v>18987.57927396788</v>
      </c>
      <c r="J1706" s="25">
        <f t="shared" si="321"/>
        <v>22305.962000956526</v>
      </c>
      <c r="K1706" s="15">
        <f t="shared" si="315"/>
        <v>22285.31046810581</v>
      </c>
      <c r="L1706" s="36">
        <f t="shared" si="316"/>
        <v>-3315.3104681058103</v>
      </c>
      <c r="M1706" s="36">
        <f t="shared" si="317"/>
        <v>3315.3104681058103</v>
      </c>
      <c r="N1706" s="36">
        <f t="shared" si="318"/>
        <v>0.17476597090700108</v>
      </c>
      <c r="O1706" s="36">
        <f t="shared" si="319"/>
        <v>10991283.499931967</v>
      </c>
      <c r="P1706" s="35">
        <f t="shared" si="322"/>
        <v>10991283.499931967</v>
      </c>
    </row>
    <row r="1707" spans="1:16" x14ac:dyDescent="0.4">
      <c r="A1707" s="1">
        <v>1706</v>
      </c>
      <c r="B1707" s="21">
        <v>41519</v>
      </c>
      <c r="C1707" s="43">
        <v>2</v>
      </c>
      <c r="D1707" s="23">
        <v>22139</v>
      </c>
      <c r="E1707" s="25">
        <f t="shared" si="323"/>
        <v>23115.75</v>
      </c>
      <c r="F1707" s="25">
        <f t="shared" si="324"/>
        <v>22469.875</v>
      </c>
      <c r="G1707" s="25">
        <f t="shared" si="313"/>
        <v>0.9852747289426399</v>
      </c>
      <c r="H1707" s="25">
        <f t="shared" si="320"/>
        <v>0.99956921328865256</v>
      </c>
      <c r="I1707" s="4">
        <f t="shared" si="314"/>
        <v>22148.541297266591</v>
      </c>
      <c r="J1707" s="25">
        <f t="shared" si="321"/>
        <v>22305.988541070572</v>
      </c>
      <c r="K1707" s="15">
        <f t="shared" si="315"/>
        <v>22296.379417623612</v>
      </c>
      <c r="L1707" s="36">
        <f t="shared" si="316"/>
        <v>-157.37941762361152</v>
      </c>
      <c r="M1707" s="36">
        <f t="shared" si="317"/>
        <v>157.37941762361152</v>
      </c>
      <c r="N1707" s="36">
        <f t="shared" si="318"/>
        <v>7.108695859054678E-3</v>
      </c>
      <c r="O1707" s="36">
        <f t="shared" si="319"/>
        <v>24768.281091547124</v>
      </c>
      <c r="P1707" s="35">
        <f t="shared" si="322"/>
        <v>24768.281091547124</v>
      </c>
    </row>
    <row r="1708" spans="1:16" x14ac:dyDescent="0.4">
      <c r="A1708" s="1">
        <v>1707</v>
      </c>
      <c r="B1708" s="21">
        <v>41520</v>
      </c>
      <c r="C1708" s="43">
        <v>3</v>
      </c>
      <c r="D1708" s="23">
        <v>23147</v>
      </c>
      <c r="E1708" s="25">
        <f t="shared" si="323"/>
        <v>21824</v>
      </c>
      <c r="F1708" s="25">
        <f t="shared" si="324"/>
        <v>21752.75</v>
      </c>
      <c r="G1708" s="25">
        <f t="shared" si="313"/>
        <v>1.0640953442668168</v>
      </c>
      <c r="H1708" s="25">
        <f t="shared" si="320"/>
        <v>1.0004262501030945</v>
      </c>
      <c r="I1708" s="4">
        <f t="shared" si="314"/>
        <v>23137.137792630579</v>
      </c>
      <c r="J1708" s="25">
        <f t="shared" si="321"/>
        <v>22306.015081184614</v>
      </c>
      <c r="K1708" s="15">
        <f t="shared" si="315"/>
        <v>22315.523022412595</v>
      </c>
      <c r="L1708" s="36">
        <f t="shared" si="316"/>
        <v>831.47697758740469</v>
      </c>
      <c r="M1708" s="36">
        <f t="shared" si="317"/>
        <v>831.47697758740469</v>
      </c>
      <c r="N1708" s="36">
        <f t="shared" si="318"/>
        <v>3.592158714249815E-2</v>
      </c>
      <c r="O1708" s="36">
        <f t="shared" si="319"/>
        <v>691353.96425788547</v>
      </c>
      <c r="P1708" s="35">
        <f t="shared" si="322"/>
        <v>691353.96425788547</v>
      </c>
    </row>
    <row r="1709" spans="1:16" x14ac:dyDescent="0.4">
      <c r="A1709" s="1">
        <v>1708</v>
      </c>
      <c r="B1709" s="21">
        <v>41521</v>
      </c>
      <c r="C1709" s="43">
        <v>4</v>
      </c>
      <c r="D1709" s="23">
        <v>23040</v>
      </c>
      <c r="E1709" s="25">
        <f t="shared" si="323"/>
        <v>21681.5</v>
      </c>
      <c r="F1709" s="25">
        <f t="shared" si="324"/>
        <v>21737.375</v>
      </c>
      <c r="G1709" s="25">
        <f t="shared" ref="G1709:G1772" si="325">D1709/F1709</f>
        <v>1.0599255889913111</v>
      </c>
      <c r="H1709" s="25">
        <f t="shared" si="320"/>
        <v>1.0009303667898801</v>
      </c>
      <c r="I1709" s="4">
        <f t="shared" ref="I1709:I1772" si="326">D1709/H1709</f>
        <v>23018.584273641747</v>
      </c>
      <c r="J1709" s="25">
        <f t="shared" si="321"/>
        <v>22306.04162129866</v>
      </c>
      <c r="K1709" s="15">
        <f t="shared" ref="K1709:K1772" si="327">H1709*J1709</f>
        <v>22326.794421636801</v>
      </c>
      <c r="L1709" s="36">
        <f t="shared" ref="L1709:L1772" si="328">D1709-K1709</f>
        <v>713.20557836319858</v>
      </c>
      <c r="M1709" s="36">
        <f t="shared" ref="M1709:M1772" si="329">ABS(L1709)</f>
        <v>713.20557836319858</v>
      </c>
      <c r="N1709" s="36">
        <f t="shared" ref="N1709:N1772" si="330">M1709/D1709</f>
        <v>3.0955103227569385E-2</v>
      </c>
      <c r="O1709" s="36">
        <f t="shared" ref="O1709:O1772" si="331">L1709^2</f>
        <v>508662.19700838457</v>
      </c>
      <c r="P1709" s="35">
        <f t="shared" si="322"/>
        <v>508662.19700838457</v>
      </c>
    </row>
    <row r="1710" spans="1:16" x14ac:dyDescent="0.4">
      <c r="A1710" s="1">
        <v>1709</v>
      </c>
      <c r="B1710" s="21">
        <v>41522</v>
      </c>
      <c r="C1710" s="43">
        <v>1</v>
      </c>
      <c r="D1710" s="23">
        <v>18400</v>
      </c>
      <c r="E1710" s="25">
        <f t="shared" si="323"/>
        <v>21793.25</v>
      </c>
      <c r="F1710" s="25">
        <f t="shared" si="324"/>
        <v>21281.875</v>
      </c>
      <c r="G1710" s="25">
        <f t="shared" si="325"/>
        <v>0.86458547472908287</v>
      </c>
      <c r="H1710" s="25">
        <f t="shared" si="320"/>
        <v>0.99907416981837271</v>
      </c>
      <c r="I1710" s="4">
        <f t="shared" si="326"/>
        <v>18417.051061729519</v>
      </c>
      <c r="J1710" s="25">
        <f t="shared" si="321"/>
        <v>22306.068161412702</v>
      </c>
      <c r="K1710" s="15">
        <f t="shared" si="327"/>
        <v>22285.41653027543</v>
      </c>
      <c r="L1710" s="36">
        <f t="shared" si="328"/>
        <v>-3885.41653027543</v>
      </c>
      <c r="M1710" s="36">
        <f t="shared" si="329"/>
        <v>3885.41653027543</v>
      </c>
      <c r="N1710" s="36">
        <f t="shared" si="330"/>
        <v>0.21116394186279511</v>
      </c>
      <c r="O1710" s="36">
        <f t="shared" si="331"/>
        <v>15096461.613737561</v>
      </c>
      <c r="P1710" s="35">
        <f t="shared" si="322"/>
        <v>15096461.613737561</v>
      </c>
    </row>
    <row r="1711" spans="1:16" x14ac:dyDescent="0.4">
      <c r="A1711" s="1">
        <v>1710</v>
      </c>
      <c r="B1711" s="21">
        <v>41523</v>
      </c>
      <c r="C1711" s="43">
        <v>2</v>
      </c>
      <c r="D1711" s="23">
        <v>22586</v>
      </c>
      <c r="E1711" s="25">
        <f t="shared" si="323"/>
        <v>20770.5</v>
      </c>
      <c r="F1711" s="25">
        <f t="shared" si="324"/>
        <v>20031.5</v>
      </c>
      <c r="G1711" s="25">
        <f t="shared" si="325"/>
        <v>1.1275241494645933</v>
      </c>
      <c r="H1711" s="25">
        <f t="shared" si="320"/>
        <v>0.99956921328865256</v>
      </c>
      <c r="I1711" s="4">
        <f t="shared" si="326"/>
        <v>22595.733941915318</v>
      </c>
      <c r="J1711" s="25">
        <f t="shared" si="321"/>
        <v>22306.094701526745</v>
      </c>
      <c r="K1711" s="15">
        <f t="shared" si="327"/>
        <v>22296.485532347269</v>
      </c>
      <c r="L1711" s="36">
        <f t="shared" si="328"/>
        <v>289.51446765273067</v>
      </c>
      <c r="M1711" s="36">
        <f t="shared" si="329"/>
        <v>289.51446765273067</v>
      </c>
      <c r="N1711" s="36">
        <f t="shared" si="330"/>
        <v>1.2818315224153488E-2</v>
      </c>
      <c r="O1711" s="36">
        <f t="shared" si="331"/>
        <v>83818.626980244037</v>
      </c>
      <c r="P1711" s="35">
        <f t="shared" si="322"/>
        <v>83818.626980244037</v>
      </c>
    </row>
    <row r="1712" spans="1:16" x14ac:dyDescent="0.4">
      <c r="A1712" s="1">
        <v>1711</v>
      </c>
      <c r="B1712" s="21">
        <v>41524</v>
      </c>
      <c r="C1712" s="43">
        <v>3</v>
      </c>
      <c r="D1712" s="23">
        <v>19056</v>
      </c>
      <c r="E1712" s="25">
        <f t="shared" si="323"/>
        <v>19292.5</v>
      </c>
      <c r="F1712" s="25">
        <f t="shared" si="324"/>
        <v>19605.125</v>
      </c>
      <c r="G1712" s="25">
        <f t="shared" si="325"/>
        <v>0.97199074221663984</v>
      </c>
      <c r="H1712" s="25">
        <f t="shared" si="320"/>
        <v>1.0004262501030945</v>
      </c>
      <c r="I1712" s="4">
        <f t="shared" si="326"/>
        <v>19047.880838828718</v>
      </c>
      <c r="J1712" s="25">
        <f t="shared" si="321"/>
        <v>22306.121241640791</v>
      </c>
      <c r="K1712" s="15">
        <f t="shared" si="327"/>
        <v>22315.629228119677</v>
      </c>
      <c r="L1712" s="36">
        <f t="shared" si="328"/>
        <v>-3259.6292281196766</v>
      </c>
      <c r="M1712" s="36">
        <f t="shared" si="329"/>
        <v>3259.6292281196766</v>
      </c>
      <c r="N1712" s="36">
        <f t="shared" si="330"/>
        <v>0.17105527015741376</v>
      </c>
      <c r="O1712" s="36">
        <f t="shared" si="331"/>
        <v>10625182.704812078</v>
      </c>
      <c r="P1712" s="35">
        <f t="shared" si="322"/>
        <v>10625182.704812078</v>
      </c>
    </row>
    <row r="1713" spans="1:16" x14ac:dyDescent="0.4">
      <c r="A1713" s="1">
        <v>1712</v>
      </c>
      <c r="B1713" s="21">
        <v>41525</v>
      </c>
      <c r="C1713" s="43">
        <v>4</v>
      </c>
      <c r="D1713" s="23">
        <v>17128</v>
      </c>
      <c r="E1713" s="25">
        <f t="shared" si="323"/>
        <v>19917.75</v>
      </c>
      <c r="F1713" s="25">
        <f t="shared" si="324"/>
        <v>19888.875</v>
      </c>
      <c r="G1713" s="25">
        <f t="shared" si="325"/>
        <v>0.86118495892804392</v>
      </c>
      <c r="H1713" s="25">
        <f t="shared" si="320"/>
        <v>1.0009303667898801</v>
      </c>
      <c r="I1713" s="4">
        <f t="shared" si="326"/>
        <v>17112.079489537147</v>
      </c>
      <c r="J1713" s="25">
        <f t="shared" si="321"/>
        <v>22306.147781754833</v>
      </c>
      <c r="K1713" s="15">
        <f t="shared" si="327"/>
        <v>22326.900680861138</v>
      </c>
      <c r="L1713" s="36">
        <f t="shared" si="328"/>
        <v>-5198.9006808611375</v>
      </c>
      <c r="M1713" s="36">
        <f t="shared" si="329"/>
        <v>5198.9006808611375</v>
      </c>
      <c r="N1713" s="36">
        <f t="shared" si="330"/>
        <v>0.3035322676822243</v>
      </c>
      <c r="O1713" s="36">
        <f t="shared" si="331"/>
        <v>27028568.289458398</v>
      </c>
      <c r="P1713" s="35">
        <f t="shared" si="322"/>
        <v>27028568.289458398</v>
      </c>
    </row>
    <row r="1714" spans="1:16" x14ac:dyDescent="0.4">
      <c r="A1714" s="1">
        <v>1713</v>
      </c>
      <c r="B1714" s="21">
        <v>41526</v>
      </c>
      <c r="C1714" s="43">
        <v>1</v>
      </c>
      <c r="D1714" s="23">
        <v>20901</v>
      </c>
      <c r="E1714" s="25">
        <f t="shared" si="323"/>
        <v>19860</v>
      </c>
      <c r="F1714" s="25">
        <f t="shared" si="324"/>
        <v>20323</v>
      </c>
      <c r="G1714" s="25">
        <f t="shared" si="325"/>
        <v>1.0284406829700339</v>
      </c>
      <c r="H1714" s="25">
        <f t="shared" si="320"/>
        <v>0.99907416981837271</v>
      </c>
      <c r="I1714" s="4">
        <f t="shared" si="326"/>
        <v>20920.368708761343</v>
      </c>
      <c r="J1714" s="25">
        <f t="shared" si="321"/>
        <v>22306.174321868879</v>
      </c>
      <c r="K1714" s="15">
        <f t="shared" si="327"/>
        <v>22285.522592445053</v>
      </c>
      <c r="L1714" s="36">
        <f t="shared" si="328"/>
        <v>-1384.5225924450533</v>
      </c>
      <c r="M1714" s="36">
        <f t="shared" si="329"/>
        <v>1384.5225924450533</v>
      </c>
      <c r="N1714" s="36">
        <f t="shared" si="330"/>
        <v>6.624193064662233E-2</v>
      </c>
      <c r="O1714" s="36">
        <f t="shared" si="331"/>
        <v>1916902.8089907712</v>
      </c>
      <c r="P1714" s="35">
        <f t="shared" si="322"/>
        <v>1916902.8089907712</v>
      </c>
    </row>
    <row r="1715" spans="1:16" x14ac:dyDescent="0.4">
      <c r="A1715" s="1">
        <v>1714</v>
      </c>
      <c r="B1715" s="21">
        <v>41527</v>
      </c>
      <c r="C1715" s="43">
        <v>2</v>
      </c>
      <c r="D1715" s="23">
        <v>22355</v>
      </c>
      <c r="E1715" s="25">
        <f t="shared" si="323"/>
        <v>20786</v>
      </c>
      <c r="F1715" s="25">
        <f t="shared" si="324"/>
        <v>20820.125</v>
      </c>
      <c r="G1715" s="25">
        <f t="shared" si="325"/>
        <v>1.0737207389484933</v>
      </c>
      <c r="H1715" s="25">
        <f t="shared" si="320"/>
        <v>0.99956921328865256</v>
      </c>
      <c r="I1715" s="4">
        <f t="shared" si="326"/>
        <v>22364.634387298192</v>
      </c>
      <c r="J1715" s="25">
        <f t="shared" si="321"/>
        <v>22306.200861982921</v>
      </c>
      <c r="K1715" s="15">
        <f t="shared" si="327"/>
        <v>22296.591647070931</v>
      </c>
      <c r="L1715" s="36">
        <f t="shared" si="328"/>
        <v>58.408352929069224</v>
      </c>
      <c r="M1715" s="36">
        <f t="shared" si="329"/>
        <v>58.408352929069224</v>
      </c>
      <c r="N1715" s="36">
        <f t="shared" si="330"/>
        <v>2.6127646132439821E-3</v>
      </c>
      <c r="O1715" s="36">
        <f t="shared" si="331"/>
        <v>3411.5356918867096</v>
      </c>
      <c r="P1715" s="35">
        <f t="shared" si="322"/>
        <v>3411.5356918867096</v>
      </c>
    </row>
    <row r="1716" spans="1:16" x14ac:dyDescent="0.4">
      <c r="A1716" s="1">
        <v>1715</v>
      </c>
      <c r="B1716" s="21">
        <v>41528</v>
      </c>
      <c r="C1716" s="43">
        <v>3</v>
      </c>
      <c r="D1716" s="23">
        <v>22760</v>
      </c>
      <c r="E1716" s="25">
        <f t="shared" si="323"/>
        <v>20854.25</v>
      </c>
      <c r="F1716" s="25">
        <f t="shared" si="324"/>
        <v>20866.875</v>
      </c>
      <c r="G1716" s="25">
        <f t="shared" si="325"/>
        <v>1.0907239344655106</v>
      </c>
      <c r="H1716" s="25">
        <f t="shared" si="320"/>
        <v>1.0004262501030945</v>
      </c>
      <c r="I1716" s="4">
        <f t="shared" si="326"/>
        <v>22750.302681136734</v>
      </c>
      <c r="J1716" s="25">
        <f t="shared" si="321"/>
        <v>22306.227402096967</v>
      </c>
      <c r="K1716" s="15">
        <f t="shared" si="327"/>
        <v>22315.735433826761</v>
      </c>
      <c r="L1716" s="36">
        <f t="shared" si="328"/>
        <v>444.26456617323856</v>
      </c>
      <c r="M1716" s="36">
        <f t="shared" si="329"/>
        <v>444.26456617323856</v>
      </c>
      <c r="N1716" s="36">
        <f t="shared" si="330"/>
        <v>1.9519532784412943E-2</v>
      </c>
      <c r="O1716" s="36">
        <f t="shared" si="331"/>
        <v>197371.00475709586</v>
      </c>
      <c r="P1716" s="35">
        <f t="shared" si="322"/>
        <v>197371.00475709586</v>
      </c>
    </row>
    <row r="1717" spans="1:16" x14ac:dyDescent="0.4">
      <c r="A1717" s="1">
        <v>1716</v>
      </c>
      <c r="B1717" s="21">
        <v>41529</v>
      </c>
      <c r="C1717" s="43">
        <v>4</v>
      </c>
      <c r="D1717" s="23">
        <v>17401</v>
      </c>
      <c r="E1717" s="25">
        <f t="shared" si="323"/>
        <v>20879.5</v>
      </c>
      <c r="F1717" s="25">
        <f t="shared" si="324"/>
        <v>20377.875</v>
      </c>
      <c r="G1717" s="25">
        <f t="shared" si="325"/>
        <v>0.85391631855627737</v>
      </c>
      <c r="H1717" s="25">
        <f t="shared" si="320"/>
        <v>1.0009303667898801</v>
      </c>
      <c r="I1717" s="4">
        <f t="shared" si="326"/>
        <v>17384.825735487848</v>
      </c>
      <c r="J1717" s="25">
        <f t="shared" si="321"/>
        <v>22306.253942211009</v>
      </c>
      <c r="K1717" s="15">
        <f t="shared" si="327"/>
        <v>22327.006940085474</v>
      </c>
      <c r="L1717" s="36">
        <f t="shared" si="328"/>
        <v>-4926.0069400854736</v>
      </c>
      <c r="M1717" s="36">
        <f t="shared" si="329"/>
        <v>4926.0069400854736</v>
      </c>
      <c r="N1717" s="36">
        <f t="shared" si="330"/>
        <v>0.28308757773033005</v>
      </c>
      <c r="O1717" s="36">
        <f t="shared" si="331"/>
        <v>24265544.373770252</v>
      </c>
      <c r="P1717" s="35">
        <f t="shared" si="322"/>
        <v>24265544.373770252</v>
      </c>
    </row>
    <row r="1718" spans="1:16" x14ac:dyDescent="0.4">
      <c r="A1718" s="1">
        <v>1717</v>
      </c>
      <c r="B1718" s="21">
        <v>41530</v>
      </c>
      <c r="C1718" s="43">
        <v>1</v>
      </c>
      <c r="D1718" s="23">
        <v>21002</v>
      </c>
      <c r="E1718" s="25">
        <f t="shared" si="323"/>
        <v>19876.25</v>
      </c>
      <c r="F1718" s="25">
        <f t="shared" si="324"/>
        <v>19099.25</v>
      </c>
      <c r="G1718" s="25">
        <f t="shared" si="325"/>
        <v>1.0996243307983298</v>
      </c>
      <c r="H1718" s="25">
        <f t="shared" si="320"/>
        <v>0.99907416981837271</v>
      </c>
      <c r="I1718" s="4">
        <f t="shared" si="326"/>
        <v>21021.462304263227</v>
      </c>
      <c r="J1718" s="25">
        <f t="shared" si="321"/>
        <v>22306.280482325055</v>
      </c>
      <c r="K1718" s="15">
        <f t="shared" si="327"/>
        <v>22285.628654614677</v>
      </c>
      <c r="L1718" s="36">
        <f t="shared" si="328"/>
        <v>-1283.6286546146766</v>
      </c>
      <c r="M1718" s="36">
        <f t="shared" si="329"/>
        <v>1283.6286546146766</v>
      </c>
      <c r="N1718" s="36">
        <f t="shared" si="330"/>
        <v>6.1119353138495223E-2</v>
      </c>
      <c r="O1718" s="36">
        <f t="shared" si="331"/>
        <v>1647702.5229478849</v>
      </c>
      <c r="P1718" s="35">
        <f t="shared" si="322"/>
        <v>1647702.5229478849</v>
      </c>
    </row>
    <row r="1719" spans="1:16" x14ac:dyDescent="0.4">
      <c r="A1719" s="1">
        <v>1718</v>
      </c>
      <c r="B1719" s="21">
        <v>41531</v>
      </c>
      <c r="C1719" s="43">
        <v>2</v>
      </c>
      <c r="D1719" s="23">
        <v>18342</v>
      </c>
      <c r="E1719" s="25">
        <f t="shared" si="323"/>
        <v>18322.25</v>
      </c>
      <c r="F1719" s="25">
        <f t="shared" si="324"/>
        <v>18770</v>
      </c>
      <c r="G1719" s="25">
        <f t="shared" si="325"/>
        <v>0.97719765583377727</v>
      </c>
      <c r="H1719" s="25">
        <f t="shared" si="320"/>
        <v>0.99956921328865256</v>
      </c>
      <c r="I1719" s="4">
        <f t="shared" si="326"/>
        <v>18349.904895183336</v>
      </c>
      <c r="J1719" s="25">
        <f t="shared" si="321"/>
        <v>22306.307022439098</v>
      </c>
      <c r="K1719" s="15">
        <f t="shared" si="327"/>
        <v>22296.697761794596</v>
      </c>
      <c r="L1719" s="36">
        <f t="shared" si="328"/>
        <v>-3954.6977617945959</v>
      </c>
      <c r="M1719" s="36">
        <f t="shared" si="329"/>
        <v>3954.6977617945959</v>
      </c>
      <c r="N1719" s="36">
        <f t="shared" si="330"/>
        <v>0.2156088628172825</v>
      </c>
      <c r="O1719" s="36">
        <f t="shared" si="331"/>
        <v>15639634.387143185</v>
      </c>
      <c r="P1719" s="35">
        <f t="shared" si="322"/>
        <v>15639634.387143185</v>
      </c>
    </row>
    <row r="1720" spans="1:16" x14ac:dyDescent="0.4">
      <c r="A1720" s="1">
        <v>1719</v>
      </c>
      <c r="B1720" s="21">
        <v>41532</v>
      </c>
      <c r="C1720" s="43">
        <v>3</v>
      </c>
      <c r="D1720" s="23">
        <v>16544</v>
      </c>
      <c r="E1720" s="25">
        <f t="shared" si="323"/>
        <v>19217.75</v>
      </c>
      <c r="F1720" s="25">
        <f t="shared" si="324"/>
        <v>19292.875</v>
      </c>
      <c r="G1720" s="25">
        <f t="shared" si="325"/>
        <v>0.85751864354068541</v>
      </c>
      <c r="H1720" s="25">
        <f t="shared" si="320"/>
        <v>1.0004262501030945</v>
      </c>
      <c r="I1720" s="4">
        <f t="shared" si="326"/>
        <v>16536.951122879003</v>
      </c>
      <c r="J1720" s="25">
        <f t="shared" si="321"/>
        <v>22306.333562553144</v>
      </c>
      <c r="K1720" s="15">
        <f t="shared" si="327"/>
        <v>22315.841639533843</v>
      </c>
      <c r="L1720" s="36">
        <f t="shared" si="328"/>
        <v>-5771.8416395338427</v>
      </c>
      <c r="M1720" s="36">
        <f t="shared" si="329"/>
        <v>5771.8416395338427</v>
      </c>
      <c r="N1720" s="36">
        <f t="shared" si="330"/>
        <v>0.34887824223487929</v>
      </c>
      <c r="O1720" s="36">
        <f t="shared" si="331"/>
        <v>33314155.911856718</v>
      </c>
      <c r="P1720" s="35">
        <f t="shared" si="322"/>
        <v>33314155.911856718</v>
      </c>
    </row>
    <row r="1721" spans="1:16" x14ac:dyDescent="0.4">
      <c r="A1721" s="1">
        <v>1720</v>
      </c>
      <c r="B1721" s="21">
        <v>41533</v>
      </c>
      <c r="C1721" s="43">
        <v>4</v>
      </c>
      <c r="D1721" s="23">
        <v>20983</v>
      </c>
      <c r="E1721" s="25">
        <f t="shared" si="323"/>
        <v>19368</v>
      </c>
      <c r="F1721" s="25">
        <f t="shared" si="324"/>
        <v>19799</v>
      </c>
      <c r="G1721" s="25">
        <f t="shared" si="325"/>
        <v>1.0598010000505076</v>
      </c>
      <c r="H1721" s="25">
        <f t="shared" si="320"/>
        <v>1.0009303667898801</v>
      </c>
      <c r="I1721" s="4">
        <f t="shared" si="326"/>
        <v>20963.49625928059</v>
      </c>
      <c r="J1721" s="25">
        <f t="shared" si="321"/>
        <v>22306.360102667186</v>
      </c>
      <c r="K1721" s="15">
        <f t="shared" si="327"/>
        <v>22327.113199309813</v>
      </c>
      <c r="L1721" s="36">
        <f t="shared" si="328"/>
        <v>-1344.1131993098134</v>
      </c>
      <c r="M1721" s="36">
        <f t="shared" si="329"/>
        <v>1344.1131993098134</v>
      </c>
      <c r="N1721" s="36">
        <f t="shared" si="330"/>
        <v>6.4057246309384419E-2</v>
      </c>
      <c r="O1721" s="36">
        <f t="shared" si="331"/>
        <v>1806640.2925588621</v>
      </c>
      <c r="P1721" s="35">
        <f t="shared" si="322"/>
        <v>1806640.2925588621</v>
      </c>
    </row>
    <row r="1722" spans="1:16" x14ac:dyDescent="0.4">
      <c r="A1722" s="1">
        <v>1721</v>
      </c>
      <c r="B1722" s="21">
        <v>41534</v>
      </c>
      <c r="C1722" s="43">
        <v>1</v>
      </c>
      <c r="D1722" s="23">
        <v>21603</v>
      </c>
      <c r="E1722" s="25">
        <f t="shared" si="323"/>
        <v>20230</v>
      </c>
      <c r="F1722" s="25">
        <f t="shared" si="324"/>
        <v>20363</v>
      </c>
      <c r="G1722" s="25">
        <f t="shared" si="325"/>
        <v>1.0608947601041103</v>
      </c>
      <c r="H1722" s="25">
        <f t="shared" si="320"/>
        <v>0.99907416981837271</v>
      </c>
      <c r="I1722" s="4">
        <f t="shared" si="326"/>
        <v>21623.019243833849</v>
      </c>
      <c r="J1722" s="25">
        <f t="shared" si="321"/>
        <v>22306.386642781232</v>
      </c>
      <c r="K1722" s="15">
        <f t="shared" si="327"/>
        <v>22285.734716784296</v>
      </c>
      <c r="L1722" s="36">
        <f t="shared" si="328"/>
        <v>-682.73471678429632</v>
      </c>
      <c r="M1722" s="36">
        <f t="shared" si="329"/>
        <v>682.73471678429632</v>
      </c>
      <c r="N1722" s="36">
        <f t="shared" si="330"/>
        <v>3.1603699337327977E-2</v>
      </c>
      <c r="O1722" s="36">
        <f t="shared" si="331"/>
        <v>466126.69350253331</v>
      </c>
      <c r="P1722" s="35">
        <f t="shared" si="322"/>
        <v>466126.69350253331</v>
      </c>
    </row>
    <row r="1723" spans="1:16" x14ac:dyDescent="0.4">
      <c r="A1723" s="1">
        <v>1722</v>
      </c>
      <c r="B1723" s="21">
        <v>41535</v>
      </c>
      <c r="C1723" s="43">
        <v>2</v>
      </c>
      <c r="D1723" s="23">
        <v>21790</v>
      </c>
      <c r="E1723" s="25">
        <f t="shared" si="323"/>
        <v>20496</v>
      </c>
      <c r="F1723" s="25">
        <f t="shared" si="324"/>
        <v>20615.875</v>
      </c>
      <c r="G1723" s="25">
        <f t="shared" si="325"/>
        <v>1.0569524698806139</v>
      </c>
      <c r="H1723" s="25">
        <f t="shared" si="320"/>
        <v>0.99956921328865256</v>
      </c>
      <c r="I1723" s="4">
        <f t="shared" si="326"/>
        <v>21799.39088790998</v>
      </c>
      <c r="J1723" s="25">
        <f t="shared" si="321"/>
        <v>22306.413182895274</v>
      </c>
      <c r="K1723" s="15">
        <f t="shared" si="327"/>
        <v>22296.803876518257</v>
      </c>
      <c r="L1723" s="36">
        <f t="shared" si="328"/>
        <v>-506.80387651825731</v>
      </c>
      <c r="M1723" s="36">
        <f t="shared" si="329"/>
        <v>506.80387651825731</v>
      </c>
      <c r="N1723" s="36">
        <f t="shared" si="330"/>
        <v>2.325855330510589E-2</v>
      </c>
      <c r="O1723" s="36">
        <f t="shared" si="331"/>
        <v>256850.16925393301</v>
      </c>
      <c r="P1723" s="35">
        <f t="shared" si="322"/>
        <v>256850.16925393301</v>
      </c>
    </row>
    <row r="1724" spans="1:16" x14ac:dyDescent="0.4">
      <c r="A1724" s="1">
        <v>1723</v>
      </c>
      <c r="B1724" s="21">
        <v>41536</v>
      </c>
      <c r="C1724" s="43">
        <v>3</v>
      </c>
      <c r="D1724" s="23">
        <v>17608</v>
      </c>
      <c r="E1724" s="25">
        <f t="shared" si="323"/>
        <v>20735.75</v>
      </c>
      <c r="F1724" s="25">
        <f t="shared" si="324"/>
        <v>20415.125</v>
      </c>
      <c r="G1724" s="25">
        <f t="shared" si="325"/>
        <v>0.86249778044464587</v>
      </c>
      <c r="H1724" s="25">
        <f t="shared" si="320"/>
        <v>1.0004262501030945</v>
      </c>
      <c r="I1724" s="4">
        <f t="shared" si="326"/>
        <v>17600.497786004202</v>
      </c>
      <c r="J1724" s="25">
        <f t="shared" si="321"/>
        <v>22306.43972300932</v>
      </c>
      <c r="K1724" s="15">
        <f t="shared" si="327"/>
        <v>22315.947845240924</v>
      </c>
      <c r="L1724" s="36">
        <f t="shared" si="328"/>
        <v>-4707.9478452409239</v>
      </c>
      <c r="M1724" s="36">
        <f t="shared" si="329"/>
        <v>4707.9478452409239</v>
      </c>
      <c r="N1724" s="36">
        <f t="shared" si="330"/>
        <v>0.26737550234216967</v>
      </c>
      <c r="O1724" s="36">
        <f t="shared" si="331"/>
        <v>22164772.913508657</v>
      </c>
      <c r="P1724" s="35">
        <f t="shared" si="322"/>
        <v>22164772.913508657</v>
      </c>
    </row>
    <row r="1725" spans="1:16" x14ac:dyDescent="0.4">
      <c r="A1725" s="1">
        <v>1724</v>
      </c>
      <c r="B1725" s="21">
        <v>41537</v>
      </c>
      <c r="C1725" s="43">
        <v>4</v>
      </c>
      <c r="D1725" s="23">
        <v>21942</v>
      </c>
      <c r="E1725" s="25">
        <f t="shared" si="323"/>
        <v>20094.5</v>
      </c>
      <c r="F1725" s="25">
        <f t="shared" si="324"/>
        <v>19508.75</v>
      </c>
      <c r="G1725" s="25">
        <f t="shared" si="325"/>
        <v>1.1247260844492857</v>
      </c>
      <c r="H1725" s="25">
        <f t="shared" si="320"/>
        <v>1.0009303667898801</v>
      </c>
      <c r="I1725" s="4">
        <f t="shared" si="326"/>
        <v>21921.604866851008</v>
      </c>
      <c r="J1725" s="25">
        <f t="shared" si="321"/>
        <v>22306.466263123362</v>
      </c>
      <c r="K1725" s="15">
        <f t="shared" si="327"/>
        <v>22327.219458534153</v>
      </c>
      <c r="L1725" s="36">
        <f t="shared" si="328"/>
        <v>-385.21945853415309</v>
      </c>
      <c r="M1725" s="36">
        <f t="shared" si="329"/>
        <v>385.21945853415309</v>
      </c>
      <c r="N1725" s="36">
        <f t="shared" si="330"/>
        <v>1.7556260073564537E-2</v>
      </c>
      <c r="O1725" s="36">
        <f t="shared" si="331"/>
        <v>148394.03123334609</v>
      </c>
      <c r="P1725" s="35">
        <f t="shared" si="322"/>
        <v>148394.03123334609</v>
      </c>
    </row>
    <row r="1726" spans="1:16" x14ac:dyDescent="0.4">
      <c r="A1726" s="1">
        <v>1725</v>
      </c>
      <c r="B1726" s="21">
        <v>41538</v>
      </c>
      <c r="C1726" s="43">
        <v>1</v>
      </c>
      <c r="D1726" s="23">
        <v>19038</v>
      </c>
      <c r="E1726" s="25">
        <f t="shared" si="323"/>
        <v>18923</v>
      </c>
      <c r="F1726" s="25">
        <f t="shared" si="324"/>
        <v>19345.125</v>
      </c>
      <c r="G1726" s="25">
        <f t="shared" si="325"/>
        <v>0.98412390718591891</v>
      </c>
      <c r="H1726" s="25">
        <f t="shared" si="320"/>
        <v>0.99907416981837271</v>
      </c>
      <c r="I1726" s="4">
        <f t="shared" si="326"/>
        <v>19055.642288761228</v>
      </c>
      <c r="J1726" s="25">
        <f t="shared" si="321"/>
        <v>22306.492803237405</v>
      </c>
      <c r="K1726" s="15">
        <f t="shared" si="327"/>
        <v>22285.840778953916</v>
      </c>
      <c r="L1726" s="36">
        <f t="shared" si="328"/>
        <v>-3247.840778953916</v>
      </c>
      <c r="M1726" s="36">
        <f t="shared" si="329"/>
        <v>3247.840778953916</v>
      </c>
      <c r="N1726" s="36">
        <f t="shared" si="330"/>
        <v>0.17059779278043471</v>
      </c>
      <c r="O1726" s="36">
        <f t="shared" si="331"/>
        <v>10548469.72543598</v>
      </c>
      <c r="P1726" s="35">
        <f t="shared" si="322"/>
        <v>10548469.72543598</v>
      </c>
    </row>
    <row r="1727" spans="1:16" x14ac:dyDescent="0.4">
      <c r="A1727" s="1">
        <v>1726</v>
      </c>
      <c r="B1727" s="21">
        <v>41539</v>
      </c>
      <c r="C1727" s="43">
        <v>2</v>
      </c>
      <c r="D1727" s="23">
        <v>17104</v>
      </c>
      <c r="E1727" s="25">
        <f t="shared" si="323"/>
        <v>19767.25</v>
      </c>
      <c r="F1727" s="25">
        <f t="shared" si="324"/>
        <v>19682.375</v>
      </c>
      <c r="G1727" s="25">
        <f t="shared" si="325"/>
        <v>0.86900081926088701</v>
      </c>
      <c r="H1727" s="25">
        <f t="shared" si="320"/>
        <v>0.99956921328865256</v>
      </c>
      <c r="I1727" s="4">
        <f t="shared" si="326"/>
        <v>17111.37135139111</v>
      </c>
      <c r="J1727" s="25">
        <f t="shared" si="321"/>
        <v>22306.519343351451</v>
      </c>
      <c r="K1727" s="15">
        <f t="shared" si="327"/>
        <v>22296.909991241919</v>
      </c>
      <c r="L1727" s="36">
        <f t="shared" si="328"/>
        <v>-5192.9099912419188</v>
      </c>
      <c r="M1727" s="36">
        <f t="shared" si="329"/>
        <v>5192.9099912419188</v>
      </c>
      <c r="N1727" s="36">
        <f t="shared" si="330"/>
        <v>0.30360792745801679</v>
      </c>
      <c r="O1727" s="36">
        <f t="shared" si="331"/>
        <v>26966314.177140146</v>
      </c>
      <c r="P1727" s="35">
        <f t="shared" si="322"/>
        <v>26966314.177140146</v>
      </c>
    </row>
    <row r="1728" spans="1:16" x14ac:dyDescent="0.4">
      <c r="A1728" s="1">
        <v>1727</v>
      </c>
      <c r="B1728" s="21">
        <v>41540</v>
      </c>
      <c r="C1728" s="43">
        <v>3</v>
      </c>
      <c r="D1728" s="23">
        <v>20985</v>
      </c>
      <c r="E1728" s="25">
        <f t="shared" si="323"/>
        <v>19597.5</v>
      </c>
      <c r="F1728" s="25">
        <f t="shared" si="324"/>
        <v>19839.125</v>
      </c>
      <c r="G1728" s="25">
        <f t="shared" si="325"/>
        <v>1.0577583436769515</v>
      </c>
      <c r="H1728" s="25">
        <f t="shared" si="320"/>
        <v>1.0004262501030945</v>
      </c>
      <c r="I1728" s="4">
        <f t="shared" si="326"/>
        <v>20976.058952708892</v>
      </c>
      <c r="J1728" s="25">
        <f t="shared" si="321"/>
        <v>22306.545883465493</v>
      </c>
      <c r="K1728" s="15">
        <f t="shared" si="327"/>
        <v>22316.054050948002</v>
      </c>
      <c r="L1728" s="36">
        <f t="shared" si="328"/>
        <v>-1331.0540509480015</v>
      </c>
      <c r="M1728" s="36">
        <f t="shared" si="329"/>
        <v>1331.0540509480015</v>
      </c>
      <c r="N1728" s="36">
        <f t="shared" si="330"/>
        <v>6.3428832544579539E-2</v>
      </c>
      <c r="O1728" s="36">
        <f t="shared" si="331"/>
        <v>1771704.8865450851</v>
      </c>
      <c r="P1728" s="35">
        <f t="shared" si="322"/>
        <v>1771704.8865450851</v>
      </c>
    </row>
    <row r="1729" spans="1:16" x14ac:dyDescent="0.4">
      <c r="A1729" s="1">
        <v>1728</v>
      </c>
      <c r="B1729" s="21">
        <v>41541</v>
      </c>
      <c r="C1729" s="43">
        <v>4</v>
      </c>
      <c r="D1729" s="23">
        <v>21263</v>
      </c>
      <c r="E1729" s="25">
        <f t="shared" si="323"/>
        <v>20080.75</v>
      </c>
      <c r="F1729" s="25">
        <f t="shared" si="324"/>
        <v>20049</v>
      </c>
      <c r="G1729" s="25">
        <f t="shared" si="325"/>
        <v>1.0605516484612698</v>
      </c>
      <c r="H1729" s="25">
        <f t="shared" si="320"/>
        <v>1.0009303667898801</v>
      </c>
      <c r="I1729" s="4">
        <f t="shared" si="326"/>
        <v>21243.235998717209</v>
      </c>
      <c r="J1729" s="25">
        <f t="shared" si="321"/>
        <v>22306.572423579539</v>
      </c>
      <c r="K1729" s="15">
        <f t="shared" si="327"/>
        <v>22327.325717758493</v>
      </c>
      <c r="L1729" s="36">
        <f t="shared" si="328"/>
        <v>-1064.3257177584928</v>
      </c>
      <c r="M1729" s="36">
        <f t="shared" si="329"/>
        <v>1064.3257177584928</v>
      </c>
      <c r="N1729" s="36">
        <f t="shared" si="330"/>
        <v>5.0055294067558334E-2</v>
      </c>
      <c r="O1729" s="36">
        <f t="shared" si="331"/>
        <v>1132789.233482131</v>
      </c>
      <c r="P1729" s="35">
        <f t="shared" si="322"/>
        <v>1132789.233482131</v>
      </c>
    </row>
    <row r="1730" spans="1:16" x14ac:dyDescent="0.4">
      <c r="A1730" s="1">
        <v>1729</v>
      </c>
      <c r="B1730" s="21">
        <v>41542</v>
      </c>
      <c r="C1730" s="43">
        <v>1</v>
      </c>
      <c r="D1730" s="23">
        <v>20971</v>
      </c>
      <c r="E1730" s="25">
        <f t="shared" si="323"/>
        <v>20017.25</v>
      </c>
      <c r="F1730" s="25">
        <f t="shared" si="324"/>
        <v>20940.75</v>
      </c>
      <c r="G1730" s="25">
        <f t="shared" si="325"/>
        <v>1.0014445518904529</v>
      </c>
      <c r="H1730" s="25">
        <f t="shared" ref="H1730:H1793" si="332">VLOOKUP(C1730,$Q$38:$S$42,3,FALSE)</f>
        <v>0.99907416981837271</v>
      </c>
      <c r="I1730" s="4">
        <f t="shared" si="326"/>
        <v>20990.433576930966</v>
      </c>
      <c r="J1730" s="25">
        <f t="shared" si="321"/>
        <v>22306.598963693581</v>
      </c>
      <c r="K1730" s="15">
        <f t="shared" si="327"/>
        <v>22285.946841123539</v>
      </c>
      <c r="L1730" s="36">
        <f t="shared" si="328"/>
        <v>-1314.9468411235393</v>
      </c>
      <c r="M1730" s="36">
        <f t="shared" si="329"/>
        <v>1314.9468411235393</v>
      </c>
      <c r="N1730" s="36">
        <f t="shared" si="330"/>
        <v>6.2703106247844129E-2</v>
      </c>
      <c r="O1730" s="36">
        <f t="shared" si="331"/>
        <v>1729085.1949807745</v>
      </c>
      <c r="P1730" s="35">
        <f t="shared" si="322"/>
        <v>1729085.1949807745</v>
      </c>
    </row>
    <row r="1731" spans="1:16" x14ac:dyDescent="0.4">
      <c r="A1731" s="1">
        <v>1730</v>
      </c>
      <c r="B1731" s="21">
        <v>41543</v>
      </c>
      <c r="C1731" s="43">
        <v>2</v>
      </c>
      <c r="D1731" s="23">
        <v>16850</v>
      </c>
      <c r="E1731" s="25">
        <f t="shared" si="323"/>
        <v>21864.25</v>
      </c>
      <c r="F1731" s="25">
        <f t="shared" si="324"/>
        <v>21421.625</v>
      </c>
      <c r="G1731" s="25">
        <f t="shared" si="325"/>
        <v>0.78658831904675763</v>
      </c>
      <c r="H1731" s="25">
        <f t="shared" si="332"/>
        <v>0.99956921328865256</v>
      </c>
      <c r="I1731" s="4">
        <f t="shared" si="326"/>
        <v>16857.261884409509</v>
      </c>
      <c r="J1731" s="25">
        <f t="shared" ref="J1731:J1794" si="333">INTERCEPT($I$2:$I$3896,$A$2:$A$3896)+SLOPE($I$2:$I$3896,$A$2:$A$3896)*A1731</f>
        <v>22306.625503807627</v>
      </c>
      <c r="K1731" s="15">
        <f t="shared" si="327"/>
        <v>22297.016105965584</v>
      </c>
      <c r="L1731" s="36">
        <f t="shared" si="328"/>
        <v>-5447.0161059655838</v>
      </c>
      <c r="M1731" s="36">
        <f t="shared" si="329"/>
        <v>5447.0161059655838</v>
      </c>
      <c r="N1731" s="36">
        <f t="shared" si="330"/>
        <v>0.32326505079914442</v>
      </c>
      <c r="O1731" s="36">
        <f t="shared" si="331"/>
        <v>29669984.458648473</v>
      </c>
      <c r="P1731" s="35">
        <f t="shared" ref="P1731:P1794" si="334">(D1731-K1731)^2</f>
        <v>29669984.458648473</v>
      </c>
    </row>
    <row r="1732" spans="1:16" x14ac:dyDescent="0.4">
      <c r="A1732" s="1">
        <v>1731</v>
      </c>
      <c r="B1732" s="21">
        <v>41544</v>
      </c>
      <c r="C1732" s="43">
        <v>3</v>
      </c>
      <c r="D1732" s="23">
        <v>28373</v>
      </c>
      <c r="E1732" s="25">
        <f t="shared" si="323"/>
        <v>20979</v>
      </c>
      <c r="F1732" s="25">
        <f t="shared" si="324"/>
        <v>20647</v>
      </c>
      <c r="G1732" s="25">
        <f t="shared" si="325"/>
        <v>1.3741947982757785</v>
      </c>
      <c r="H1732" s="25">
        <f t="shared" si="332"/>
        <v>1.0004262501030945</v>
      </c>
      <c r="I1732" s="4">
        <f t="shared" si="326"/>
        <v>28360.911158694751</v>
      </c>
      <c r="J1732" s="25">
        <f t="shared" si="333"/>
        <v>22306.652043921669</v>
      </c>
      <c r="K1732" s="15">
        <f t="shared" si="327"/>
        <v>22316.160256655083</v>
      </c>
      <c r="L1732" s="36">
        <f t="shared" si="328"/>
        <v>6056.8397433449172</v>
      </c>
      <c r="M1732" s="36">
        <f t="shared" si="329"/>
        <v>6056.8397433449172</v>
      </c>
      <c r="N1732" s="36">
        <f t="shared" si="330"/>
        <v>0.21347195373576699</v>
      </c>
      <c r="O1732" s="36">
        <f t="shared" si="331"/>
        <v>36685307.676562525</v>
      </c>
      <c r="P1732" s="35">
        <f t="shared" si="334"/>
        <v>36685307.676562525</v>
      </c>
    </row>
    <row r="1733" spans="1:16" x14ac:dyDescent="0.4">
      <c r="A1733" s="1">
        <v>1732</v>
      </c>
      <c r="B1733" s="21">
        <v>41545</v>
      </c>
      <c r="C1733" s="43">
        <v>4</v>
      </c>
      <c r="D1733" s="23">
        <v>17722</v>
      </c>
      <c r="E1733" s="25">
        <f t="shared" ref="E1733:E1796" si="335">AVERAGE(D1731:D1734)</f>
        <v>20315</v>
      </c>
      <c r="F1733" s="25">
        <f t="shared" ref="F1733:F1796" si="336">AVERAGE(E1733:E1734)</f>
        <v>20920.75</v>
      </c>
      <c r="G1733" s="25">
        <f t="shared" si="325"/>
        <v>0.8471015618464921</v>
      </c>
      <c r="H1733" s="25">
        <f t="shared" si="332"/>
        <v>1.0009303667898801</v>
      </c>
      <c r="I1733" s="4">
        <f t="shared" si="326"/>
        <v>17705.527365341972</v>
      </c>
      <c r="J1733" s="25">
        <f t="shared" si="333"/>
        <v>22306.678584035715</v>
      </c>
      <c r="K1733" s="15">
        <f t="shared" si="327"/>
        <v>22327.431976982833</v>
      </c>
      <c r="L1733" s="36">
        <f t="shared" si="328"/>
        <v>-4605.4319769828326</v>
      </c>
      <c r="M1733" s="36">
        <f t="shared" si="329"/>
        <v>4605.4319769828326</v>
      </c>
      <c r="N1733" s="36">
        <f t="shared" si="330"/>
        <v>0.25987089363406118</v>
      </c>
      <c r="O1733" s="36">
        <f t="shared" si="331"/>
        <v>21210003.694616001</v>
      </c>
      <c r="P1733" s="35">
        <f t="shared" si="334"/>
        <v>21210003.694616001</v>
      </c>
    </row>
    <row r="1734" spans="1:16" x14ac:dyDescent="0.4">
      <c r="A1734" s="1">
        <v>1733</v>
      </c>
      <c r="B1734" s="21">
        <v>41546</v>
      </c>
      <c r="C1734" s="43">
        <v>1</v>
      </c>
      <c r="D1734" s="23">
        <v>18315</v>
      </c>
      <c r="E1734" s="25">
        <f t="shared" si="335"/>
        <v>21526.5</v>
      </c>
      <c r="F1734" s="25">
        <f t="shared" si="336"/>
        <v>21396</v>
      </c>
      <c r="G1734" s="25">
        <f t="shared" si="325"/>
        <v>0.85600112170499154</v>
      </c>
      <c r="H1734" s="25">
        <f t="shared" si="332"/>
        <v>0.99907416981837271</v>
      </c>
      <c r="I1734" s="4">
        <f t="shared" si="326"/>
        <v>18331.972293237835</v>
      </c>
      <c r="J1734" s="25">
        <f t="shared" si="333"/>
        <v>22306.705124149757</v>
      </c>
      <c r="K1734" s="15">
        <f t="shared" si="327"/>
        <v>22286.052903293159</v>
      </c>
      <c r="L1734" s="36">
        <f t="shared" si="328"/>
        <v>-3971.052903293159</v>
      </c>
      <c r="M1734" s="36">
        <f t="shared" si="329"/>
        <v>3971.052903293159</v>
      </c>
      <c r="N1734" s="36">
        <f t="shared" si="330"/>
        <v>0.21681970533951181</v>
      </c>
      <c r="O1734" s="36">
        <f t="shared" si="331"/>
        <v>15769261.160753027</v>
      </c>
      <c r="P1734" s="35">
        <f t="shared" si="334"/>
        <v>15769261.160753027</v>
      </c>
    </row>
    <row r="1735" spans="1:16" x14ac:dyDescent="0.4">
      <c r="A1735" s="1">
        <v>1734</v>
      </c>
      <c r="B1735" s="21">
        <v>41547</v>
      </c>
      <c r="C1735" s="43">
        <v>2</v>
      </c>
      <c r="D1735" s="23">
        <v>21696</v>
      </c>
      <c r="E1735" s="25">
        <f t="shared" si="335"/>
        <v>21265.5</v>
      </c>
      <c r="F1735" s="25">
        <f t="shared" si="336"/>
        <v>21854</v>
      </c>
      <c r="G1735" s="25">
        <f t="shared" si="325"/>
        <v>0.99277020225130408</v>
      </c>
      <c r="H1735" s="25">
        <f t="shared" si="332"/>
        <v>0.99956921328865256</v>
      </c>
      <c r="I1735" s="4">
        <f t="shared" si="326"/>
        <v>21705.35037650734</v>
      </c>
      <c r="J1735" s="25">
        <f t="shared" si="333"/>
        <v>22306.731664263803</v>
      </c>
      <c r="K1735" s="15">
        <f t="shared" si="327"/>
        <v>22297.122220689245</v>
      </c>
      <c r="L1735" s="36">
        <f t="shared" si="328"/>
        <v>-601.1222206892453</v>
      </c>
      <c r="M1735" s="36">
        <f t="shared" si="329"/>
        <v>601.1222206892453</v>
      </c>
      <c r="N1735" s="36">
        <f t="shared" si="330"/>
        <v>2.7706592030293384E-2</v>
      </c>
      <c r="O1735" s="36">
        <f t="shared" si="331"/>
        <v>361347.92420636973</v>
      </c>
      <c r="P1735" s="35">
        <f t="shared" si="334"/>
        <v>361347.92420636973</v>
      </c>
    </row>
    <row r="1736" spans="1:16" x14ac:dyDescent="0.4">
      <c r="A1736" s="1">
        <v>1735</v>
      </c>
      <c r="B1736" s="21">
        <v>41548</v>
      </c>
      <c r="C1736" s="43">
        <v>3</v>
      </c>
      <c r="D1736" s="23">
        <v>27329</v>
      </c>
      <c r="E1736" s="25">
        <f t="shared" si="335"/>
        <v>22442.5</v>
      </c>
      <c r="F1736" s="25">
        <f t="shared" si="336"/>
        <v>22894.875</v>
      </c>
      <c r="G1736" s="25">
        <f t="shared" si="325"/>
        <v>1.1936732565694288</v>
      </c>
      <c r="H1736" s="25">
        <f t="shared" si="332"/>
        <v>1.0004262501030945</v>
      </c>
      <c r="I1736" s="4">
        <f t="shared" si="326"/>
        <v>27317.355974199727</v>
      </c>
      <c r="J1736" s="25">
        <f t="shared" si="333"/>
        <v>22306.758204377846</v>
      </c>
      <c r="K1736" s="15">
        <f t="shared" si="327"/>
        <v>22316.266462362164</v>
      </c>
      <c r="L1736" s="36">
        <f t="shared" si="328"/>
        <v>5012.733537637836</v>
      </c>
      <c r="M1736" s="36">
        <f t="shared" si="329"/>
        <v>5012.733537637836</v>
      </c>
      <c r="N1736" s="36">
        <f t="shared" si="330"/>
        <v>0.18342176946239658</v>
      </c>
      <c r="O1736" s="36">
        <f t="shared" si="331"/>
        <v>25127497.519359134</v>
      </c>
      <c r="P1736" s="35">
        <f t="shared" si="334"/>
        <v>25127497.519359134</v>
      </c>
    </row>
    <row r="1737" spans="1:16" x14ac:dyDescent="0.4">
      <c r="A1737" s="1">
        <v>1736</v>
      </c>
      <c r="B1737" s="21">
        <v>41549</v>
      </c>
      <c r="C1737" s="43">
        <v>4</v>
      </c>
      <c r="D1737" s="23">
        <v>22430</v>
      </c>
      <c r="E1737" s="25">
        <f t="shared" si="335"/>
        <v>23347.25</v>
      </c>
      <c r="F1737" s="25">
        <f t="shared" si="336"/>
        <v>23164.75</v>
      </c>
      <c r="G1737" s="25">
        <f t="shared" si="325"/>
        <v>0.96828154847343484</v>
      </c>
      <c r="H1737" s="25">
        <f t="shared" si="332"/>
        <v>1.0009303667898801</v>
      </c>
      <c r="I1737" s="4">
        <f t="shared" si="326"/>
        <v>22409.151269869115</v>
      </c>
      <c r="J1737" s="25">
        <f t="shared" si="333"/>
        <v>22306.784744491892</v>
      </c>
      <c r="K1737" s="15">
        <f t="shared" si="327"/>
        <v>22327.538236207172</v>
      </c>
      <c r="L1737" s="36">
        <f t="shared" si="328"/>
        <v>102.4617637928277</v>
      </c>
      <c r="M1737" s="36">
        <f t="shared" si="329"/>
        <v>102.4617637928277</v>
      </c>
      <c r="N1737" s="36">
        <f t="shared" si="330"/>
        <v>4.5680679354805033E-3</v>
      </c>
      <c r="O1737" s="36">
        <f t="shared" si="331"/>
        <v>10498.413039537216</v>
      </c>
      <c r="P1737" s="35">
        <f t="shared" si="334"/>
        <v>10498.413039537216</v>
      </c>
    </row>
    <row r="1738" spans="1:16" x14ac:dyDescent="0.4">
      <c r="A1738" s="1">
        <v>1737</v>
      </c>
      <c r="B1738" s="21">
        <v>41550</v>
      </c>
      <c r="C1738" s="43">
        <v>1</v>
      </c>
      <c r="D1738" s="23">
        <v>21934</v>
      </c>
      <c r="E1738" s="25">
        <f t="shared" si="335"/>
        <v>22982.25</v>
      </c>
      <c r="F1738" s="25">
        <f t="shared" si="336"/>
        <v>21779.125</v>
      </c>
      <c r="G1738" s="25">
        <f t="shared" si="325"/>
        <v>1.0071111672300885</v>
      </c>
      <c r="H1738" s="25">
        <f t="shared" si="332"/>
        <v>0.99907416981837271</v>
      </c>
      <c r="I1738" s="4">
        <f t="shared" si="326"/>
        <v>21954.325977607354</v>
      </c>
      <c r="J1738" s="25">
        <f t="shared" si="333"/>
        <v>22306.811284605934</v>
      </c>
      <c r="K1738" s="15">
        <f t="shared" si="327"/>
        <v>22286.158965462782</v>
      </c>
      <c r="L1738" s="36">
        <f t="shared" si="328"/>
        <v>-352.15896546278236</v>
      </c>
      <c r="M1738" s="36">
        <f t="shared" si="329"/>
        <v>352.15896546278236</v>
      </c>
      <c r="N1738" s="36">
        <f t="shared" si="330"/>
        <v>1.6055391878489211E-2</v>
      </c>
      <c r="O1738" s="36">
        <f t="shared" si="331"/>
        <v>124015.93695581715</v>
      </c>
      <c r="P1738" s="35">
        <f t="shared" si="334"/>
        <v>124015.93695581715</v>
      </c>
    </row>
    <row r="1739" spans="1:16" x14ac:dyDescent="0.4">
      <c r="A1739" s="1">
        <v>1738</v>
      </c>
      <c r="B1739" s="21">
        <v>41551</v>
      </c>
      <c r="C1739" s="43">
        <v>2</v>
      </c>
      <c r="D1739" s="23">
        <v>20236</v>
      </c>
      <c r="E1739" s="25">
        <f t="shared" si="335"/>
        <v>20576</v>
      </c>
      <c r="F1739" s="25">
        <f t="shared" si="336"/>
        <v>19792.25</v>
      </c>
      <c r="G1739" s="25">
        <f t="shared" si="325"/>
        <v>1.0224203918200305</v>
      </c>
      <c r="H1739" s="25">
        <f t="shared" si="332"/>
        <v>0.99956921328865256</v>
      </c>
      <c r="I1739" s="4">
        <f t="shared" si="326"/>
        <v>20244.721156849304</v>
      </c>
      <c r="J1739" s="25">
        <f t="shared" si="333"/>
        <v>22306.83782471998</v>
      </c>
      <c r="K1739" s="15">
        <f t="shared" si="327"/>
        <v>22297.228335412907</v>
      </c>
      <c r="L1739" s="36">
        <f t="shared" si="328"/>
        <v>-2061.2283354129067</v>
      </c>
      <c r="M1739" s="36">
        <f t="shared" si="329"/>
        <v>2061.2283354129067</v>
      </c>
      <c r="N1739" s="36">
        <f t="shared" si="330"/>
        <v>0.101859474966046</v>
      </c>
      <c r="O1739" s="36">
        <f t="shared" si="331"/>
        <v>4248662.2507090624</v>
      </c>
      <c r="P1739" s="35">
        <f t="shared" si="334"/>
        <v>4248662.2507090624</v>
      </c>
    </row>
    <row r="1740" spans="1:16" x14ac:dyDescent="0.4">
      <c r="A1740" s="1">
        <v>1739</v>
      </c>
      <c r="B1740" s="21">
        <v>41552</v>
      </c>
      <c r="C1740" s="43">
        <v>3</v>
      </c>
      <c r="D1740" s="23">
        <v>17704</v>
      </c>
      <c r="E1740" s="25">
        <f t="shared" si="335"/>
        <v>19008.5</v>
      </c>
      <c r="F1740" s="25">
        <f t="shared" si="336"/>
        <v>18778</v>
      </c>
      <c r="G1740" s="25">
        <f t="shared" si="325"/>
        <v>0.94280541058685696</v>
      </c>
      <c r="H1740" s="25">
        <f t="shared" si="332"/>
        <v>1.0004262501030945</v>
      </c>
      <c r="I1740" s="4">
        <f t="shared" si="326"/>
        <v>17696.456883429029</v>
      </c>
      <c r="J1740" s="25">
        <f t="shared" si="333"/>
        <v>22306.864364834022</v>
      </c>
      <c r="K1740" s="15">
        <f t="shared" si="327"/>
        <v>22316.372668069249</v>
      </c>
      <c r="L1740" s="36">
        <f t="shared" si="328"/>
        <v>-4612.3726680692489</v>
      </c>
      <c r="M1740" s="36">
        <f t="shared" si="329"/>
        <v>4612.3726680692489</v>
      </c>
      <c r="N1740" s="36">
        <f t="shared" si="330"/>
        <v>0.26052715025244289</v>
      </c>
      <c r="O1740" s="36">
        <f t="shared" si="331"/>
        <v>21273981.629152242</v>
      </c>
      <c r="P1740" s="35">
        <f t="shared" si="334"/>
        <v>21273981.629152242</v>
      </c>
    </row>
    <row r="1741" spans="1:16" x14ac:dyDescent="0.4">
      <c r="A1741" s="1">
        <v>1740</v>
      </c>
      <c r="B1741" s="21">
        <v>41553</v>
      </c>
      <c r="C1741" s="43">
        <v>4</v>
      </c>
      <c r="D1741" s="23">
        <v>16160</v>
      </c>
      <c r="E1741" s="25">
        <f t="shared" si="335"/>
        <v>18547.5</v>
      </c>
      <c r="F1741" s="25">
        <f t="shared" si="336"/>
        <v>18627.5</v>
      </c>
      <c r="G1741" s="25">
        <f t="shared" si="325"/>
        <v>0.86753455911958122</v>
      </c>
      <c r="H1741" s="25">
        <f t="shared" si="332"/>
        <v>1.0009303667898801</v>
      </c>
      <c r="I1741" s="4">
        <f t="shared" si="326"/>
        <v>16144.979247484836</v>
      </c>
      <c r="J1741" s="25">
        <f t="shared" si="333"/>
        <v>22306.890904948064</v>
      </c>
      <c r="K1741" s="15">
        <f t="shared" si="327"/>
        <v>22327.644495431508</v>
      </c>
      <c r="L1741" s="36">
        <f t="shared" si="328"/>
        <v>-6167.6444954315084</v>
      </c>
      <c r="M1741" s="36">
        <f t="shared" si="329"/>
        <v>6167.6444954315084</v>
      </c>
      <c r="N1741" s="36">
        <f t="shared" si="330"/>
        <v>0.38166116927175175</v>
      </c>
      <c r="O1741" s="36">
        <f t="shared" si="331"/>
        <v>38039838.622026585</v>
      </c>
      <c r="P1741" s="35">
        <f t="shared" si="334"/>
        <v>38039838.622026585</v>
      </c>
    </row>
    <row r="1742" spans="1:16" x14ac:dyDescent="0.4">
      <c r="A1742" s="1">
        <v>1741</v>
      </c>
      <c r="B1742" s="21">
        <v>41554</v>
      </c>
      <c r="C1742" s="43">
        <v>1</v>
      </c>
      <c r="D1742" s="23">
        <v>20090</v>
      </c>
      <c r="E1742" s="25">
        <f t="shared" si="335"/>
        <v>18707.5</v>
      </c>
      <c r="F1742" s="25">
        <f t="shared" si="336"/>
        <v>19080.125</v>
      </c>
      <c r="G1742" s="25">
        <f t="shared" si="325"/>
        <v>1.0529281123682366</v>
      </c>
      <c r="H1742" s="25">
        <f t="shared" si="332"/>
        <v>0.99907416981837271</v>
      </c>
      <c r="I1742" s="4">
        <f t="shared" si="326"/>
        <v>20108.617164681851</v>
      </c>
      <c r="J1742" s="25">
        <f t="shared" si="333"/>
        <v>22306.91744506211</v>
      </c>
      <c r="K1742" s="15">
        <f t="shared" si="327"/>
        <v>22286.265027632402</v>
      </c>
      <c r="L1742" s="36">
        <f t="shared" si="328"/>
        <v>-2196.2650276324021</v>
      </c>
      <c r="M1742" s="36">
        <f t="shared" si="329"/>
        <v>2196.2650276324021</v>
      </c>
      <c r="N1742" s="36">
        <f t="shared" si="330"/>
        <v>0.10932130550683933</v>
      </c>
      <c r="O1742" s="36">
        <f t="shared" si="331"/>
        <v>4823580.0716011561</v>
      </c>
      <c r="P1742" s="35">
        <f t="shared" si="334"/>
        <v>4823580.0716011561</v>
      </c>
    </row>
    <row r="1743" spans="1:16" x14ac:dyDescent="0.4">
      <c r="A1743" s="1">
        <v>1742</v>
      </c>
      <c r="B1743" s="21">
        <v>41555</v>
      </c>
      <c r="C1743" s="43">
        <v>2</v>
      </c>
      <c r="D1743" s="23">
        <v>20876</v>
      </c>
      <c r="E1743" s="25">
        <f t="shared" si="335"/>
        <v>19452.75</v>
      </c>
      <c r="F1743" s="25">
        <f t="shared" si="336"/>
        <v>19426.25</v>
      </c>
      <c r="G1743" s="25">
        <f t="shared" si="325"/>
        <v>1.0746284022907149</v>
      </c>
      <c r="H1743" s="25">
        <f t="shared" si="332"/>
        <v>0.99956921328865256</v>
      </c>
      <c r="I1743" s="4">
        <f t="shared" si="326"/>
        <v>20884.996979165157</v>
      </c>
      <c r="J1743" s="25">
        <f t="shared" si="333"/>
        <v>22306.943985176153</v>
      </c>
      <c r="K1743" s="15">
        <f t="shared" si="327"/>
        <v>22297.334450136568</v>
      </c>
      <c r="L1743" s="36">
        <f t="shared" si="328"/>
        <v>-1421.3344501365682</v>
      </c>
      <c r="M1743" s="36">
        <f t="shared" si="329"/>
        <v>1421.3344501365682</v>
      </c>
      <c r="N1743" s="36">
        <f t="shared" si="330"/>
        <v>6.8084616312347579E-2</v>
      </c>
      <c r="O1743" s="36">
        <f t="shared" si="331"/>
        <v>2020191.6191450206</v>
      </c>
      <c r="P1743" s="35">
        <f t="shared" si="334"/>
        <v>2020191.6191450206</v>
      </c>
    </row>
    <row r="1744" spans="1:16" x14ac:dyDescent="0.4">
      <c r="A1744" s="1">
        <v>1743</v>
      </c>
      <c r="B1744" s="21">
        <v>41556</v>
      </c>
      <c r="C1744" s="43">
        <v>3</v>
      </c>
      <c r="D1744" s="23">
        <v>20685</v>
      </c>
      <c r="E1744" s="25">
        <f t="shared" si="335"/>
        <v>19399.75</v>
      </c>
      <c r="F1744" s="25">
        <f t="shared" si="336"/>
        <v>19417.125</v>
      </c>
      <c r="G1744" s="25">
        <f t="shared" si="325"/>
        <v>1.0652967419224009</v>
      </c>
      <c r="H1744" s="25">
        <f t="shared" si="332"/>
        <v>1.0004262501030945</v>
      </c>
      <c r="I1744" s="4">
        <f t="shared" si="326"/>
        <v>20676.186773256297</v>
      </c>
      <c r="J1744" s="25">
        <f t="shared" si="333"/>
        <v>22306.970525290199</v>
      </c>
      <c r="K1744" s="15">
        <f t="shared" si="327"/>
        <v>22316.47887377633</v>
      </c>
      <c r="L1744" s="36">
        <f t="shared" si="328"/>
        <v>-1631.4788737763301</v>
      </c>
      <c r="M1744" s="36">
        <f t="shared" si="329"/>
        <v>1631.4788737763301</v>
      </c>
      <c r="N1744" s="36">
        <f t="shared" si="330"/>
        <v>7.8872558558198219E-2</v>
      </c>
      <c r="O1744" s="36">
        <f t="shared" si="331"/>
        <v>2661723.3155784826</v>
      </c>
      <c r="P1744" s="35">
        <f t="shared" si="334"/>
        <v>2661723.3155784826</v>
      </c>
    </row>
    <row r="1745" spans="1:16" x14ac:dyDescent="0.4">
      <c r="A1745" s="1">
        <v>1744</v>
      </c>
      <c r="B1745" s="21">
        <v>41557</v>
      </c>
      <c r="C1745" s="43">
        <v>4</v>
      </c>
      <c r="D1745" s="23">
        <v>15948</v>
      </c>
      <c r="E1745" s="25">
        <f t="shared" si="335"/>
        <v>19434.5</v>
      </c>
      <c r="F1745" s="25">
        <f t="shared" si="336"/>
        <v>19062.375</v>
      </c>
      <c r="G1745" s="25">
        <f t="shared" si="325"/>
        <v>0.83662187948773437</v>
      </c>
      <c r="H1745" s="25">
        <f t="shared" si="332"/>
        <v>1.0009303667898801</v>
      </c>
      <c r="I1745" s="4">
        <f t="shared" si="326"/>
        <v>15933.176301911397</v>
      </c>
      <c r="J1745" s="25">
        <f t="shared" si="333"/>
        <v>22306.997065404241</v>
      </c>
      <c r="K1745" s="15">
        <f t="shared" si="327"/>
        <v>22327.750754655845</v>
      </c>
      <c r="L1745" s="36">
        <f t="shared" si="328"/>
        <v>-6379.7507546558445</v>
      </c>
      <c r="M1745" s="36">
        <f t="shared" si="329"/>
        <v>6379.7507546558445</v>
      </c>
      <c r="N1745" s="36">
        <f t="shared" si="330"/>
        <v>0.4000345344027994</v>
      </c>
      <c r="O1745" s="36">
        <f t="shared" si="331"/>
        <v>40701219.691531815</v>
      </c>
      <c r="P1745" s="35">
        <f t="shared" si="334"/>
        <v>40701219.691531815</v>
      </c>
    </row>
    <row r="1746" spans="1:16" x14ac:dyDescent="0.4">
      <c r="A1746" s="1">
        <v>1745</v>
      </c>
      <c r="B1746" s="21">
        <v>41558</v>
      </c>
      <c r="C1746" s="43">
        <v>1</v>
      </c>
      <c r="D1746" s="23">
        <v>20229</v>
      </c>
      <c r="E1746" s="25">
        <f t="shared" si="335"/>
        <v>18690.25</v>
      </c>
      <c r="F1746" s="25">
        <f t="shared" si="336"/>
        <v>18152.625</v>
      </c>
      <c r="G1746" s="25">
        <f t="shared" si="325"/>
        <v>1.114384283264817</v>
      </c>
      <c r="H1746" s="25">
        <f t="shared" si="332"/>
        <v>0.99907416981837271</v>
      </c>
      <c r="I1746" s="4">
        <f t="shared" si="326"/>
        <v>20247.74597433296</v>
      </c>
      <c r="J1746" s="25">
        <f t="shared" si="333"/>
        <v>22307.023605518287</v>
      </c>
      <c r="K1746" s="15">
        <f t="shared" si="327"/>
        <v>22286.371089802025</v>
      </c>
      <c r="L1746" s="36">
        <f t="shared" si="328"/>
        <v>-2057.3710898020254</v>
      </c>
      <c r="M1746" s="36">
        <f t="shared" si="329"/>
        <v>2057.3710898020254</v>
      </c>
      <c r="N1746" s="36">
        <f t="shared" si="330"/>
        <v>0.10170404319551266</v>
      </c>
      <c r="O1746" s="36">
        <f t="shared" si="331"/>
        <v>4232775.8011531737</v>
      </c>
      <c r="P1746" s="35">
        <f t="shared" si="334"/>
        <v>4232775.8011531737</v>
      </c>
    </row>
    <row r="1747" spans="1:16" x14ac:dyDescent="0.4">
      <c r="A1747" s="1">
        <v>1746</v>
      </c>
      <c r="B1747" s="21">
        <v>41559</v>
      </c>
      <c r="C1747" s="43">
        <v>2</v>
      </c>
      <c r="D1747" s="23">
        <v>17899</v>
      </c>
      <c r="E1747" s="25">
        <f t="shared" si="335"/>
        <v>17615</v>
      </c>
      <c r="F1747" s="25">
        <f t="shared" si="336"/>
        <v>18005.375</v>
      </c>
      <c r="G1747" s="25">
        <f t="shared" si="325"/>
        <v>0.99409204195969258</v>
      </c>
      <c r="H1747" s="25">
        <f t="shared" si="332"/>
        <v>0.99956921328865256</v>
      </c>
      <c r="I1747" s="4">
        <f t="shared" si="326"/>
        <v>17906.713974424081</v>
      </c>
      <c r="J1747" s="25">
        <f t="shared" si="333"/>
        <v>22307.050145632329</v>
      </c>
      <c r="K1747" s="15">
        <f t="shared" si="327"/>
        <v>22297.44056486023</v>
      </c>
      <c r="L1747" s="36">
        <f t="shared" si="328"/>
        <v>-4398.4405648602296</v>
      </c>
      <c r="M1747" s="36">
        <f t="shared" si="329"/>
        <v>4398.4405648602296</v>
      </c>
      <c r="N1747" s="36">
        <f t="shared" si="330"/>
        <v>0.24573666488967147</v>
      </c>
      <c r="O1747" s="36">
        <f t="shared" si="331"/>
        <v>19346279.402607977</v>
      </c>
      <c r="P1747" s="35">
        <f t="shared" si="334"/>
        <v>19346279.402607977</v>
      </c>
    </row>
    <row r="1748" spans="1:16" x14ac:dyDescent="0.4">
      <c r="A1748" s="1">
        <v>1747</v>
      </c>
      <c r="B1748" s="21">
        <v>41560</v>
      </c>
      <c r="C1748" s="43">
        <v>3</v>
      </c>
      <c r="D1748" s="23">
        <v>16384</v>
      </c>
      <c r="E1748" s="25">
        <f t="shared" si="335"/>
        <v>18395.75</v>
      </c>
      <c r="F1748" s="25">
        <f t="shared" si="336"/>
        <v>18456.875</v>
      </c>
      <c r="G1748" s="25">
        <f t="shared" si="325"/>
        <v>0.88769090108699333</v>
      </c>
      <c r="H1748" s="25">
        <f t="shared" si="332"/>
        <v>1.0004262501030945</v>
      </c>
      <c r="I1748" s="4">
        <f t="shared" si="326"/>
        <v>16377.01929383762</v>
      </c>
      <c r="J1748" s="25">
        <f t="shared" si="333"/>
        <v>22307.076685746375</v>
      </c>
      <c r="K1748" s="15">
        <f t="shared" si="327"/>
        <v>22316.585079483411</v>
      </c>
      <c r="L1748" s="36">
        <f t="shared" si="328"/>
        <v>-5932.5850794834114</v>
      </c>
      <c r="M1748" s="36">
        <f t="shared" si="329"/>
        <v>5932.5850794834114</v>
      </c>
      <c r="N1748" s="36">
        <f t="shared" si="330"/>
        <v>0.36209625729268868</v>
      </c>
      <c r="O1748" s="36">
        <f t="shared" si="331"/>
        <v>35195565.725309193</v>
      </c>
      <c r="P1748" s="35">
        <f t="shared" si="334"/>
        <v>35195565.725309193</v>
      </c>
    </row>
    <row r="1749" spans="1:16" x14ac:dyDescent="0.4">
      <c r="A1749" s="1">
        <v>1748</v>
      </c>
      <c r="B1749" s="21">
        <v>41561</v>
      </c>
      <c r="C1749" s="43">
        <v>4</v>
      </c>
      <c r="D1749" s="23">
        <v>19071</v>
      </c>
      <c r="E1749" s="25">
        <f t="shared" si="335"/>
        <v>18518</v>
      </c>
      <c r="F1749" s="25">
        <f t="shared" si="336"/>
        <v>18906.25</v>
      </c>
      <c r="G1749" s="25">
        <f t="shared" si="325"/>
        <v>1.0087140495867768</v>
      </c>
      <c r="H1749" s="25">
        <f t="shared" si="332"/>
        <v>1.0009303667898801</v>
      </c>
      <c r="I1749" s="4">
        <f t="shared" si="326"/>
        <v>19053.273467127681</v>
      </c>
      <c r="J1749" s="25">
        <f t="shared" si="333"/>
        <v>22307.103225860417</v>
      </c>
      <c r="K1749" s="15">
        <f t="shared" si="327"/>
        <v>22327.857013880184</v>
      </c>
      <c r="L1749" s="36">
        <f t="shared" si="328"/>
        <v>-3256.8570138801842</v>
      </c>
      <c r="M1749" s="36">
        <f t="shared" si="329"/>
        <v>3256.8570138801842</v>
      </c>
      <c r="N1749" s="36">
        <f t="shared" si="330"/>
        <v>0.1707753664663722</v>
      </c>
      <c r="O1749" s="36">
        <f t="shared" si="331"/>
        <v>10607117.60886055</v>
      </c>
      <c r="P1749" s="35">
        <f t="shared" si="334"/>
        <v>10607117.60886055</v>
      </c>
    </row>
    <row r="1750" spans="1:16" x14ac:dyDescent="0.4">
      <c r="A1750" s="1">
        <v>1749</v>
      </c>
      <c r="B1750" s="21">
        <v>41562</v>
      </c>
      <c r="C1750" s="43">
        <v>1</v>
      </c>
      <c r="D1750" s="23">
        <v>20718</v>
      </c>
      <c r="E1750" s="25">
        <f t="shared" si="335"/>
        <v>19294.5</v>
      </c>
      <c r="F1750" s="25">
        <f t="shared" si="336"/>
        <v>19339.875</v>
      </c>
      <c r="G1750" s="25">
        <f t="shared" si="325"/>
        <v>1.0712582165086382</v>
      </c>
      <c r="H1750" s="25">
        <f t="shared" si="332"/>
        <v>0.99907416981837271</v>
      </c>
      <c r="I1750" s="4">
        <f t="shared" si="326"/>
        <v>20737.199124832183</v>
      </c>
      <c r="J1750" s="25">
        <f t="shared" si="333"/>
        <v>22307.129765974463</v>
      </c>
      <c r="K1750" s="15">
        <f t="shared" si="327"/>
        <v>22286.477151971649</v>
      </c>
      <c r="L1750" s="36">
        <f t="shared" si="328"/>
        <v>-1568.4771519716487</v>
      </c>
      <c r="M1750" s="36">
        <f t="shared" si="329"/>
        <v>1568.4771519716487</v>
      </c>
      <c r="N1750" s="36">
        <f t="shared" si="330"/>
        <v>7.570601177583014E-2</v>
      </c>
      <c r="O1750" s="36">
        <f t="shared" si="331"/>
        <v>2460120.5762570943</v>
      </c>
      <c r="P1750" s="35">
        <f t="shared" si="334"/>
        <v>2460120.5762570943</v>
      </c>
    </row>
    <row r="1751" spans="1:16" x14ac:dyDescent="0.4">
      <c r="A1751" s="1">
        <v>1750</v>
      </c>
      <c r="B1751" s="21">
        <v>41563</v>
      </c>
      <c r="C1751" s="43">
        <v>2</v>
      </c>
      <c r="D1751" s="23">
        <v>21005</v>
      </c>
      <c r="E1751" s="25">
        <f t="shared" si="335"/>
        <v>19385.25</v>
      </c>
      <c r="F1751" s="25">
        <f t="shared" si="336"/>
        <v>19622.75</v>
      </c>
      <c r="G1751" s="25">
        <f t="shared" si="325"/>
        <v>1.0704411970799199</v>
      </c>
      <c r="H1751" s="25">
        <f t="shared" si="332"/>
        <v>0.99956921328865256</v>
      </c>
      <c r="I1751" s="4">
        <f t="shared" si="326"/>
        <v>21014.052574600693</v>
      </c>
      <c r="J1751" s="25">
        <f t="shared" si="333"/>
        <v>22307.156306088506</v>
      </c>
      <c r="K1751" s="15">
        <f t="shared" si="327"/>
        <v>22297.546679583891</v>
      </c>
      <c r="L1751" s="36">
        <f t="shared" si="328"/>
        <v>-1292.5466795838911</v>
      </c>
      <c r="M1751" s="36">
        <f t="shared" si="329"/>
        <v>1292.5466795838911</v>
      </c>
      <c r="N1751" s="36">
        <f t="shared" si="330"/>
        <v>6.1535190649078364E-2</v>
      </c>
      <c r="O1751" s="36">
        <f t="shared" si="331"/>
        <v>1670676.918903342</v>
      </c>
      <c r="P1751" s="35">
        <f t="shared" si="334"/>
        <v>1670676.918903342</v>
      </c>
    </row>
    <row r="1752" spans="1:16" x14ac:dyDescent="0.4">
      <c r="A1752" s="1">
        <v>1751</v>
      </c>
      <c r="B1752" s="21">
        <v>41564</v>
      </c>
      <c r="C1752" s="43">
        <v>3</v>
      </c>
      <c r="D1752" s="23">
        <v>16747</v>
      </c>
      <c r="E1752" s="25">
        <f t="shared" si="335"/>
        <v>19860.25</v>
      </c>
      <c r="F1752" s="25">
        <f t="shared" si="336"/>
        <v>19545.375</v>
      </c>
      <c r="G1752" s="25">
        <f t="shared" si="325"/>
        <v>0.85682674289953509</v>
      </c>
      <c r="H1752" s="25">
        <f t="shared" si="332"/>
        <v>1.0004262501030945</v>
      </c>
      <c r="I1752" s="4">
        <f t="shared" si="326"/>
        <v>16739.864630975258</v>
      </c>
      <c r="J1752" s="25">
        <f t="shared" si="333"/>
        <v>22307.182846202551</v>
      </c>
      <c r="K1752" s="15">
        <f t="shared" si="327"/>
        <v>22316.691285190493</v>
      </c>
      <c r="L1752" s="36">
        <f t="shared" si="328"/>
        <v>-5569.6912851904926</v>
      </c>
      <c r="M1752" s="36">
        <f t="shared" si="329"/>
        <v>5569.6912851904926</v>
      </c>
      <c r="N1752" s="36">
        <f t="shared" si="330"/>
        <v>0.3325784489873107</v>
      </c>
      <c r="O1752" s="36">
        <f t="shared" si="331"/>
        <v>31021461.012326922</v>
      </c>
      <c r="P1752" s="35">
        <f t="shared" si="334"/>
        <v>31021461.012326922</v>
      </c>
    </row>
    <row r="1753" spans="1:16" x14ac:dyDescent="0.4">
      <c r="A1753" s="1">
        <v>1752</v>
      </c>
      <c r="B1753" s="21">
        <v>41565</v>
      </c>
      <c r="C1753" s="43">
        <v>4</v>
      </c>
      <c r="D1753" s="23">
        <v>20971</v>
      </c>
      <c r="E1753" s="25">
        <f t="shared" si="335"/>
        <v>19230.5</v>
      </c>
      <c r="F1753" s="25">
        <f t="shared" si="336"/>
        <v>18629.625</v>
      </c>
      <c r="G1753" s="25">
        <f t="shared" si="325"/>
        <v>1.1256802002187376</v>
      </c>
      <c r="H1753" s="25">
        <f t="shared" si="332"/>
        <v>1.0009303667898801</v>
      </c>
      <c r="I1753" s="4">
        <f t="shared" si="326"/>
        <v>20951.507413304735</v>
      </c>
      <c r="J1753" s="25">
        <f t="shared" si="333"/>
        <v>22307.209386316594</v>
      </c>
      <c r="K1753" s="15">
        <f t="shared" si="327"/>
        <v>22327.963273104524</v>
      </c>
      <c r="L1753" s="36">
        <f t="shared" si="328"/>
        <v>-1356.963273104524</v>
      </c>
      <c r="M1753" s="36">
        <f t="shared" si="329"/>
        <v>1356.963273104524</v>
      </c>
      <c r="N1753" s="36">
        <f t="shared" si="330"/>
        <v>6.4706655529279677E-2</v>
      </c>
      <c r="O1753" s="36">
        <f t="shared" si="331"/>
        <v>1841349.324554543</v>
      </c>
      <c r="P1753" s="35">
        <f t="shared" si="334"/>
        <v>1841349.324554543</v>
      </c>
    </row>
    <row r="1754" spans="1:16" x14ac:dyDescent="0.4">
      <c r="A1754" s="1">
        <v>1753</v>
      </c>
      <c r="B1754" s="21">
        <v>41566</v>
      </c>
      <c r="C1754" s="43">
        <v>1</v>
      </c>
      <c r="D1754" s="23">
        <v>18199</v>
      </c>
      <c r="E1754" s="25">
        <f t="shared" si="335"/>
        <v>18028.75</v>
      </c>
      <c r="F1754" s="25">
        <f t="shared" si="336"/>
        <v>19417.875</v>
      </c>
      <c r="G1754" s="25">
        <f t="shared" si="325"/>
        <v>0.93722922822399468</v>
      </c>
      <c r="H1754" s="25">
        <f t="shared" si="332"/>
        <v>0.99907416981837271</v>
      </c>
      <c r="I1754" s="4">
        <f t="shared" si="326"/>
        <v>18215.864797413888</v>
      </c>
      <c r="J1754" s="25">
        <f t="shared" si="333"/>
        <v>22307.23592643064</v>
      </c>
      <c r="K1754" s="15">
        <f t="shared" si="327"/>
        <v>22286.583214141268</v>
      </c>
      <c r="L1754" s="36">
        <f t="shared" si="328"/>
        <v>-4087.5832141412684</v>
      </c>
      <c r="M1754" s="36">
        <f t="shared" si="329"/>
        <v>4087.5832141412684</v>
      </c>
      <c r="N1754" s="36">
        <f t="shared" si="330"/>
        <v>0.22460482521793881</v>
      </c>
      <c r="O1754" s="36">
        <f t="shared" si="331"/>
        <v>16708336.532529462</v>
      </c>
      <c r="P1754" s="35">
        <f t="shared" si="334"/>
        <v>16708336.532529462</v>
      </c>
    </row>
    <row r="1755" spans="1:16" x14ac:dyDescent="0.4">
      <c r="A1755" s="1">
        <v>1754</v>
      </c>
      <c r="B1755" s="21">
        <v>41567</v>
      </c>
      <c r="C1755" s="43">
        <v>2</v>
      </c>
      <c r="D1755" s="23">
        <v>16198</v>
      </c>
      <c r="E1755" s="25">
        <f t="shared" si="335"/>
        <v>20807</v>
      </c>
      <c r="F1755" s="25">
        <f t="shared" si="336"/>
        <v>20831.75</v>
      </c>
      <c r="G1755" s="25">
        <f t="shared" si="325"/>
        <v>0.77756309479520447</v>
      </c>
      <c r="H1755" s="25">
        <f t="shared" si="332"/>
        <v>0.99956921328865256</v>
      </c>
      <c r="I1755" s="4">
        <f t="shared" si="326"/>
        <v>16204.980890425235</v>
      </c>
      <c r="J1755" s="25">
        <f t="shared" si="333"/>
        <v>22307.262466544682</v>
      </c>
      <c r="K1755" s="15">
        <f t="shared" si="327"/>
        <v>22297.652794307556</v>
      </c>
      <c r="L1755" s="36">
        <f t="shared" si="328"/>
        <v>-6099.6527943075562</v>
      </c>
      <c r="M1755" s="36">
        <f t="shared" si="329"/>
        <v>6099.6527943075562</v>
      </c>
      <c r="N1755" s="36">
        <f t="shared" si="330"/>
        <v>0.37656826733594001</v>
      </c>
      <c r="O1755" s="36">
        <f t="shared" si="331"/>
        <v>37205764.211103976</v>
      </c>
      <c r="P1755" s="35">
        <f t="shared" si="334"/>
        <v>37205764.211103976</v>
      </c>
    </row>
    <row r="1756" spans="1:16" x14ac:dyDescent="0.4">
      <c r="A1756" s="1">
        <v>1755</v>
      </c>
      <c r="B1756" s="21">
        <v>41568</v>
      </c>
      <c r="C1756" s="43">
        <v>3</v>
      </c>
      <c r="D1756" s="23">
        <v>27860</v>
      </c>
      <c r="E1756" s="25">
        <f t="shared" si="335"/>
        <v>20856.5</v>
      </c>
      <c r="F1756" s="25">
        <f t="shared" si="336"/>
        <v>21571.875</v>
      </c>
      <c r="G1756" s="25">
        <f t="shared" si="325"/>
        <v>1.2914964508184847</v>
      </c>
      <c r="H1756" s="25">
        <f t="shared" si="332"/>
        <v>1.0004262501030945</v>
      </c>
      <c r="I1756" s="4">
        <f t="shared" si="326"/>
        <v>27848.129731830817</v>
      </c>
      <c r="J1756" s="25">
        <f t="shared" si="333"/>
        <v>22307.289006658728</v>
      </c>
      <c r="K1756" s="15">
        <f t="shared" si="327"/>
        <v>22316.797490897574</v>
      </c>
      <c r="L1756" s="36">
        <f t="shared" si="328"/>
        <v>5543.2025091024261</v>
      </c>
      <c r="M1756" s="36">
        <f t="shared" si="329"/>
        <v>5543.2025091024261</v>
      </c>
      <c r="N1756" s="36">
        <f t="shared" si="330"/>
        <v>0.19896634993188894</v>
      </c>
      <c r="O1756" s="36">
        <f t="shared" si="331"/>
        <v>30727094.056919433</v>
      </c>
      <c r="P1756" s="35">
        <f t="shared" si="334"/>
        <v>30727094.056919433</v>
      </c>
    </row>
    <row r="1757" spans="1:16" x14ac:dyDescent="0.4">
      <c r="A1757" s="1">
        <v>1756</v>
      </c>
      <c r="B1757" s="21">
        <v>41569</v>
      </c>
      <c r="C1757" s="43">
        <v>4</v>
      </c>
      <c r="D1757" s="23">
        <v>21169</v>
      </c>
      <c r="E1757" s="25">
        <f t="shared" si="335"/>
        <v>22287.25</v>
      </c>
      <c r="F1757" s="25">
        <f t="shared" si="336"/>
        <v>22521.25</v>
      </c>
      <c r="G1757" s="25">
        <f t="shared" si="325"/>
        <v>0.93995670755397676</v>
      </c>
      <c r="H1757" s="25">
        <f t="shared" si="332"/>
        <v>1.0009303667898801</v>
      </c>
      <c r="I1757" s="4">
        <f t="shared" si="326"/>
        <v>21149.323371906343</v>
      </c>
      <c r="J1757" s="25">
        <f t="shared" si="333"/>
        <v>22307.31554677277</v>
      </c>
      <c r="K1757" s="15">
        <f t="shared" si="327"/>
        <v>22328.069532328864</v>
      </c>
      <c r="L1757" s="36">
        <f t="shared" si="328"/>
        <v>-1159.0695323288637</v>
      </c>
      <c r="M1757" s="36">
        <f t="shared" si="329"/>
        <v>1159.0695323288637</v>
      </c>
      <c r="N1757" s="36">
        <f t="shared" si="330"/>
        <v>5.4753154722890253E-2</v>
      </c>
      <c r="O1757" s="36">
        <f t="shared" si="331"/>
        <v>1343442.1807730508</v>
      </c>
      <c r="P1757" s="35">
        <f t="shared" si="334"/>
        <v>1343442.1807730508</v>
      </c>
    </row>
    <row r="1758" spans="1:16" x14ac:dyDescent="0.4">
      <c r="A1758" s="1">
        <v>1757</v>
      </c>
      <c r="B1758" s="21">
        <v>41570</v>
      </c>
      <c r="C1758" s="43">
        <v>1</v>
      </c>
      <c r="D1758" s="23">
        <v>23922</v>
      </c>
      <c r="E1758" s="25">
        <f t="shared" si="335"/>
        <v>22755.25</v>
      </c>
      <c r="F1758" s="25">
        <f t="shared" si="336"/>
        <v>22725</v>
      </c>
      <c r="G1758" s="25">
        <f t="shared" si="325"/>
        <v>1.0526732673267327</v>
      </c>
      <c r="H1758" s="25">
        <f t="shared" si="332"/>
        <v>0.99907416981837271</v>
      </c>
      <c r="I1758" s="4">
        <f t="shared" si="326"/>
        <v>23944.168233624652</v>
      </c>
      <c r="J1758" s="25">
        <f t="shared" si="333"/>
        <v>22307.342086886812</v>
      </c>
      <c r="K1758" s="15">
        <f t="shared" si="327"/>
        <v>22286.689276310888</v>
      </c>
      <c r="L1758" s="36">
        <f t="shared" si="328"/>
        <v>1635.3107236891119</v>
      </c>
      <c r="M1758" s="36">
        <f t="shared" si="329"/>
        <v>1635.3107236891119</v>
      </c>
      <c r="N1758" s="36">
        <f t="shared" si="330"/>
        <v>6.8360117201283835E-2</v>
      </c>
      <c r="O1758" s="36">
        <f t="shared" si="331"/>
        <v>2674241.163012607</v>
      </c>
      <c r="P1758" s="35">
        <f t="shared" si="334"/>
        <v>2674241.163012607</v>
      </c>
    </row>
    <row r="1759" spans="1:16" x14ac:dyDescent="0.4">
      <c r="A1759" s="1">
        <v>1758</v>
      </c>
      <c r="B1759" s="21">
        <v>41571</v>
      </c>
      <c r="C1759" s="43">
        <v>2</v>
      </c>
      <c r="D1759" s="23">
        <v>18070</v>
      </c>
      <c r="E1759" s="25">
        <f t="shared" si="335"/>
        <v>22694.75</v>
      </c>
      <c r="F1759" s="25">
        <f t="shared" si="336"/>
        <v>22456.25</v>
      </c>
      <c r="G1759" s="25">
        <f t="shared" si="325"/>
        <v>0.80467575841914829</v>
      </c>
      <c r="H1759" s="25">
        <f t="shared" si="332"/>
        <v>0.99956921328865256</v>
      </c>
      <c r="I1759" s="4">
        <f t="shared" si="326"/>
        <v>18077.787670699097</v>
      </c>
      <c r="J1759" s="25">
        <f t="shared" si="333"/>
        <v>22307.368627000858</v>
      </c>
      <c r="K1759" s="15">
        <f t="shared" si="327"/>
        <v>22297.758909031218</v>
      </c>
      <c r="L1759" s="36">
        <f t="shared" si="328"/>
        <v>-4227.7589090312176</v>
      </c>
      <c r="M1759" s="36">
        <f t="shared" si="329"/>
        <v>4227.7589090312176</v>
      </c>
      <c r="N1759" s="36">
        <f t="shared" si="330"/>
        <v>0.23396562861268499</v>
      </c>
      <c r="O1759" s="36">
        <f t="shared" si="331"/>
        <v>17873945.39289283</v>
      </c>
      <c r="P1759" s="35">
        <f t="shared" si="334"/>
        <v>17873945.39289283</v>
      </c>
    </row>
    <row r="1760" spans="1:16" x14ac:dyDescent="0.4">
      <c r="A1760" s="1">
        <v>1759</v>
      </c>
      <c r="B1760" s="21">
        <v>41572</v>
      </c>
      <c r="C1760" s="43">
        <v>3</v>
      </c>
      <c r="D1760" s="23">
        <v>27618</v>
      </c>
      <c r="E1760" s="25">
        <f t="shared" si="335"/>
        <v>22217.75</v>
      </c>
      <c r="F1760" s="25">
        <f t="shared" si="336"/>
        <v>22018.5</v>
      </c>
      <c r="G1760" s="25">
        <f t="shared" si="325"/>
        <v>1.2543088766264732</v>
      </c>
      <c r="H1760" s="25">
        <f t="shared" si="332"/>
        <v>1.0004262501030945</v>
      </c>
      <c r="I1760" s="4">
        <f t="shared" si="326"/>
        <v>27606.232840405726</v>
      </c>
      <c r="J1760" s="25">
        <f t="shared" si="333"/>
        <v>22307.395167114901</v>
      </c>
      <c r="K1760" s="15">
        <f t="shared" si="327"/>
        <v>22316.903696604651</v>
      </c>
      <c r="L1760" s="36">
        <f t="shared" si="328"/>
        <v>5301.0963033953485</v>
      </c>
      <c r="M1760" s="36">
        <f t="shared" si="329"/>
        <v>5301.0963033953485</v>
      </c>
      <c r="N1760" s="36">
        <f t="shared" si="330"/>
        <v>0.19194352608426926</v>
      </c>
      <c r="O1760" s="36">
        <f t="shared" si="331"/>
        <v>28101622.017871831</v>
      </c>
      <c r="P1760" s="35">
        <f t="shared" si="334"/>
        <v>28101622.017871831</v>
      </c>
    </row>
    <row r="1761" spans="1:16" x14ac:dyDescent="0.4">
      <c r="A1761" s="1">
        <v>1760</v>
      </c>
      <c r="B1761" s="21">
        <v>41573</v>
      </c>
      <c r="C1761" s="43">
        <v>4</v>
      </c>
      <c r="D1761" s="23">
        <v>19261</v>
      </c>
      <c r="E1761" s="25">
        <f t="shared" si="335"/>
        <v>21819.25</v>
      </c>
      <c r="F1761" s="25">
        <f t="shared" si="336"/>
        <v>22108.125</v>
      </c>
      <c r="G1761" s="25">
        <f t="shared" si="325"/>
        <v>0.87121816074407032</v>
      </c>
      <c r="H1761" s="25">
        <f t="shared" si="332"/>
        <v>1.0009303667898801</v>
      </c>
      <c r="I1761" s="4">
        <f t="shared" si="326"/>
        <v>19243.096861745387</v>
      </c>
      <c r="J1761" s="25">
        <f t="shared" si="333"/>
        <v>22307.421707228947</v>
      </c>
      <c r="K1761" s="15">
        <f t="shared" si="327"/>
        <v>22328.175791553203</v>
      </c>
      <c r="L1761" s="36">
        <f t="shared" si="328"/>
        <v>-3067.1757915532035</v>
      </c>
      <c r="M1761" s="36">
        <f t="shared" si="329"/>
        <v>3067.1757915532035</v>
      </c>
      <c r="N1761" s="36">
        <f t="shared" si="330"/>
        <v>0.15924281146114966</v>
      </c>
      <c r="O1761" s="36">
        <f t="shared" si="331"/>
        <v>9407567.3362900205</v>
      </c>
      <c r="P1761" s="35">
        <f t="shared" si="334"/>
        <v>9407567.3362900205</v>
      </c>
    </row>
    <row r="1762" spans="1:16" x14ac:dyDescent="0.4">
      <c r="A1762" s="1">
        <v>1761</v>
      </c>
      <c r="B1762" s="21">
        <v>41574</v>
      </c>
      <c r="C1762" s="43">
        <v>1</v>
      </c>
      <c r="D1762" s="23">
        <v>22328</v>
      </c>
      <c r="E1762" s="25">
        <f t="shared" si="335"/>
        <v>22397</v>
      </c>
      <c r="F1762" s="25">
        <f t="shared" si="336"/>
        <v>21633.125</v>
      </c>
      <c r="G1762" s="25">
        <f t="shared" si="325"/>
        <v>1.0321208794383614</v>
      </c>
      <c r="H1762" s="25">
        <f t="shared" si="332"/>
        <v>0.99907416981837271</v>
      </c>
      <c r="I1762" s="4">
        <f t="shared" si="326"/>
        <v>22348.691092733519</v>
      </c>
      <c r="J1762" s="25">
        <f t="shared" si="333"/>
        <v>22307.448247342989</v>
      </c>
      <c r="K1762" s="15">
        <f t="shared" si="327"/>
        <v>22286.795338480511</v>
      </c>
      <c r="L1762" s="36">
        <f t="shared" si="328"/>
        <v>41.204661519488582</v>
      </c>
      <c r="M1762" s="36">
        <f t="shared" si="329"/>
        <v>41.204661519488582</v>
      </c>
      <c r="N1762" s="36">
        <f t="shared" si="330"/>
        <v>1.8454255427932901E-3</v>
      </c>
      <c r="O1762" s="36">
        <f t="shared" si="331"/>
        <v>1697.8241309356231</v>
      </c>
      <c r="P1762" s="35">
        <f t="shared" si="334"/>
        <v>1697.8241309356231</v>
      </c>
    </row>
    <row r="1763" spans="1:16" x14ac:dyDescent="0.4">
      <c r="A1763" s="1">
        <v>1762</v>
      </c>
      <c r="B1763" s="21">
        <v>41575</v>
      </c>
      <c r="C1763" s="43">
        <v>2</v>
      </c>
      <c r="D1763" s="23">
        <v>20381</v>
      </c>
      <c r="E1763" s="25">
        <f t="shared" si="335"/>
        <v>20869.25</v>
      </c>
      <c r="F1763" s="25">
        <f t="shared" si="336"/>
        <v>21155.125</v>
      </c>
      <c r="G1763" s="25">
        <f t="shared" si="325"/>
        <v>0.9634072122003533</v>
      </c>
      <c r="H1763" s="25">
        <f t="shared" si="332"/>
        <v>0.99956921328865256</v>
      </c>
      <c r="I1763" s="4">
        <f t="shared" si="326"/>
        <v>20389.783647842742</v>
      </c>
      <c r="J1763" s="25">
        <f t="shared" si="333"/>
        <v>22307.474787457035</v>
      </c>
      <c r="K1763" s="15">
        <f t="shared" si="327"/>
        <v>22297.865023754879</v>
      </c>
      <c r="L1763" s="36">
        <f t="shared" si="328"/>
        <v>-1916.8650237548791</v>
      </c>
      <c r="M1763" s="36">
        <f t="shared" si="329"/>
        <v>1916.8650237548791</v>
      </c>
      <c r="N1763" s="36">
        <f t="shared" si="330"/>
        <v>9.4051568802064625E-2</v>
      </c>
      <c r="O1763" s="36">
        <f t="shared" si="331"/>
        <v>3674371.5192947933</v>
      </c>
      <c r="P1763" s="35">
        <f t="shared" si="334"/>
        <v>3674371.5192947933</v>
      </c>
    </row>
    <row r="1764" spans="1:16" x14ac:dyDescent="0.4">
      <c r="A1764" s="1">
        <v>1763</v>
      </c>
      <c r="B1764" s="21">
        <v>41576</v>
      </c>
      <c r="C1764" s="43">
        <v>3</v>
      </c>
      <c r="D1764" s="23">
        <v>21507</v>
      </c>
      <c r="E1764" s="25">
        <f t="shared" si="335"/>
        <v>21441</v>
      </c>
      <c r="F1764" s="25">
        <f t="shared" si="336"/>
        <v>20875.125</v>
      </c>
      <c r="G1764" s="25">
        <f t="shared" si="325"/>
        <v>1.0302692798246718</v>
      </c>
      <c r="H1764" s="25">
        <f t="shared" si="332"/>
        <v>1.0004262501030945</v>
      </c>
      <c r="I1764" s="4">
        <f t="shared" si="326"/>
        <v>21497.836544956404</v>
      </c>
      <c r="J1764" s="25">
        <f t="shared" si="333"/>
        <v>22307.501327571077</v>
      </c>
      <c r="K1764" s="15">
        <f t="shared" si="327"/>
        <v>22317.009902311736</v>
      </c>
      <c r="L1764" s="36">
        <f t="shared" si="328"/>
        <v>-810.00990231173637</v>
      </c>
      <c r="M1764" s="36">
        <f t="shared" si="329"/>
        <v>810.00990231173637</v>
      </c>
      <c r="N1764" s="36">
        <f t="shared" si="330"/>
        <v>3.7662616929917535E-2</v>
      </c>
      <c r="O1764" s="36">
        <f t="shared" si="331"/>
        <v>656116.04184306867</v>
      </c>
      <c r="P1764" s="35">
        <f t="shared" si="334"/>
        <v>656116.04184306867</v>
      </c>
    </row>
    <row r="1765" spans="1:16" x14ac:dyDescent="0.4">
      <c r="A1765" s="1">
        <v>1764</v>
      </c>
      <c r="B1765" s="21">
        <v>41577</v>
      </c>
      <c r="C1765" s="43">
        <v>4</v>
      </c>
      <c r="D1765" s="23">
        <v>21548</v>
      </c>
      <c r="E1765" s="25">
        <f t="shared" si="335"/>
        <v>20309.25</v>
      </c>
      <c r="F1765" s="25">
        <f t="shared" si="336"/>
        <v>20529.875</v>
      </c>
      <c r="G1765" s="25">
        <f t="shared" si="325"/>
        <v>1.0495923623499899</v>
      </c>
      <c r="H1765" s="25">
        <f t="shared" si="332"/>
        <v>1.0009303667898801</v>
      </c>
      <c r="I1765" s="4">
        <f t="shared" si="326"/>
        <v>21527.971090643765</v>
      </c>
      <c r="J1765" s="25">
        <f t="shared" si="333"/>
        <v>22307.527867685123</v>
      </c>
      <c r="K1765" s="15">
        <f t="shared" si="327"/>
        <v>22328.282050777543</v>
      </c>
      <c r="L1765" s="36">
        <f t="shared" si="328"/>
        <v>-780.28205077754319</v>
      </c>
      <c r="M1765" s="36">
        <f t="shared" si="329"/>
        <v>780.28205077754319</v>
      </c>
      <c r="N1765" s="36">
        <f t="shared" si="330"/>
        <v>3.6211344476403527E-2</v>
      </c>
      <c r="O1765" s="36">
        <f t="shared" si="331"/>
        <v>608840.07876560849</v>
      </c>
      <c r="P1765" s="35">
        <f t="shared" si="334"/>
        <v>608840.07876560849</v>
      </c>
    </row>
    <row r="1766" spans="1:16" x14ac:dyDescent="0.4">
      <c r="A1766" s="1">
        <v>1765</v>
      </c>
      <c r="B1766" s="21">
        <v>41578</v>
      </c>
      <c r="C1766" s="43">
        <v>1</v>
      </c>
      <c r="D1766" s="23">
        <v>17801</v>
      </c>
      <c r="E1766" s="25">
        <f t="shared" si="335"/>
        <v>20750.5</v>
      </c>
      <c r="F1766" s="25">
        <f t="shared" si="336"/>
        <v>20375.375</v>
      </c>
      <c r="G1766" s="25">
        <f t="shared" si="325"/>
        <v>0.87365263216014433</v>
      </c>
      <c r="H1766" s="25">
        <f t="shared" si="332"/>
        <v>0.99907416981837271</v>
      </c>
      <c r="I1766" s="4">
        <f t="shared" si="326"/>
        <v>17817.495975535174</v>
      </c>
      <c r="J1766" s="25">
        <f t="shared" si="333"/>
        <v>22307.554407799165</v>
      </c>
      <c r="K1766" s="15">
        <f t="shared" si="327"/>
        <v>22286.901400650131</v>
      </c>
      <c r="L1766" s="36">
        <f t="shared" si="328"/>
        <v>-4485.9014006501311</v>
      </c>
      <c r="M1766" s="36">
        <f t="shared" si="329"/>
        <v>4485.9014006501311</v>
      </c>
      <c r="N1766" s="36">
        <f t="shared" si="330"/>
        <v>0.25200277516151515</v>
      </c>
      <c r="O1766" s="36">
        <f t="shared" si="331"/>
        <v>20123311.37635481</v>
      </c>
      <c r="P1766" s="35">
        <f t="shared" si="334"/>
        <v>20123311.37635481</v>
      </c>
    </row>
    <row r="1767" spans="1:16" x14ac:dyDescent="0.4">
      <c r="A1767" s="1">
        <v>1766</v>
      </c>
      <c r="B1767" s="21">
        <v>41579</v>
      </c>
      <c r="C1767" s="43">
        <v>2</v>
      </c>
      <c r="D1767" s="23">
        <v>22146</v>
      </c>
      <c r="E1767" s="25">
        <f t="shared" si="335"/>
        <v>20000.25</v>
      </c>
      <c r="F1767" s="25">
        <f t="shared" si="336"/>
        <v>19489.625</v>
      </c>
      <c r="G1767" s="25">
        <f t="shared" si="325"/>
        <v>1.1362968759019221</v>
      </c>
      <c r="H1767" s="25">
        <f t="shared" si="332"/>
        <v>0.99956921328865256</v>
      </c>
      <c r="I1767" s="4">
        <f t="shared" si="326"/>
        <v>22155.544314073173</v>
      </c>
      <c r="J1767" s="25">
        <f t="shared" si="333"/>
        <v>22307.580947913211</v>
      </c>
      <c r="K1767" s="15">
        <f t="shared" si="327"/>
        <v>22297.971138478544</v>
      </c>
      <c r="L1767" s="36">
        <f t="shared" si="328"/>
        <v>-151.97113847854416</v>
      </c>
      <c r="M1767" s="36">
        <f t="shared" si="329"/>
        <v>151.97113847854416</v>
      </c>
      <c r="N1767" s="36">
        <f t="shared" si="330"/>
        <v>6.8622387103108532E-3</v>
      </c>
      <c r="O1767" s="36">
        <f t="shared" si="331"/>
        <v>23095.226930464847</v>
      </c>
      <c r="P1767" s="35">
        <f t="shared" si="334"/>
        <v>23095.226930464847</v>
      </c>
    </row>
    <row r="1768" spans="1:16" x14ac:dyDescent="0.4">
      <c r="A1768" s="1">
        <v>1767</v>
      </c>
      <c r="B1768" s="21">
        <v>41580</v>
      </c>
      <c r="C1768" s="43">
        <v>3</v>
      </c>
      <c r="D1768" s="23">
        <v>18506</v>
      </c>
      <c r="E1768" s="25">
        <f t="shared" si="335"/>
        <v>18979</v>
      </c>
      <c r="F1768" s="25">
        <f t="shared" si="336"/>
        <v>19462.75</v>
      </c>
      <c r="G1768" s="25">
        <f t="shared" si="325"/>
        <v>0.95084199303798278</v>
      </c>
      <c r="H1768" s="25">
        <f t="shared" si="332"/>
        <v>1.0004262501030945</v>
      </c>
      <c r="I1768" s="4">
        <f t="shared" si="326"/>
        <v>18498.115176498963</v>
      </c>
      <c r="J1768" s="25">
        <f t="shared" si="333"/>
        <v>22307.607488027254</v>
      </c>
      <c r="K1768" s="15">
        <f t="shared" si="327"/>
        <v>22317.116108018818</v>
      </c>
      <c r="L1768" s="36">
        <f t="shared" si="328"/>
        <v>-3811.1161080188176</v>
      </c>
      <c r="M1768" s="36">
        <f t="shared" si="329"/>
        <v>3811.1161080188176</v>
      </c>
      <c r="N1768" s="36">
        <f t="shared" si="330"/>
        <v>0.20593948492482533</v>
      </c>
      <c r="O1768" s="36">
        <f t="shared" si="331"/>
        <v>14524605.9888005</v>
      </c>
      <c r="P1768" s="35">
        <f t="shared" si="334"/>
        <v>14524605.9888005</v>
      </c>
    </row>
    <row r="1769" spans="1:16" x14ac:dyDescent="0.4">
      <c r="A1769" s="1">
        <v>1768</v>
      </c>
      <c r="B1769" s="21">
        <v>41581</v>
      </c>
      <c r="C1769" s="43">
        <v>4</v>
      </c>
      <c r="D1769" s="23">
        <v>17463</v>
      </c>
      <c r="E1769" s="25">
        <f t="shared" si="335"/>
        <v>19946.5</v>
      </c>
      <c r="F1769" s="25">
        <f t="shared" si="336"/>
        <v>19988.375</v>
      </c>
      <c r="G1769" s="25">
        <f t="shared" si="325"/>
        <v>0.8736578136041574</v>
      </c>
      <c r="H1769" s="25">
        <f t="shared" si="332"/>
        <v>1.0009303667898801</v>
      </c>
      <c r="I1769" s="4">
        <f t="shared" si="326"/>
        <v>17446.768106363099</v>
      </c>
      <c r="J1769" s="25">
        <f t="shared" si="333"/>
        <v>22307.634028141299</v>
      </c>
      <c r="K1769" s="15">
        <f t="shared" si="327"/>
        <v>22328.388310001883</v>
      </c>
      <c r="L1769" s="36">
        <f t="shared" si="328"/>
        <v>-4865.3883100018829</v>
      </c>
      <c r="M1769" s="36">
        <f t="shared" si="329"/>
        <v>4865.3883100018829</v>
      </c>
      <c r="N1769" s="36">
        <f t="shared" si="330"/>
        <v>0.2786112529348842</v>
      </c>
      <c r="O1769" s="36">
        <f t="shared" si="331"/>
        <v>23672003.40710298</v>
      </c>
      <c r="P1769" s="35">
        <f t="shared" si="334"/>
        <v>23672003.40710298</v>
      </c>
    </row>
    <row r="1770" spans="1:16" x14ac:dyDescent="0.4">
      <c r="A1770" s="1">
        <v>1769</v>
      </c>
      <c r="B1770" s="21">
        <v>41582</v>
      </c>
      <c r="C1770" s="43">
        <v>1</v>
      </c>
      <c r="D1770" s="23">
        <v>21671</v>
      </c>
      <c r="E1770" s="25">
        <f t="shared" si="335"/>
        <v>20030.25</v>
      </c>
      <c r="F1770" s="25">
        <f t="shared" si="336"/>
        <v>21569.625</v>
      </c>
      <c r="G1770" s="25">
        <f t="shared" si="325"/>
        <v>1.0046998962661613</v>
      </c>
      <c r="H1770" s="25">
        <f t="shared" si="332"/>
        <v>0.99907416981837271</v>
      </c>
      <c r="I1770" s="4">
        <f t="shared" si="326"/>
        <v>21691.082258627197</v>
      </c>
      <c r="J1770" s="25">
        <f t="shared" si="333"/>
        <v>22307.660568255342</v>
      </c>
      <c r="K1770" s="15">
        <f t="shared" si="327"/>
        <v>22287.007462819754</v>
      </c>
      <c r="L1770" s="36">
        <f t="shared" si="328"/>
        <v>-616.00746281975444</v>
      </c>
      <c r="M1770" s="36">
        <f t="shared" si="329"/>
        <v>616.00746281975444</v>
      </c>
      <c r="N1770" s="36">
        <f t="shared" si="330"/>
        <v>2.8425428582887474E-2</v>
      </c>
      <c r="O1770" s="36">
        <f t="shared" si="331"/>
        <v>379465.19424963114</v>
      </c>
      <c r="P1770" s="35">
        <f t="shared" si="334"/>
        <v>379465.19424963114</v>
      </c>
    </row>
    <row r="1771" spans="1:16" x14ac:dyDescent="0.4">
      <c r="A1771" s="1">
        <v>1770</v>
      </c>
      <c r="B1771" s="21">
        <v>41583</v>
      </c>
      <c r="C1771" s="43">
        <v>2</v>
      </c>
      <c r="D1771" s="23">
        <v>22481</v>
      </c>
      <c r="E1771" s="25">
        <f t="shared" si="335"/>
        <v>23109</v>
      </c>
      <c r="F1771" s="25">
        <f t="shared" si="336"/>
        <v>23159.875</v>
      </c>
      <c r="G1771" s="25">
        <f t="shared" si="325"/>
        <v>0.97068744973796273</v>
      </c>
      <c r="H1771" s="25">
        <f t="shared" si="332"/>
        <v>0.99956921328865256</v>
      </c>
      <c r="I1771" s="4">
        <f t="shared" si="326"/>
        <v>22490.688689816627</v>
      </c>
      <c r="J1771" s="25">
        <f t="shared" si="333"/>
        <v>22307.687108369388</v>
      </c>
      <c r="K1771" s="15">
        <f t="shared" si="327"/>
        <v>22298.077253202206</v>
      </c>
      <c r="L1771" s="36">
        <f t="shared" si="328"/>
        <v>182.92274679779439</v>
      </c>
      <c r="M1771" s="36">
        <f t="shared" si="329"/>
        <v>182.92274679779439</v>
      </c>
      <c r="N1771" s="36">
        <f t="shared" si="330"/>
        <v>8.1367709086692941E-3</v>
      </c>
      <c r="O1771" s="36">
        <f t="shared" si="331"/>
        <v>33460.731296049998</v>
      </c>
      <c r="P1771" s="35">
        <f t="shared" si="334"/>
        <v>33460.731296049998</v>
      </c>
    </row>
    <row r="1772" spans="1:16" x14ac:dyDescent="0.4">
      <c r="A1772" s="1">
        <v>1771</v>
      </c>
      <c r="B1772" s="21">
        <v>41584</v>
      </c>
      <c r="C1772" s="43">
        <v>3</v>
      </c>
      <c r="D1772" s="23">
        <v>30821</v>
      </c>
      <c r="E1772" s="25">
        <f t="shared" si="335"/>
        <v>23210.75</v>
      </c>
      <c r="F1772" s="25">
        <f t="shared" si="336"/>
        <v>23653.75</v>
      </c>
      <c r="G1772" s="25">
        <f t="shared" si="325"/>
        <v>1.3030069227923691</v>
      </c>
      <c r="H1772" s="25">
        <f t="shared" si="332"/>
        <v>1.0004262501030945</v>
      </c>
      <c r="I1772" s="4">
        <f t="shared" si="326"/>
        <v>30807.868143027914</v>
      </c>
      <c r="J1772" s="25">
        <f t="shared" si="333"/>
        <v>22307.71364848343</v>
      </c>
      <c r="K1772" s="15">
        <f t="shared" si="327"/>
        <v>22317.222313725899</v>
      </c>
      <c r="L1772" s="36">
        <f t="shared" si="328"/>
        <v>8503.7776862741011</v>
      </c>
      <c r="M1772" s="36">
        <f t="shared" si="329"/>
        <v>8503.7776862741011</v>
      </c>
      <c r="N1772" s="36">
        <f t="shared" si="330"/>
        <v>0.27590855865397296</v>
      </c>
      <c r="O1772" s="36">
        <f t="shared" si="331"/>
        <v>72314234.937573299</v>
      </c>
      <c r="P1772" s="35">
        <f t="shared" si="334"/>
        <v>72314234.937573299</v>
      </c>
    </row>
    <row r="1773" spans="1:16" x14ac:dyDescent="0.4">
      <c r="A1773" s="1">
        <v>1772</v>
      </c>
      <c r="B1773" s="21">
        <v>41585</v>
      </c>
      <c r="C1773" s="43">
        <v>4</v>
      </c>
      <c r="D1773" s="23">
        <v>17870</v>
      </c>
      <c r="E1773" s="25">
        <f t="shared" si="335"/>
        <v>24096.75</v>
      </c>
      <c r="F1773" s="25">
        <f t="shared" si="336"/>
        <v>23910.625</v>
      </c>
      <c r="G1773" s="25">
        <f t="shared" ref="G1773:G1836" si="337">D1773/F1773</f>
        <v>0.74736649502051911</v>
      </c>
      <c r="H1773" s="25">
        <f t="shared" si="332"/>
        <v>1.0009303667898801</v>
      </c>
      <c r="I1773" s="4">
        <f t="shared" ref="I1773:I1836" si="338">D1773/H1773</f>
        <v>17853.389799044184</v>
      </c>
      <c r="J1773" s="25">
        <f t="shared" si="333"/>
        <v>22307.740188597472</v>
      </c>
      <c r="K1773" s="15">
        <f t="shared" ref="K1773:K1836" si="339">H1773*J1773</f>
        <v>22328.494569226219</v>
      </c>
      <c r="L1773" s="36">
        <f t="shared" ref="L1773:L1836" si="340">D1773-K1773</f>
        <v>-4458.494569226219</v>
      </c>
      <c r="M1773" s="36">
        <f t="shared" ref="M1773:M1836" si="341">ABS(L1773)</f>
        <v>4458.494569226219</v>
      </c>
      <c r="N1773" s="36">
        <f t="shared" ref="N1773:N1836" si="342">M1773/D1773</f>
        <v>0.2494960587143939</v>
      </c>
      <c r="O1773" s="36">
        <f t="shared" ref="O1773:O1836" si="343">L1773^2</f>
        <v>19878173.823819689</v>
      </c>
      <c r="P1773" s="35">
        <f t="shared" si="334"/>
        <v>19878173.823819689</v>
      </c>
    </row>
    <row r="1774" spans="1:16" x14ac:dyDescent="0.4">
      <c r="A1774" s="1">
        <v>1773</v>
      </c>
      <c r="B1774" s="21">
        <v>41586</v>
      </c>
      <c r="C1774" s="43">
        <v>1</v>
      </c>
      <c r="D1774" s="23">
        <v>25215</v>
      </c>
      <c r="E1774" s="25">
        <f t="shared" si="335"/>
        <v>23724.5</v>
      </c>
      <c r="F1774" s="25">
        <f t="shared" si="336"/>
        <v>22766.875</v>
      </c>
      <c r="G1774" s="25">
        <f t="shared" si="337"/>
        <v>1.107530128750652</v>
      </c>
      <c r="H1774" s="25">
        <f t="shared" si="332"/>
        <v>0.99907416981837271</v>
      </c>
      <c r="I1774" s="4">
        <f t="shared" si="338"/>
        <v>25238.366441386406</v>
      </c>
      <c r="J1774" s="25">
        <f t="shared" si="333"/>
        <v>22307.766728711518</v>
      </c>
      <c r="K1774" s="15">
        <f t="shared" si="339"/>
        <v>22287.113524989378</v>
      </c>
      <c r="L1774" s="36">
        <f t="shared" si="340"/>
        <v>2927.8864750106222</v>
      </c>
      <c r="M1774" s="36">
        <f t="shared" si="341"/>
        <v>2927.8864750106222</v>
      </c>
      <c r="N1774" s="36">
        <f t="shared" si="342"/>
        <v>0.11611685405554718</v>
      </c>
      <c r="O1774" s="36">
        <f t="shared" si="343"/>
        <v>8572519.2105501276</v>
      </c>
      <c r="P1774" s="35">
        <f t="shared" si="334"/>
        <v>8572519.2105501276</v>
      </c>
    </row>
    <row r="1775" spans="1:16" x14ac:dyDescent="0.4">
      <c r="A1775" s="1">
        <v>1774</v>
      </c>
      <c r="B1775" s="21">
        <v>41587</v>
      </c>
      <c r="C1775" s="43">
        <v>2</v>
      </c>
      <c r="D1775" s="23">
        <v>20992</v>
      </c>
      <c r="E1775" s="25">
        <f t="shared" si="335"/>
        <v>21809.25</v>
      </c>
      <c r="F1775" s="25">
        <f t="shared" si="336"/>
        <v>22478.125</v>
      </c>
      <c r="G1775" s="25">
        <f t="shared" si="337"/>
        <v>0.93388572222994581</v>
      </c>
      <c r="H1775" s="25">
        <f t="shared" si="332"/>
        <v>0.99956921328865256</v>
      </c>
      <c r="I1775" s="4">
        <f t="shared" si="338"/>
        <v>21001.046971959902</v>
      </c>
      <c r="J1775" s="25">
        <f t="shared" si="333"/>
        <v>22307.793268825561</v>
      </c>
      <c r="K1775" s="15">
        <f t="shared" si="339"/>
        <v>22298.183367925863</v>
      </c>
      <c r="L1775" s="36">
        <f t="shared" si="340"/>
        <v>-1306.1833679258634</v>
      </c>
      <c r="M1775" s="36">
        <f t="shared" si="341"/>
        <v>1306.1833679258634</v>
      </c>
      <c r="N1775" s="36">
        <f t="shared" si="342"/>
        <v>6.2222911962931754E-2</v>
      </c>
      <c r="O1775" s="36">
        <f t="shared" si="343"/>
        <v>1706114.9906461516</v>
      </c>
      <c r="P1775" s="35">
        <f t="shared" si="334"/>
        <v>1706114.9906461516</v>
      </c>
    </row>
    <row r="1776" spans="1:16" x14ac:dyDescent="0.4">
      <c r="A1776" s="1">
        <v>1775</v>
      </c>
      <c r="B1776" s="21">
        <v>41588</v>
      </c>
      <c r="C1776" s="43">
        <v>3</v>
      </c>
      <c r="D1776" s="23">
        <v>23160</v>
      </c>
      <c r="E1776" s="25">
        <f t="shared" si="335"/>
        <v>23147</v>
      </c>
      <c r="F1776" s="25">
        <f t="shared" si="336"/>
        <v>23708.125</v>
      </c>
      <c r="G1776" s="25">
        <f t="shared" si="337"/>
        <v>0.97688028893048273</v>
      </c>
      <c r="H1776" s="25">
        <f t="shared" si="332"/>
        <v>1.0004262501030945</v>
      </c>
      <c r="I1776" s="4">
        <f t="shared" si="338"/>
        <v>23150.132253740194</v>
      </c>
      <c r="J1776" s="25">
        <f t="shared" si="333"/>
        <v>22307.819808939606</v>
      </c>
      <c r="K1776" s="15">
        <f t="shared" si="339"/>
        <v>22317.32851943298</v>
      </c>
      <c r="L1776" s="36">
        <f t="shared" si="340"/>
        <v>842.6714805670199</v>
      </c>
      <c r="M1776" s="36">
        <f t="shared" si="341"/>
        <v>842.6714805670199</v>
      </c>
      <c r="N1776" s="36">
        <f t="shared" si="342"/>
        <v>3.6384778953670982E-2</v>
      </c>
      <c r="O1776" s="36">
        <f t="shared" si="343"/>
        <v>710095.22416101338</v>
      </c>
      <c r="P1776" s="35">
        <f t="shared" si="334"/>
        <v>710095.22416101338</v>
      </c>
    </row>
    <row r="1777" spans="1:16" x14ac:dyDescent="0.4">
      <c r="A1777" s="1">
        <v>1776</v>
      </c>
      <c r="B1777" s="21">
        <v>41589</v>
      </c>
      <c r="C1777" s="43">
        <v>4</v>
      </c>
      <c r="D1777" s="23">
        <v>23221</v>
      </c>
      <c r="E1777" s="25">
        <f t="shared" si="335"/>
        <v>24269.25</v>
      </c>
      <c r="F1777" s="25">
        <f t="shared" si="336"/>
        <v>24459.5</v>
      </c>
      <c r="G1777" s="25">
        <f t="shared" si="337"/>
        <v>0.94936527729512055</v>
      </c>
      <c r="H1777" s="25">
        <f t="shared" si="332"/>
        <v>1.0009303667898801</v>
      </c>
      <c r="I1777" s="4">
        <f t="shared" si="338"/>
        <v>23199.416033777561</v>
      </c>
      <c r="J1777" s="25">
        <f t="shared" si="333"/>
        <v>22307.846349053649</v>
      </c>
      <c r="K1777" s="15">
        <f t="shared" si="339"/>
        <v>22328.600828450555</v>
      </c>
      <c r="L1777" s="36">
        <f t="shared" si="340"/>
        <v>892.39917154944487</v>
      </c>
      <c r="M1777" s="36">
        <f t="shared" si="341"/>
        <v>892.39917154944487</v>
      </c>
      <c r="N1777" s="36">
        <f t="shared" si="342"/>
        <v>3.8430695127231594E-2</v>
      </c>
      <c r="O1777" s="36">
        <f t="shared" si="343"/>
        <v>796376.28138213558</v>
      </c>
      <c r="P1777" s="35">
        <f t="shared" si="334"/>
        <v>796376.28138213558</v>
      </c>
    </row>
    <row r="1778" spans="1:16" x14ac:dyDescent="0.4">
      <c r="A1778" s="1">
        <v>1777</v>
      </c>
      <c r="B1778" s="21">
        <v>41590</v>
      </c>
      <c r="C1778" s="43">
        <v>1</v>
      </c>
      <c r="D1778" s="23">
        <v>29704</v>
      </c>
      <c r="E1778" s="25">
        <f t="shared" si="335"/>
        <v>24649.75</v>
      </c>
      <c r="F1778" s="25">
        <f t="shared" si="336"/>
        <v>23991.625</v>
      </c>
      <c r="G1778" s="25">
        <f t="shared" si="337"/>
        <v>1.2380987115295441</v>
      </c>
      <c r="H1778" s="25">
        <f t="shared" si="332"/>
        <v>0.99907416981837271</v>
      </c>
      <c r="I1778" s="4">
        <f t="shared" si="338"/>
        <v>29731.526344435526</v>
      </c>
      <c r="J1778" s="25">
        <f t="shared" si="333"/>
        <v>22307.872889167695</v>
      </c>
      <c r="K1778" s="15">
        <f t="shared" si="339"/>
        <v>22287.219587158997</v>
      </c>
      <c r="L1778" s="36">
        <f t="shared" si="340"/>
        <v>7416.7804128410025</v>
      </c>
      <c r="M1778" s="36">
        <f t="shared" si="341"/>
        <v>7416.7804128410025</v>
      </c>
      <c r="N1778" s="36">
        <f t="shared" si="342"/>
        <v>0.24968961799222336</v>
      </c>
      <c r="O1778" s="36">
        <f t="shared" si="343"/>
        <v>55008631.692301951</v>
      </c>
      <c r="P1778" s="35">
        <f t="shared" si="334"/>
        <v>55008631.692301951</v>
      </c>
    </row>
    <row r="1779" spans="1:16" x14ac:dyDescent="0.4">
      <c r="A1779" s="1">
        <v>1778</v>
      </c>
      <c r="B1779" s="21">
        <v>41591</v>
      </c>
      <c r="C1779" s="43">
        <v>2</v>
      </c>
      <c r="D1779" s="23">
        <v>22514</v>
      </c>
      <c r="E1779" s="25">
        <f t="shared" si="335"/>
        <v>23333.5</v>
      </c>
      <c r="F1779" s="25">
        <f t="shared" si="336"/>
        <v>23206.375</v>
      </c>
      <c r="G1779" s="25">
        <f t="shared" si="337"/>
        <v>0.97016444834662885</v>
      </c>
      <c r="H1779" s="25">
        <f t="shared" si="332"/>
        <v>0.99956921328865256</v>
      </c>
      <c r="I1779" s="4">
        <f t="shared" si="338"/>
        <v>22523.702911904787</v>
      </c>
      <c r="J1779" s="25">
        <f t="shared" si="333"/>
        <v>22307.899429281737</v>
      </c>
      <c r="K1779" s="15">
        <f t="shared" si="339"/>
        <v>22298.289482649529</v>
      </c>
      <c r="L1779" s="36">
        <f t="shared" si="340"/>
        <v>215.71051735047149</v>
      </c>
      <c r="M1779" s="36">
        <f t="shared" si="341"/>
        <v>215.71051735047149</v>
      </c>
      <c r="N1779" s="36">
        <f t="shared" si="342"/>
        <v>9.5811724860296477E-3</v>
      </c>
      <c r="O1779" s="36">
        <f t="shared" si="343"/>
        <v>46531.027295608059</v>
      </c>
      <c r="P1779" s="35">
        <f t="shared" si="334"/>
        <v>46531.027295608059</v>
      </c>
    </row>
    <row r="1780" spans="1:16" x14ac:dyDescent="0.4">
      <c r="A1780" s="1">
        <v>1779</v>
      </c>
      <c r="B1780" s="21">
        <v>41592</v>
      </c>
      <c r="C1780" s="43">
        <v>3</v>
      </c>
      <c r="D1780" s="23">
        <v>17895</v>
      </c>
      <c r="E1780" s="25">
        <f t="shared" si="335"/>
        <v>23079.25</v>
      </c>
      <c r="F1780" s="25">
        <f t="shared" si="336"/>
        <v>21785.375</v>
      </c>
      <c r="G1780" s="25">
        <f t="shared" si="337"/>
        <v>0.82142262871307015</v>
      </c>
      <c r="H1780" s="25">
        <f t="shared" si="332"/>
        <v>1.0004262501030945</v>
      </c>
      <c r="I1780" s="4">
        <f t="shared" si="338"/>
        <v>17887.375504347183</v>
      </c>
      <c r="J1780" s="25">
        <f t="shared" si="333"/>
        <v>22307.925969395783</v>
      </c>
      <c r="K1780" s="15">
        <f t="shared" si="339"/>
        <v>22317.434725140061</v>
      </c>
      <c r="L1780" s="36">
        <f t="shared" si="340"/>
        <v>-4422.4347251400613</v>
      </c>
      <c r="M1780" s="36">
        <f t="shared" si="341"/>
        <v>4422.4347251400613</v>
      </c>
      <c r="N1780" s="36">
        <f t="shared" si="342"/>
        <v>0.24713242386924064</v>
      </c>
      <c r="O1780" s="36">
        <f t="shared" si="343"/>
        <v>19557928.89812465</v>
      </c>
      <c r="P1780" s="35">
        <f t="shared" si="334"/>
        <v>19557928.89812465</v>
      </c>
    </row>
    <row r="1781" spans="1:16" x14ac:dyDescent="0.4">
      <c r="A1781" s="1">
        <v>1780</v>
      </c>
      <c r="B1781" s="21">
        <v>41593</v>
      </c>
      <c r="C1781" s="43">
        <v>4</v>
      </c>
      <c r="D1781" s="23">
        <v>22204</v>
      </c>
      <c r="E1781" s="25">
        <f t="shared" si="335"/>
        <v>20491.5</v>
      </c>
      <c r="F1781" s="25">
        <f t="shared" si="336"/>
        <v>19897.75</v>
      </c>
      <c r="G1781" s="25">
        <f t="shared" si="337"/>
        <v>1.1159050646429873</v>
      </c>
      <c r="H1781" s="25">
        <f t="shared" si="332"/>
        <v>1.0009303667898801</v>
      </c>
      <c r="I1781" s="4">
        <f t="shared" si="338"/>
        <v>22183.361337323844</v>
      </c>
      <c r="J1781" s="25">
        <f t="shared" si="333"/>
        <v>22307.952509509825</v>
      </c>
      <c r="K1781" s="15">
        <f t="shared" si="339"/>
        <v>22328.707087674895</v>
      </c>
      <c r="L1781" s="36">
        <f t="shared" si="340"/>
        <v>-124.70708767489486</v>
      </c>
      <c r="M1781" s="36">
        <f t="shared" si="341"/>
        <v>124.70708767489486</v>
      </c>
      <c r="N1781" s="36">
        <f t="shared" si="342"/>
        <v>5.6164244133892482E-3</v>
      </c>
      <c r="O1781" s="36">
        <f t="shared" si="343"/>
        <v>15551.857716353914</v>
      </c>
      <c r="P1781" s="35">
        <f t="shared" si="334"/>
        <v>15551.857716353914</v>
      </c>
    </row>
    <row r="1782" spans="1:16" x14ac:dyDescent="0.4">
      <c r="A1782" s="1">
        <v>1781</v>
      </c>
      <c r="B1782" s="21">
        <v>41594</v>
      </c>
      <c r="C1782" s="43">
        <v>1</v>
      </c>
      <c r="D1782" s="23">
        <v>19353</v>
      </c>
      <c r="E1782" s="25">
        <f t="shared" si="335"/>
        <v>19304</v>
      </c>
      <c r="F1782" s="25">
        <f t="shared" si="336"/>
        <v>19804.125</v>
      </c>
      <c r="G1782" s="25">
        <f t="shared" si="337"/>
        <v>0.97722065478782827</v>
      </c>
      <c r="H1782" s="25">
        <f t="shared" si="332"/>
        <v>0.99907416981837271</v>
      </c>
      <c r="I1782" s="4">
        <f t="shared" si="338"/>
        <v>19370.934195524533</v>
      </c>
      <c r="J1782" s="25">
        <f t="shared" si="333"/>
        <v>22307.979049623871</v>
      </c>
      <c r="K1782" s="15">
        <f t="shared" si="339"/>
        <v>22287.325649328621</v>
      </c>
      <c r="L1782" s="36">
        <f t="shared" si="340"/>
        <v>-2934.3256493286208</v>
      </c>
      <c r="M1782" s="36">
        <f t="shared" si="341"/>
        <v>2934.3256493286208</v>
      </c>
      <c r="N1782" s="36">
        <f t="shared" si="342"/>
        <v>0.15162122923208912</v>
      </c>
      <c r="O1782" s="36">
        <f t="shared" si="343"/>
        <v>8610267.0163078327</v>
      </c>
      <c r="P1782" s="35">
        <f t="shared" si="334"/>
        <v>8610267.0163078327</v>
      </c>
    </row>
    <row r="1783" spans="1:16" x14ac:dyDescent="0.4">
      <c r="A1783" s="1">
        <v>1782</v>
      </c>
      <c r="B1783" s="21">
        <v>41595</v>
      </c>
      <c r="C1783" s="43">
        <v>2</v>
      </c>
      <c r="D1783" s="23">
        <v>17764</v>
      </c>
      <c r="E1783" s="25">
        <f t="shared" si="335"/>
        <v>20304.25</v>
      </c>
      <c r="F1783" s="25">
        <f t="shared" si="336"/>
        <v>20408.25</v>
      </c>
      <c r="G1783" s="25">
        <f t="shared" si="337"/>
        <v>0.87043230066272215</v>
      </c>
      <c r="H1783" s="25">
        <f t="shared" si="332"/>
        <v>0.99956921328865256</v>
      </c>
      <c r="I1783" s="4">
        <f t="shared" si="338"/>
        <v>17771.655793154332</v>
      </c>
      <c r="J1783" s="25">
        <f t="shared" si="333"/>
        <v>22308.005589737913</v>
      </c>
      <c r="K1783" s="15">
        <f t="shared" si="339"/>
        <v>22298.39559737319</v>
      </c>
      <c r="L1783" s="36">
        <f t="shared" si="340"/>
        <v>-4534.39559737319</v>
      </c>
      <c r="M1783" s="36">
        <f t="shared" si="341"/>
        <v>4534.39559737319</v>
      </c>
      <c r="N1783" s="36">
        <f t="shared" si="342"/>
        <v>0.2552575769743971</v>
      </c>
      <c r="O1783" s="36">
        <f t="shared" si="343"/>
        <v>20560743.433477368</v>
      </c>
      <c r="P1783" s="35">
        <f t="shared" si="334"/>
        <v>20560743.433477368</v>
      </c>
    </row>
    <row r="1784" spans="1:16" x14ac:dyDescent="0.4">
      <c r="A1784" s="1">
        <v>1783</v>
      </c>
      <c r="B1784" s="21">
        <v>41596</v>
      </c>
      <c r="C1784" s="43">
        <v>3</v>
      </c>
      <c r="D1784" s="23">
        <v>21896</v>
      </c>
      <c r="E1784" s="25">
        <f t="shared" si="335"/>
        <v>20512.25</v>
      </c>
      <c r="F1784" s="25">
        <f t="shared" si="336"/>
        <v>21146</v>
      </c>
      <c r="G1784" s="25">
        <f t="shared" si="337"/>
        <v>1.0354677007471862</v>
      </c>
      <c r="H1784" s="25">
        <f t="shared" si="332"/>
        <v>1.0004262501030945</v>
      </c>
      <c r="I1784" s="4">
        <f t="shared" si="338"/>
        <v>21886.670804313268</v>
      </c>
      <c r="J1784" s="25">
        <f t="shared" si="333"/>
        <v>22308.032129851959</v>
      </c>
      <c r="K1784" s="15">
        <f t="shared" si="339"/>
        <v>22317.540930847143</v>
      </c>
      <c r="L1784" s="36">
        <f t="shared" si="340"/>
        <v>-421.54093084714259</v>
      </c>
      <c r="M1784" s="36">
        <f t="shared" si="341"/>
        <v>421.54093084714259</v>
      </c>
      <c r="N1784" s="36">
        <f t="shared" si="342"/>
        <v>1.9251960670768294E-2</v>
      </c>
      <c r="O1784" s="36">
        <f t="shared" si="343"/>
        <v>177696.75637947544</v>
      </c>
      <c r="P1784" s="35">
        <f t="shared" si="334"/>
        <v>177696.75637947544</v>
      </c>
    </row>
    <row r="1785" spans="1:16" x14ac:dyDescent="0.4">
      <c r="A1785" s="1">
        <v>1784</v>
      </c>
      <c r="B1785" s="21">
        <v>41597</v>
      </c>
      <c r="C1785" s="43">
        <v>4</v>
      </c>
      <c r="D1785" s="23">
        <v>23036</v>
      </c>
      <c r="E1785" s="25">
        <f t="shared" si="335"/>
        <v>21779.75</v>
      </c>
      <c r="F1785" s="25">
        <f t="shared" si="336"/>
        <v>21831.875</v>
      </c>
      <c r="G1785" s="25">
        <f t="shared" si="337"/>
        <v>1.0551544473390397</v>
      </c>
      <c r="H1785" s="25">
        <f t="shared" si="332"/>
        <v>1.0009303667898801</v>
      </c>
      <c r="I1785" s="4">
        <f t="shared" si="338"/>
        <v>23014.587991649794</v>
      </c>
      <c r="J1785" s="25">
        <f t="shared" si="333"/>
        <v>22308.058669966002</v>
      </c>
      <c r="K1785" s="15">
        <f t="shared" si="339"/>
        <v>22328.813346899235</v>
      </c>
      <c r="L1785" s="36">
        <f t="shared" si="340"/>
        <v>707.1866531007654</v>
      </c>
      <c r="M1785" s="36">
        <f t="shared" si="341"/>
        <v>707.1866531007654</v>
      </c>
      <c r="N1785" s="36">
        <f t="shared" si="342"/>
        <v>3.0699194873275108E-2</v>
      </c>
      <c r="O1785" s="36">
        <f t="shared" si="343"/>
        <v>500112.9623238623</v>
      </c>
      <c r="P1785" s="35">
        <f t="shared" si="334"/>
        <v>500112.9623238623</v>
      </c>
    </row>
    <row r="1786" spans="1:16" x14ac:dyDescent="0.4">
      <c r="A1786" s="1">
        <v>1785</v>
      </c>
      <c r="B1786" s="21">
        <v>41598</v>
      </c>
      <c r="C1786" s="43">
        <v>1</v>
      </c>
      <c r="D1786" s="23">
        <v>24423</v>
      </c>
      <c r="E1786" s="25">
        <f t="shared" si="335"/>
        <v>21884</v>
      </c>
      <c r="F1786" s="25">
        <f t="shared" si="336"/>
        <v>21943.125</v>
      </c>
      <c r="G1786" s="25">
        <f t="shared" si="337"/>
        <v>1.1130137571562848</v>
      </c>
      <c r="H1786" s="25">
        <f t="shared" si="332"/>
        <v>0.99907416981837271</v>
      </c>
      <c r="I1786" s="4">
        <f t="shared" si="338"/>
        <v>24445.632504381527</v>
      </c>
      <c r="J1786" s="25">
        <f t="shared" si="333"/>
        <v>22308.085210080048</v>
      </c>
      <c r="K1786" s="15">
        <f t="shared" si="339"/>
        <v>22287.43171149824</v>
      </c>
      <c r="L1786" s="36">
        <f t="shared" si="340"/>
        <v>2135.5682885017595</v>
      </c>
      <c r="M1786" s="36">
        <f t="shared" si="341"/>
        <v>2135.5682885017595</v>
      </c>
      <c r="N1786" s="36">
        <f t="shared" si="342"/>
        <v>8.7440866744534232E-2</v>
      </c>
      <c r="O1786" s="36">
        <f t="shared" si="343"/>
        <v>4560651.9148543347</v>
      </c>
      <c r="P1786" s="35">
        <f t="shared" si="334"/>
        <v>4560651.9148543347</v>
      </c>
    </row>
    <row r="1787" spans="1:16" x14ac:dyDescent="0.4">
      <c r="A1787" s="1">
        <v>1786</v>
      </c>
      <c r="B1787" s="21">
        <v>41599</v>
      </c>
      <c r="C1787" s="43">
        <v>2</v>
      </c>
      <c r="D1787" s="23">
        <v>18181</v>
      </c>
      <c r="E1787" s="25">
        <f t="shared" si="335"/>
        <v>22002.25</v>
      </c>
      <c r="F1787" s="25">
        <f t="shared" si="336"/>
        <v>21570.625</v>
      </c>
      <c r="G1787" s="25">
        <f t="shared" si="337"/>
        <v>0.8428592124706632</v>
      </c>
      <c r="H1787" s="25">
        <f t="shared" si="332"/>
        <v>0.99956921328865256</v>
      </c>
      <c r="I1787" s="4">
        <f t="shared" si="338"/>
        <v>18188.835508632004</v>
      </c>
      <c r="J1787" s="25">
        <f t="shared" si="333"/>
        <v>22308.11175019409</v>
      </c>
      <c r="K1787" s="15">
        <f t="shared" si="339"/>
        <v>22298.501712096851</v>
      </c>
      <c r="L1787" s="36">
        <f t="shared" si="340"/>
        <v>-4117.5017120968514</v>
      </c>
      <c r="M1787" s="36">
        <f t="shared" si="341"/>
        <v>4117.5017120968514</v>
      </c>
      <c r="N1787" s="36">
        <f t="shared" si="342"/>
        <v>0.22647278544067165</v>
      </c>
      <c r="O1787" s="36">
        <f t="shared" si="343"/>
        <v>16953820.349120501</v>
      </c>
      <c r="P1787" s="35">
        <f t="shared" si="334"/>
        <v>16953820.349120501</v>
      </c>
    </row>
    <row r="1788" spans="1:16" x14ac:dyDescent="0.4">
      <c r="A1788" s="1">
        <v>1787</v>
      </c>
      <c r="B1788" s="21">
        <v>41600</v>
      </c>
      <c r="C1788" s="43">
        <v>3</v>
      </c>
      <c r="D1788" s="23">
        <v>22369</v>
      </c>
      <c r="E1788" s="25">
        <f t="shared" si="335"/>
        <v>21139</v>
      </c>
      <c r="F1788" s="25">
        <f t="shared" si="336"/>
        <v>20322</v>
      </c>
      <c r="G1788" s="25">
        <f t="shared" si="337"/>
        <v>1.1007282747761047</v>
      </c>
      <c r="H1788" s="25">
        <f t="shared" si="332"/>
        <v>1.0004262501030945</v>
      </c>
      <c r="I1788" s="4">
        <f t="shared" si="338"/>
        <v>22359.469273916853</v>
      </c>
      <c r="J1788" s="25">
        <f t="shared" si="333"/>
        <v>22308.138290308132</v>
      </c>
      <c r="K1788" s="15">
        <f t="shared" si="339"/>
        <v>22317.647136554224</v>
      </c>
      <c r="L1788" s="36">
        <f t="shared" si="340"/>
        <v>51.352863445776165</v>
      </c>
      <c r="M1788" s="36">
        <f t="shared" si="341"/>
        <v>51.352863445776165</v>
      </c>
      <c r="N1788" s="36">
        <f t="shared" si="342"/>
        <v>2.2957156531707348E-3</v>
      </c>
      <c r="O1788" s="36">
        <f t="shared" si="343"/>
        <v>2637.1165840805338</v>
      </c>
      <c r="P1788" s="35">
        <f t="shared" si="334"/>
        <v>2637.1165840805338</v>
      </c>
    </row>
    <row r="1789" spans="1:16" x14ac:dyDescent="0.4">
      <c r="A1789" s="1">
        <v>1788</v>
      </c>
      <c r="B1789" s="21">
        <v>41601</v>
      </c>
      <c r="C1789" s="43">
        <v>4</v>
      </c>
      <c r="D1789" s="23">
        <v>19583</v>
      </c>
      <c r="E1789" s="25">
        <f t="shared" si="335"/>
        <v>19505</v>
      </c>
      <c r="F1789" s="25">
        <f t="shared" si="336"/>
        <v>20038.625</v>
      </c>
      <c r="G1789" s="25">
        <f t="shared" si="337"/>
        <v>0.97726266148500707</v>
      </c>
      <c r="H1789" s="25">
        <f t="shared" si="332"/>
        <v>1.0009303667898801</v>
      </c>
      <c r="I1789" s="4">
        <f t="shared" si="338"/>
        <v>19564.797562097498</v>
      </c>
      <c r="J1789" s="25">
        <f t="shared" si="333"/>
        <v>22308.164830422178</v>
      </c>
      <c r="K1789" s="15">
        <f t="shared" si="339"/>
        <v>22328.919606123574</v>
      </c>
      <c r="L1789" s="36">
        <f t="shared" si="340"/>
        <v>-2745.9196061235743</v>
      </c>
      <c r="M1789" s="36">
        <f t="shared" si="341"/>
        <v>2745.9196061235743</v>
      </c>
      <c r="N1789" s="36">
        <f t="shared" si="342"/>
        <v>0.14021955809240536</v>
      </c>
      <c r="O1789" s="36">
        <f t="shared" si="343"/>
        <v>7540074.4832938453</v>
      </c>
      <c r="P1789" s="35">
        <f t="shared" si="334"/>
        <v>7540074.4832938453</v>
      </c>
    </row>
    <row r="1790" spans="1:16" x14ac:dyDescent="0.4">
      <c r="A1790" s="1">
        <v>1789</v>
      </c>
      <c r="B1790" s="21">
        <v>41602</v>
      </c>
      <c r="C1790" s="43">
        <v>1</v>
      </c>
      <c r="D1790" s="23">
        <v>17887</v>
      </c>
      <c r="E1790" s="25">
        <f t="shared" si="335"/>
        <v>20572.25</v>
      </c>
      <c r="F1790" s="25">
        <f t="shared" si="336"/>
        <v>20693.875</v>
      </c>
      <c r="G1790" s="25">
        <f t="shared" si="337"/>
        <v>0.8643620394923619</v>
      </c>
      <c r="H1790" s="25">
        <f t="shared" si="332"/>
        <v>0.99907416981837271</v>
      </c>
      <c r="I1790" s="4">
        <f t="shared" si="338"/>
        <v>17903.575670714996</v>
      </c>
      <c r="J1790" s="25">
        <f t="shared" si="333"/>
        <v>22308.19137053622</v>
      </c>
      <c r="K1790" s="15">
        <f t="shared" si="339"/>
        <v>22287.53777366786</v>
      </c>
      <c r="L1790" s="36">
        <f t="shared" si="340"/>
        <v>-4400.5377736678602</v>
      </c>
      <c r="M1790" s="36">
        <f t="shared" si="341"/>
        <v>4400.5377736678602</v>
      </c>
      <c r="N1790" s="36">
        <f t="shared" si="342"/>
        <v>0.24601877193871863</v>
      </c>
      <c r="O1790" s="36">
        <f t="shared" si="343"/>
        <v>19364732.697477687</v>
      </c>
      <c r="P1790" s="35">
        <f t="shared" si="334"/>
        <v>19364732.697477687</v>
      </c>
    </row>
    <row r="1791" spans="1:16" x14ac:dyDescent="0.4">
      <c r="A1791" s="1">
        <v>1790</v>
      </c>
      <c r="B1791" s="21">
        <v>41603</v>
      </c>
      <c r="C1791" s="43">
        <v>2</v>
      </c>
      <c r="D1791" s="23">
        <v>22450</v>
      </c>
      <c r="E1791" s="25">
        <f t="shared" si="335"/>
        <v>20815.5</v>
      </c>
      <c r="F1791" s="25">
        <f t="shared" si="336"/>
        <v>21387.625</v>
      </c>
      <c r="G1791" s="25">
        <f t="shared" si="337"/>
        <v>1.0496724157076813</v>
      </c>
      <c r="H1791" s="25">
        <f t="shared" si="332"/>
        <v>0.99956921328865256</v>
      </c>
      <c r="I1791" s="4">
        <f t="shared" si="338"/>
        <v>22459.675329673202</v>
      </c>
      <c r="J1791" s="25">
        <f t="shared" si="333"/>
        <v>22308.217910650266</v>
      </c>
      <c r="K1791" s="15">
        <f t="shared" si="339"/>
        <v>22298.607826820516</v>
      </c>
      <c r="L1791" s="36">
        <f t="shared" si="340"/>
        <v>151.39217317948351</v>
      </c>
      <c r="M1791" s="36">
        <f t="shared" si="341"/>
        <v>151.39217317948351</v>
      </c>
      <c r="N1791" s="36">
        <f t="shared" si="342"/>
        <v>6.7435266449658582E-3</v>
      </c>
      <c r="O1791" s="36">
        <f t="shared" si="343"/>
        <v>22919.590100006724</v>
      </c>
      <c r="P1791" s="35">
        <f t="shared" si="334"/>
        <v>22919.590100006724</v>
      </c>
    </row>
    <row r="1792" spans="1:16" x14ac:dyDescent="0.4">
      <c r="A1792" s="1">
        <v>1791</v>
      </c>
      <c r="B1792" s="21">
        <v>41604</v>
      </c>
      <c r="C1792" s="43">
        <v>3</v>
      </c>
      <c r="D1792" s="23">
        <v>23342</v>
      </c>
      <c r="E1792" s="25">
        <f t="shared" si="335"/>
        <v>21959.75</v>
      </c>
      <c r="F1792" s="25">
        <f t="shared" si="336"/>
        <v>22182</v>
      </c>
      <c r="G1792" s="25">
        <f t="shared" si="337"/>
        <v>1.0522946533225137</v>
      </c>
      <c r="H1792" s="25">
        <f t="shared" si="332"/>
        <v>1.0004262501030945</v>
      </c>
      <c r="I1792" s="4">
        <f t="shared" si="338"/>
        <v>23332.054709274766</v>
      </c>
      <c r="J1792" s="25">
        <f t="shared" si="333"/>
        <v>22308.244450764309</v>
      </c>
      <c r="K1792" s="15">
        <f t="shared" si="339"/>
        <v>22317.753342261305</v>
      </c>
      <c r="L1792" s="36">
        <f t="shared" si="340"/>
        <v>1024.2466577386949</v>
      </c>
      <c r="M1792" s="36">
        <f t="shared" si="341"/>
        <v>1024.2466577386949</v>
      </c>
      <c r="N1792" s="36">
        <f t="shared" si="342"/>
        <v>4.3879987050753785E-2</v>
      </c>
      <c r="O1792" s="36">
        <f t="shared" si="343"/>
        <v>1049081.2158888872</v>
      </c>
      <c r="P1792" s="35">
        <f t="shared" si="334"/>
        <v>1049081.2158888872</v>
      </c>
    </row>
    <row r="1793" spans="1:16" x14ac:dyDescent="0.4">
      <c r="A1793" s="1">
        <v>1792</v>
      </c>
      <c r="B1793" s="21">
        <v>41605</v>
      </c>
      <c r="C1793" s="43">
        <v>4</v>
      </c>
      <c r="D1793" s="23">
        <v>24160</v>
      </c>
      <c r="E1793" s="25">
        <f t="shared" si="335"/>
        <v>22404.25</v>
      </c>
      <c r="F1793" s="25">
        <f t="shared" si="336"/>
        <v>22644.375</v>
      </c>
      <c r="G1793" s="25">
        <f t="shared" si="337"/>
        <v>1.0669316331318484</v>
      </c>
      <c r="H1793" s="25">
        <f t="shared" si="332"/>
        <v>1.0009303667898801</v>
      </c>
      <c r="I1793" s="4">
        <f t="shared" si="338"/>
        <v>24137.543231388219</v>
      </c>
      <c r="J1793" s="25">
        <f t="shared" si="333"/>
        <v>22308.270990878354</v>
      </c>
      <c r="K1793" s="15">
        <f t="shared" si="339"/>
        <v>22329.025865347914</v>
      </c>
      <c r="L1793" s="36">
        <f t="shared" si="340"/>
        <v>1830.9741346520859</v>
      </c>
      <c r="M1793" s="36">
        <f t="shared" si="341"/>
        <v>1830.9741346520859</v>
      </c>
      <c r="N1793" s="36">
        <f t="shared" si="342"/>
        <v>7.5785353255467133E-2</v>
      </c>
      <c r="O1793" s="36">
        <f t="shared" si="343"/>
        <v>3352466.2817649548</v>
      </c>
      <c r="P1793" s="35">
        <f t="shared" si="334"/>
        <v>3352466.2817649548</v>
      </c>
    </row>
    <row r="1794" spans="1:16" x14ac:dyDescent="0.4">
      <c r="A1794" s="1">
        <v>1793</v>
      </c>
      <c r="B1794" s="21">
        <v>41606</v>
      </c>
      <c r="C1794" s="43">
        <v>1</v>
      </c>
      <c r="D1794" s="23">
        <v>19665</v>
      </c>
      <c r="E1794" s="25">
        <f t="shared" si="335"/>
        <v>22884.5</v>
      </c>
      <c r="F1794" s="25">
        <f t="shared" si="336"/>
        <v>22653.125</v>
      </c>
      <c r="G1794" s="25">
        <f t="shared" si="337"/>
        <v>0.86809215064146783</v>
      </c>
      <c r="H1794" s="25">
        <f t="shared" ref="H1794:H1857" si="344">VLOOKUP(C1794,$Q$38:$S$42,3,FALSE)</f>
        <v>0.99907416981837271</v>
      </c>
      <c r="I1794" s="4">
        <f t="shared" si="338"/>
        <v>19683.223322223424</v>
      </c>
      <c r="J1794" s="25">
        <f t="shared" si="333"/>
        <v>22308.297530992397</v>
      </c>
      <c r="K1794" s="15">
        <f t="shared" si="339"/>
        <v>22287.643835837483</v>
      </c>
      <c r="L1794" s="36">
        <f t="shared" si="340"/>
        <v>-2622.6438358374835</v>
      </c>
      <c r="M1794" s="36">
        <f t="shared" si="341"/>
        <v>2622.6438358374835</v>
      </c>
      <c r="N1794" s="36">
        <f t="shared" si="342"/>
        <v>0.13336607352339097</v>
      </c>
      <c r="O1794" s="36">
        <f t="shared" si="343"/>
        <v>6878260.6896563489</v>
      </c>
      <c r="P1794" s="35">
        <f t="shared" si="334"/>
        <v>6878260.6896563489</v>
      </c>
    </row>
    <row r="1795" spans="1:16" x14ac:dyDescent="0.4">
      <c r="A1795" s="1">
        <v>1794</v>
      </c>
      <c r="B1795" s="21">
        <v>41607</v>
      </c>
      <c r="C1795" s="43">
        <v>2</v>
      </c>
      <c r="D1795" s="23">
        <v>24371</v>
      </c>
      <c r="E1795" s="25">
        <f t="shared" si="335"/>
        <v>22421.75</v>
      </c>
      <c r="F1795" s="25">
        <f t="shared" si="336"/>
        <v>21904.375</v>
      </c>
      <c r="G1795" s="25">
        <f t="shared" si="337"/>
        <v>1.1126087824920821</v>
      </c>
      <c r="H1795" s="25">
        <f t="shared" si="344"/>
        <v>0.99956921328865256</v>
      </c>
      <c r="I1795" s="4">
        <f t="shared" si="338"/>
        <v>24381.503227593123</v>
      </c>
      <c r="J1795" s="25">
        <f t="shared" ref="J1795:J1858" si="345">INTERCEPT($I$2:$I$3896,$A$2:$A$3896)+SLOPE($I$2:$I$3896,$A$2:$A$3896)*A1795</f>
        <v>22308.324071106443</v>
      </c>
      <c r="K1795" s="15">
        <f t="shared" si="339"/>
        <v>22298.713941544178</v>
      </c>
      <c r="L1795" s="36">
        <f t="shared" si="340"/>
        <v>2072.2860584558221</v>
      </c>
      <c r="M1795" s="36">
        <f t="shared" si="341"/>
        <v>2072.2860584558221</v>
      </c>
      <c r="N1795" s="36">
        <f t="shared" si="342"/>
        <v>8.5030817711863368E-2</v>
      </c>
      <c r="O1795" s="36">
        <f t="shared" si="343"/>
        <v>4294369.5080703665</v>
      </c>
      <c r="P1795" s="35">
        <f t="shared" ref="P1795:P1858" si="346">(D1795-K1795)^2</f>
        <v>4294369.5080703665</v>
      </c>
    </row>
    <row r="1796" spans="1:16" x14ac:dyDescent="0.4">
      <c r="A1796" s="1">
        <v>1795</v>
      </c>
      <c r="B1796" s="21">
        <v>41608</v>
      </c>
      <c r="C1796" s="43">
        <v>3</v>
      </c>
      <c r="D1796" s="23">
        <v>21491</v>
      </c>
      <c r="E1796" s="25">
        <f t="shared" si="335"/>
        <v>21387</v>
      </c>
      <c r="F1796" s="25">
        <f t="shared" si="336"/>
        <v>21987.75</v>
      </c>
      <c r="G1796" s="25">
        <f t="shared" si="337"/>
        <v>0.97740787483939917</v>
      </c>
      <c r="H1796" s="25">
        <f t="shared" si="344"/>
        <v>1.0004262501030945</v>
      </c>
      <c r="I1796" s="4">
        <f t="shared" si="338"/>
        <v>21481.843362052266</v>
      </c>
      <c r="J1796" s="25">
        <f t="shared" si="345"/>
        <v>22308.350611220485</v>
      </c>
      <c r="K1796" s="15">
        <f t="shared" si="339"/>
        <v>22317.859547968386</v>
      </c>
      <c r="L1796" s="36">
        <f t="shared" si="340"/>
        <v>-826.85954796838632</v>
      </c>
      <c r="M1796" s="36">
        <f t="shared" si="341"/>
        <v>826.85954796838632</v>
      </c>
      <c r="N1796" s="36">
        <f t="shared" si="342"/>
        <v>3.8474689310333925E-2</v>
      </c>
      <c r="O1796" s="36">
        <f t="shared" si="343"/>
        <v>683696.71206648415</v>
      </c>
      <c r="P1796" s="35">
        <f t="shared" si="346"/>
        <v>683696.71206648415</v>
      </c>
    </row>
    <row r="1797" spans="1:16" x14ac:dyDescent="0.4">
      <c r="A1797" s="1">
        <v>1796</v>
      </c>
      <c r="B1797" s="21">
        <v>41609</v>
      </c>
      <c r="C1797" s="43">
        <v>4</v>
      </c>
      <c r="D1797" s="23">
        <v>20021</v>
      </c>
      <c r="E1797" s="25">
        <f t="shared" ref="E1797:E1860" si="347">AVERAGE(D1795:D1798)</f>
        <v>22588.5</v>
      </c>
      <c r="F1797" s="25">
        <f t="shared" ref="F1797:F1860" si="348">AVERAGE(E1797:E1798)</f>
        <v>22636.75</v>
      </c>
      <c r="G1797" s="25">
        <f t="shared" si="337"/>
        <v>0.88444675141086948</v>
      </c>
      <c r="H1797" s="25">
        <f t="shared" si="344"/>
        <v>1.0009303667898801</v>
      </c>
      <c r="I1797" s="4">
        <f t="shared" si="338"/>
        <v>20002.390440216208</v>
      </c>
      <c r="J1797" s="25">
        <f t="shared" si="345"/>
        <v>22308.377151334531</v>
      </c>
      <c r="K1797" s="15">
        <f t="shared" si="339"/>
        <v>22329.132124572254</v>
      </c>
      <c r="L1797" s="36">
        <f t="shared" si="340"/>
        <v>-2308.1321245722538</v>
      </c>
      <c r="M1797" s="36">
        <f t="shared" si="341"/>
        <v>2308.1321245722538</v>
      </c>
      <c r="N1797" s="36">
        <f t="shared" si="342"/>
        <v>0.11528555639439857</v>
      </c>
      <c r="O1797" s="36">
        <f t="shared" si="343"/>
        <v>5327473.9044824261</v>
      </c>
      <c r="P1797" s="35">
        <f t="shared" si="346"/>
        <v>5327473.9044824261</v>
      </c>
    </row>
    <row r="1798" spans="1:16" x14ac:dyDescent="0.4">
      <c r="A1798" s="1">
        <v>1797</v>
      </c>
      <c r="B1798" s="21">
        <v>41610</v>
      </c>
      <c r="C1798" s="43">
        <v>1</v>
      </c>
      <c r="D1798" s="23">
        <v>24471</v>
      </c>
      <c r="E1798" s="25">
        <f t="shared" si="347"/>
        <v>22685</v>
      </c>
      <c r="F1798" s="25">
        <f t="shared" si="348"/>
        <v>23152.875</v>
      </c>
      <c r="G1798" s="25">
        <f t="shared" si="337"/>
        <v>1.056931374613304</v>
      </c>
      <c r="H1798" s="25">
        <f t="shared" si="344"/>
        <v>0.99907416981837271</v>
      </c>
      <c r="I1798" s="4">
        <f t="shared" si="338"/>
        <v>24493.676985412123</v>
      </c>
      <c r="J1798" s="25">
        <f t="shared" si="345"/>
        <v>22308.403691448573</v>
      </c>
      <c r="K1798" s="15">
        <f t="shared" si="339"/>
        <v>22287.749898007103</v>
      </c>
      <c r="L1798" s="36">
        <f t="shared" si="340"/>
        <v>2183.2501019928968</v>
      </c>
      <c r="M1798" s="36">
        <f t="shared" si="341"/>
        <v>2183.2501019928968</v>
      </c>
      <c r="N1798" s="36">
        <f t="shared" si="342"/>
        <v>8.9217853867553307E-2</v>
      </c>
      <c r="O1798" s="36">
        <f t="shared" si="343"/>
        <v>4766581.0078519946</v>
      </c>
      <c r="P1798" s="35">
        <f t="shared" si="346"/>
        <v>4766581.0078519946</v>
      </c>
    </row>
    <row r="1799" spans="1:16" x14ac:dyDescent="0.4">
      <c r="A1799" s="1">
        <v>1798</v>
      </c>
      <c r="B1799" s="21">
        <v>41611</v>
      </c>
      <c r="C1799" s="43">
        <v>2</v>
      </c>
      <c r="D1799" s="23">
        <v>24757</v>
      </c>
      <c r="E1799" s="25">
        <f t="shared" si="347"/>
        <v>23620.75</v>
      </c>
      <c r="F1799" s="25">
        <f t="shared" si="348"/>
        <v>23606</v>
      </c>
      <c r="G1799" s="25">
        <f t="shared" si="337"/>
        <v>1.0487587901381006</v>
      </c>
      <c r="H1799" s="25">
        <f t="shared" si="344"/>
        <v>0.99956921328865256</v>
      </c>
      <c r="I1799" s="4">
        <f t="shared" si="338"/>
        <v>24767.66958292737</v>
      </c>
      <c r="J1799" s="25">
        <f t="shared" si="345"/>
        <v>22308.430231562619</v>
      </c>
      <c r="K1799" s="15">
        <f t="shared" si="339"/>
        <v>22298.820056267839</v>
      </c>
      <c r="L1799" s="36">
        <f t="shared" si="340"/>
        <v>2458.1799437321606</v>
      </c>
      <c r="M1799" s="36">
        <f t="shared" si="341"/>
        <v>2458.1799437321606</v>
      </c>
      <c r="N1799" s="36">
        <f t="shared" si="342"/>
        <v>9.9292319090849485E-2</v>
      </c>
      <c r="O1799" s="36">
        <f t="shared" si="343"/>
        <v>6042648.6357670482</v>
      </c>
      <c r="P1799" s="35">
        <f t="shared" si="346"/>
        <v>6042648.6357670482</v>
      </c>
    </row>
    <row r="1800" spans="1:16" x14ac:dyDescent="0.4">
      <c r="A1800" s="1">
        <v>1799</v>
      </c>
      <c r="B1800" s="21">
        <v>41612</v>
      </c>
      <c r="C1800" s="43">
        <v>3</v>
      </c>
      <c r="D1800" s="23">
        <v>25234</v>
      </c>
      <c r="E1800" s="25">
        <f t="shared" si="347"/>
        <v>23591.25</v>
      </c>
      <c r="F1800" s="25">
        <f t="shared" si="348"/>
        <v>23475.125</v>
      </c>
      <c r="G1800" s="25">
        <f t="shared" si="337"/>
        <v>1.0749250536472117</v>
      </c>
      <c r="H1800" s="25">
        <f t="shared" si="344"/>
        <v>1.0004262501030945</v>
      </c>
      <c r="I1800" s="4">
        <f t="shared" si="338"/>
        <v>25223.248587689119</v>
      </c>
      <c r="J1800" s="25">
        <f t="shared" si="345"/>
        <v>22308.456771676661</v>
      </c>
      <c r="K1800" s="15">
        <f t="shared" si="339"/>
        <v>22317.965753675468</v>
      </c>
      <c r="L1800" s="36">
        <f t="shared" si="340"/>
        <v>2916.0342463245324</v>
      </c>
      <c r="M1800" s="36">
        <f t="shared" si="341"/>
        <v>2916.0342463245324</v>
      </c>
      <c r="N1800" s="36">
        <f t="shared" si="342"/>
        <v>0.11555973077294651</v>
      </c>
      <c r="O1800" s="36">
        <f t="shared" si="343"/>
        <v>8503255.7257374842</v>
      </c>
      <c r="P1800" s="35">
        <f t="shared" si="346"/>
        <v>8503255.7257374842</v>
      </c>
    </row>
    <row r="1801" spans="1:16" x14ac:dyDescent="0.4">
      <c r="A1801" s="1">
        <v>1800</v>
      </c>
      <c r="B1801" s="21">
        <v>41613</v>
      </c>
      <c r="C1801" s="43">
        <v>4</v>
      </c>
      <c r="D1801" s="23">
        <v>19903</v>
      </c>
      <c r="E1801" s="25">
        <f t="shared" si="347"/>
        <v>23359</v>
      </c>
      <c r="F1801" s="25">
        <f t="shared" si="348"/>
        <v>22784.25</v>
      </c>
      <c r="G1801" s="25">
        <f t="shared" si="337"/>
        <v>0.87354203013046294</v>
      </c>
      <c r="H1801" s="25">
        <f t="shared" si="344"/>
        <v>1.0009303667898801</v>
      </c>
      <c r="I1801" s="4">
        <f t="shared" si="338"/>
        <v>19884.500121453631</v>
      </c>
      <c r="J1801" s="25">
        <f t="shared" si="345"/>
        <v>22308.483311790707</v>
      </c>
      <c r="K1801" s="15">
        <f t="shared" si="339"/>
        <v>22329.238383796594</v>
      </c>
      <c r="L1801" s="36">
        <f t="shared" si="340"/>
        <v>-2426.2383837965936</v>
      </c>
      <c r="M1801" s="36">
        <f t="shared" si="341"/>
        <v>2426.2383837965936</v>
      </c>
      <c r="N1801" s="36">
        <f t="shared" si="342"/>
        <v>0.12190314946473363</v>
      </c>
      <c r="O1801" s="36">
        <f t="shared" si="343"/>
        <v>5886632.6950079063</v>
      </c>
      <c r="P1801" s="35">
        <f t="shared" si="346"/>
        <v>5886632.6950079063</v>
      </c>
    </row>
    <row r="1802" spans="1:16" x14ac:dyDescent="0.4">
      <c r="A1802" s="1">
        <v>1801</v>
      </c>
      <c r="B1802" s="21">
        <v>41614</v>
      </c>
      <c r="C1802" s="43">
        <v>1</v>
      </c>
      <c r="D1802" s="23">
        <v>23542</v>
      </c>
      <c r="E1802" s="25">
        <f t="shared" si="347"/>
        <v>22209.5</v>
      </c>
      <c r="F1802" s="25">
        <f t="shared" si="348"/>
        <v>21415.125</v>
      </c>
      <c r="G1802" s="25">
        <f t="shared" si="337"/>
        <v>1.0993164877627377</v>
      </c>
      <c r="H1802" s="25">
        <f t="shared" si="344"/>
        <v>0.99907416981837271</v>
      </c>
      <c r="I1802" s="4">
        <f t="shared" si="338"/>
        <v>23563.816092132412</v>
      </c>
      <c r="J1802" s="25">
        <f t="shared" si="345"/>
        <v>22308.50985190475</v>
      </c>
      <c r="K1802" s="15">
        <f t="shared" si="339"/>
        <v>22287.855960176727</v>
      </c>
      <c r="L1802" s="36">
        <f t="shared" si="340"/>
        <v>1254.1440398232735</v>
      </c>
      <c r="M1802" s="36">
        <f t="shared" si="341"/>
        <v>1254.1440398232735</v>
      </c>
      <c r="N1802" s="36">
        <f t="shared" si="342"/>
        <v>5.3272620840339541E-2</v>
      </c>
      <c r="O1802" s="36">
        <f t="shared" si="343"/>
        <v>1572877.2726242405</v>
      </c>
      <c r="P1802" s="35">
        <f t="shared" si="346"/>
        <v>1572877.2726242405</v>
      </c>
    </row>
    <row r="1803" spans="1:16" x14ac:dyDescent="0.4">
      <c r="A1803" s="1">
        <v>1802</v>
      </c>
      <c r="B1803" s="21">
        <v>41615</v>
      </c>
      <c r="C1803" s="43">
        <v>2</v>
      </c>
      <c r="D1803" s="23">
        <v>20159</v>
      </c>
      <c r="E1803" s="25">
        <f t="shared" si="347"/>
        <v>20620.75</v>
      </c>
      <c r="F1803" s="25">
        <f t="shared" si="348"/>
        <v>20537.875</v>
      </c>
      <c r="G1803" s="25">
        <f t="shared" si="337"/>
        <v>0.98155237579350352</v>
      </c>
      <c r="H1803" s="25">
        <f t="shared" si="344"/>
        <v>0.99956921328865256</v>
      </c>
      <c r="I1803" s="4">
        <f t="shared" si="338"/>
        <v>20167.687971976928</v>
      </c>
      <c r="J1803" s="25">
        <f t="shared" si="345"/>
        <v>22308.536392018796</v>
      </c>
      <c r="K1803" s="15">
        <f t="shared" si="339"/>
        <v>22298.926170991504</v>
      </c>
      <c r="L1803" s="36">
        <f t="shared" si="340"/>
        <v>-2139.9261709915045</v>
      </c>
      <c r="M1803" s="36">
        <f t="shared" si="341"/>
        <v>2139.9261709915045</v>
      </c>
      <c r="N1803" s="36">
        <f t="shared" si="342"/>
        <v>0.10615239699347707</v>
      </c>
      <c r="O1803" s="36">
        <f t="shared" si="343"/>
        <v>4579284.0172943613</v>
      </c>
      <c r="P1803" s="35">
        <f t="shared" si="346"/>
        <v>4579284.0172943613</v>
      </c>
    </row>
    <row r="1804" spans="1:16" x14ac:dyDescent="0.4">
      <c r="A1804" s="1">
        <v>1803</v>
      </c>
      <c r="B1804" s="21">
        <v>41616</v>
      </c>
      <c r="C1804" s="43">
        <v>3</v>
      </c>
      <c r="D1804" s="23">
        <v>18879</v>
      </c>
      <c r="E1804" s="25">
        <f t="shared" si="347"/>
        <v>20455</v>
      </c>
      <c r="F1804" s="25">
        <f t="shared" si="348"/>
        <v>20447.375</v>
      </c>
      <c r="G1804" s="25">
        <f t="shared" si="337"/>
        <v>0.92329700022619043</v>
      </c>
      <c r="H1804" s="25">
        <f t="shared" si="344"/>
        <v>1.0004262501030945</v>
      </c>
      <c r="I1804" s="4">
        <f t="shared" si="338"/>
        <v>18870.956252951688</v>
      </c>
      <c r="J1804" s="25">
        <f t="shared" si="345"/>
        <v>22308.562932132838</v>
      </c>
      <c r="K1804" s="15">
        <f t="shared" si="339"/>
        <v>22318.071959382549</v>
      </c>
      <c r="L1804" s="36">
        <f t="shared" si="340"/>
        <v>-3439.0719593825488</v>
      </c>
      <c r="M1804" s="36">
        <f t="shared" si="341"/>
        <v>3439.0719593825488</v>
      </c>
      <c r="N1804" s="36">
        <f t="shared" si="342"/>
        <v>0.18216388364757397</v>
      </c>
      <c r="O1804" s="36">
        <f t="shared" si="343"/>
        <v>11827215.941811323</v>
      </c>
      <c r="P1804" s="35">
        <f t="shared" si="346"/>
        <v>11827215.941811323</v>
      </c>
    </row>
    <row r="1805" spans="1:16" x14ac:dyDescent="0.4">
      <c r="A1805" s="1">
        <v>1804</v>
      </c>
      <c r="B1805" s="21">
        <v>41617</v>
      </c>
      <c r="C1805" s="43">
        <v>4</v>
      </c>
      <c r="D1805" s="23">
        <v>19240</v>
      </c>
      <c r="E1805" s="25">
        <f t="shared" si="347"/>
        <v>20439.75</v>
      </c>
      <c r="F1805" s="25">
        <f t="shared" si="348"/>
        <v>20924.5</v>
      </c>
      <c r="G1805" s="25">
        <f t="shared" si="337"/>
        <v>0.9194962842600779</v>
      </c>
      <c r="H1805" s="25">
        <f t="shared" si="344"/>
        <v>1.0009303667898801</v>
      </c>
      <c r="I1805" s="4">
        <f t="shared" si="338"/>
        <v>19222.11638128764</v>
      </c>
      <c r="J1805" s="25">
        <f t="shared" si="345"/>
        <v>22308.58947224688</v>
      </c>
      <c r="K1805" s="15">
        <f t="shared" si="339"/>
        <v>22329.34464302093</v>
      </c>
      <c r="L1805" s="36">
        <f t="shared" si="340"/>
        <v>-3089.3446430209297</v>
      </c>
      <c r="M1805" s="36">
        <f t="shared" si="341"/>
        <v>3089.3446430209297</v>
      </c>
      <c r="N1805" s="36">
        <f t="shared" si="342"/>
        <v>0.16056884838986121</v>
      </c>
      <c r="O1805" s="36">
        <f t="shared" si="343"/>
        <v>9544050.3233621158</v>
      </c>
      <c r="P1805" s="35">
        <f t="shared" si="346"/>
        <v>9544050.3233621158</v>
      </c>
    </row>
    <row r="1806" spans="1:16" x14ac:dyDescent="0.4">
      <c r="A1806" s="1">
        <v>1805</v>
      </c>
      <c r="B1806" s="21">
        <v>41618</v>
      </c>
      <c r="C1806" s="43">
        <v>1</v>
      </c>
      <c r="D1806" s="23">
        <v>23481</v>
      </c>
      <c r="E1806" s="25">
        <f t="shared" si="347"/>
        <v>21409.25</v>
      </c>
      <c r="F1806" s="25">
        <f t="shared" si="348"/>
        <v>21511.375</v>
      </c>
      <c r="G1806" s="25">
        <f t="shared" si="337"/>
        <v>1.0915620224183717</v>
      </c>
      <c r="H1806" s="25">
        <f t="shared" si="344"/>
        <v>0.99907416981837271</v>
      </c>
      <c r="I1806" s="4">
        <f t="shared" si="338"/>
        <v>23502.759564156026</v>
      </c>
      <c r="J1806" s="25">
        <f t="shared" si="345"/>
        <v>22308.616012360926</v>
      </c>
      <c r="K1806" s="15">
        <f t="shared" si="339"/>
        <v>22287.96202234635</v>
      </c>
      <c r="L1806" s="36">
        <f t="shared" si="340"/>
        <v>1193.0379776536502</v>
      </c>
      <c r="M1806" s="36">
        <f t="shared" si="341"/>
        <v>1193.0379776536502</v>
      </c>
      <c r="N1806" s="36">
        <f t="shared" si="342"/>
        <v>5.0808652853526259E-2</v>
      </c>
      <c r="O1806" s="36">
        <f t="shared" si="343"/>
        <v>1423339.6161239115</v>
      </c>
      <c r="P1806" s="35">
        <f t="shared" si="346"/>
        <v>1423339.6161239115</v>
      </c>
    </row>
    <row r="1807" spans="1:16" x14ac:dyDescent="0.4">
      <c r="A1807" s="1">
        <v>1806</v>
      </c>
      <c r="B1807" s="21">
        <v>41619</v>
      </c>
      <c r="C1807" s="43">
        <v>2</v>
      </c>
      <c r="D1807" s="23">
        <v>24037</v>
      </c>
      <c r="E1807" s="25">
        <f t="shared" si="347"/>
        <v>21613.5</v>
      </c>
      <c r="F1807" s="25">
        <f t="shared" si="348"/>
        <v>22256.375</v>
      </c>
      <c r="G1807" s="25">
        <f t="shared" si="337"/>
        <v>1.0800051670588764</v>
      </c>
      <c r="H1807" s="25">
        <f t="shared" si="344"/>
        <v>0.99956921328865256</v>
      </c>
      <c r="I1807" s="4">
        <f t="shared" si="338"/>
        <v>24047.359282822039</v>
      </c>
      <c r="J1807" s="25">
        <f t="shared" si="345"/>
        <v>22308.642552474968</v>
      </c>
      <c r="K1807" s="15">
        <f t="shared" si="339"/>
        <v>22299.032285715162</v>
      </c>
      <c r="L1807" s="36">
        <f t="shared" si="340"/>
        <v>1737.9677142848377</v>
      </c>
      <c r="M1807" s="36">
        <f t="shared" si="341"/>
        <v>1737.9677142848377</v>
      </c>
      <c r="N1807" s="36">
        <f t="shared" si="342"/>
        <v>7.2303852988510955E-2</v>
      </c>
      <c r="O1807" s="36">
        <f t="shared" si="343"/>
        <v>3020531.7758964631</v>
      </c>
      <c r="P1807" s="35">
        <f t="shared" si="346"/>
        <v>3020531.7758964631</v>
      </c>
    </row>
    <row r="1808" spans="1:16" x14ac:dyDescent="0.4">
      <c r="A1808" s="1">
        <v>1807</v>
      </c>
      <c r="B1808" s="21">
        <v>41620</v>
      </c>
      <c r="C1808" s="43">
        <v>3</v>
      </c>
      <c r="D1808" s="23">
        <v>19696</v>
      </c>
      <c r="E1808" s="25">
        <f t="shared" si="347"/>
        <v>22899.25</v>
      </c>
      <c r="F1808" s="25">
        <f t="shared" si="348"/>
        <v>22711.375</v>
      </c>
      <c r="G1808" s="25">
        <f t="shared" si="337"/>
        <v>0.86723062782416305</v>
      </c>
      <c r="H1808" s="25">
        <f t="shared" si="344"/>
        <v>1.0004262501030945</v>
      </c>
      <c r="I1808" s="4">
        <f t="shared" si="338"/>
        <v>19687.60815499425</v>
      </c>
      <c r="J1808" s="25">
        <f t="shared" si="345"/>
        <v>22308.669092589014</v>
      </c>
      <c r="K1808" s="15">
        <f t="shared" si="339"/>
        <v>22318.17816508963</v>
      </c>
      <c r="L1808" s="36">
        <f t="shared" si="340"/>
        <v>-2622.1781650896301</v>
      </c>
      <c r="M1808" s="36">
        <f t="shared" si="341"/>
        <v>2622.1781650896301</v>
      </c>
      <c r="N1808" s="36">
        <f t="shared" si="342"/>
        <v>0.13313252259797065</v>
      </c>
      <c r="O1808" s="36">
        <f t="shared" si="343"/>
        <v>6875818.3294728193</v>
      </c>
      <c r="P1808" s="35">
        <f t="shared" si="346"/>
        <v>6875818.3294728193</v>
      </c>
    </row>
    <row r="1809" spans="1:16" x14ac:dyDescent="0.4">
      <c r="A1809" s="1">
        <v>1808</v>
      </c>
      <c r="B1809" s="21">
        <v>41621</v>
      </c>
      <c r="C1809" s="43">
        <v>4</v>
      </c>
      <c r="D1809" s="23">
        <v>24383</v>
      </c>
      <c r="E1809" s="25">
        <f t="shared" si="347"/>
        <v>22523.5</v>
      </c>
      <c r="F1809" s="25">
        <f t="shared" si="348"/>
        <v>22079.125</v>
      </c>
      <c r="G1809" s="25">
        <f t="shared" si="337"/>
        <v>1.1043462999552744</v>
      </c>
      <c r="H1809" s="25">
        <f t="shared" si="344"/>
        <v>1.0009303667898801</v>
      </c>
      <c r="I1809" s="4">
        <f t="shared" si="338"/>
        <v>24360.335952439527</v>
      </c>
      <c r="J1809" s="25">
        <f t="shared" si="345"/>
        <v>22308.695632703057</v>
      </c>
      <c r="K1809" s="15">
        <f t="shared" si="339"/>
        <v>22329.450902245266</v>
      </c>
      <c r="L1809" s="36">
        <f t="shared" si="340"/>
        <v>2053.5490977547342</v>
      </c>
      <c r="M1809" s="36">
        <f t="shared" si="341"/>
        <v>2053.5490977547342</v>
      </c>
      <c r="N1809" s="36">
        <f t="shared" si="342"/>
        <v>8.4220526504315885E-2</v>
      </c>
      <c r="O1809" s="36">
        <f t="shared" si="343"/>
        <v>4217063.8968892833</v>
      </c>
      <c r="P1809" s="35">
        <f t="shared" si="346"/>
        <v>4217063.8968892833</v>
      </c>
    </row>
    <row r="1810" spans="1:16" x14ac:dyDescent="0.4">
      <c r="A1810" s="1">
        <v>1809</v>
      </c>
      <c r="B1810" s="21">
        <v>41622</v>
      </c>
      <c r="C1810" s="43">
        <v>1</v>
      </c>
      <c r="D1810" s="23">
        <v>21978</v>
      </c>
      <c r="E1810" s="25">
        <f t="shared" si="347"/>
        <v>21634.75</v>
      </c>
      <c r="F1810" s="25">
        <f t="shared" si="348"/>
        <v>22264.75</v>
      </c>
      <c r="G1810" s="25">
        <f t="shared" si="337"/>
        <v>0.98712089738263398</v>
      </c>
      <c r="H1810" s="25">
        <f t="shared" si="344"/>
        <v>0.99907416981837271</v>
      </c>
      <c r="I1810" s="4">
        <f t="shared" si="338"/>
        <v>21998.366751885402</v>
      </c>
      <c r="J1810" s="25">
        <f t="shared" si="345"/>
        <v>22308.722172817103</v>
      </c>
      <c r="K1810" s="15">
        <f t="shared" si="339"/>
        <v>22288.06808451597</v>
      </c>
      <c r="L1810" s="36">
        <f t="shared" si="340"/>
        <v>-310.06808451596953</v>
      </c>
      <c r="M1810" s="36">
        <f t="shared" si="341"/>
        <v>310.06808451596953</v>
      </c>
      <c r="N1810" s="36">
        <f t="shared" si="342"/>
        <v>1.4108111953588567E-2</v>
      </c>
      <c r="O1810" s="36">
        <f t="shared" si="343"/>
        <v>96142.217035402427</v>
      </c>
      <c r="P1810" s="35">
        <f t="shared" si="346"/>
        <v>96142.217035402427</v>
      </c>
    </row>
    <row r="1811" spans="1:16" x14ac:dyDescent="0.4">
      <c r="A1811" s="1">
        <v>1810</v>
      </c>
      <c r="B1811" s="21">
        <v>41623</v>
      </c>
      <c r="C1811" s="43">
        <v>2</v>
      </c>
      <c r="D1811" s="23">
        <v>20482</v>
      </c>
      <c r="E1811" s="25">
        <f t="shared" si="347"/>
        <v>22894.75</v>
      </c>
      <c r="F1811" s="25">
        <f t="shared" si="348"/>
        <v>22982.5</v>
      </c>
      <c r="G1811" s="25">
        <f t="shared" si="337"/>
        <v>0.89119982595453062</v>
      </c>
      <c r="H1811" s="25">
        <f t="shared" si="344"/>
        <v>0.99956921328865256</v>
      </c>
      <c r="I1811" s="4">
        <f t="shared" si="338"/>
        <v>20490.82717605196</v>
      </c>
      <c r="J1811" s="25">
        <f t="shared" si="345"/>
        <v>22308.748712931145</v>
      </c>
      <c r="K1811" s="15">
        <f t="shared" si="339"/>
        <v>22299.138400438824</v>
      </c>
      <c r="L1811" s="36">
        <f t="shared" si="340"/>
        <v>-1817.1384004388237</v>
      </c>
      <c r="M1811" s="36">
        <f t="shared" si="341"/>
        <v>1817.1384004388237</v>
      </c>
      <c r="N1811" s="36">
        <f t="shared" si="342"/>
        <v>8.8718797013906045E-2</v>
      </c>
      <c r="O1811" s="36">
        <f t="shared" si="343"/>
        <v>3301991.9663493671</v>
      </c>
      <c r="P1811" s="35">
        <f t="shared" si="346"/>
        <v>3301991.9663493671</v>
      </c>
    </row>
    <row r="1812" spans="1:16" x14ac:dyDescent="0.4">
      <c r="A1812" s="1">
        <v>1811</v>
      </c>
      <c r="B1812" s="21">
        <v>41624</v>
      </c>
      <c r="C1812" s="43">
        <v>3</v>
      </c>
      <c r="D1812" s="23">
        <v>24736</v>
      </c>
      <c r="E1812" s="25">
        <f t="shared" si="347"/>
        <v>23070.25</v>
      </c>
      <c r="F1812" s="25">
        <f t="shared" si="348"/>
        <v>23426</v>
      </c>
      <c r="G1812" s="25">
        <f t="shared" si="337"/>
        <v>1.055920771792026</v>
      </c>
      <c r="H1812" s="25">
        <f t="shared" si="344"/>
        <v>1.0004262501030945</v>
      </c>
      <c r="I1812" s="4">
        <f t="shared" si="338"/>
        <v>24725.460769797814</v>
      </c>
      <c r="J1812" s="25">
        <f t="shared" si="345"/>
        <v>22308.775253045191</v>
      </c>
      <c r="K1812" s="15">
        <f t="shared" si="339"/>
        <v>22318.284370796715</v>
      </c>
      <c r="L1812" s="36">
        <f t="shared" si="340"/>
        <v>2417.7156292032851</v>
      </c>
      <c r="M1812" s="36">
        <f t="shared" si="341"/>
        <v>2417.7156292032851</v>
      </c>
      <c r="N1812" s="36">
        <f t="shared" si="342"/>
        <v>9.7740767674777046E-2</v>
      </c>
      <c r="O1812" s="36">
        <f t="shared" si="343"/>
        <v>5845348.8636938361</v>
      </c>
      <c r="P1812" s="35">
        <f t="shared" si="346"/>
        <v>5845348.8636938361</v>
      </c>
    </row>
    <row r="1813" spans="1:16" x14ac:dyDescent="0.4">
      <c r="A1813" s="1">
        <v>1812</v>
      </c>
      <c r="B1813" s="21">
        <v>41625</v>
      </c>
      <c r="C1813" s="43">
        <v>4</v>
      </c>
      <c r="D1813" s="23">
        <v>25085</v>
      </c>
      <c r="E1813" s="25">
        <f t="shared" si="347"/>
        <v>23781.75</v>
      </c>
      <c r="F1813" s="25">
        <f t="shared" si="348"/>
        <v>23660.75</v>
      </c>
      <c r="G1813" s="25">
        <f t="shared" si="337"/>
        <v>1.0601946261213191</v>
      </c>
      <c r="H1813" s="25">
        <f t="shared" si="344"/>
        <v>1.0009303667898801</v>
      </c>
      <c r="I1813" s="4">
        <f t="shared" si="338"/>
        <v>25061.68344202705</v>
      </c>
      <c r="J1813" s="25">
        <f t="shared" si="345"/>
        <v>22308.801793159233</v>
      </c>
      <c r="K1813" s="15">
        <f t="shared" si="339"/>
        <v>22329.557161469605</v>
      </c>
      <c r="L1813" s="36">
        <f t="shared" si="340"/>
        <v>2755.4428385303945</v>
      </c>
      <c r="M1813" s="36">
        <f t="shared" si="341"/>
        <v>2755.4428385303945</v>
      </c>
      <c r="N1813" s="36">
        <f t="shared" si="342"/>
        <v>0.10984424311462605</v>
      </c>
      <c r="O1813" s="36">
        <f t="shared" si="343"/>
        <v>7592465.2364084376</v>
      </c>
      <c r="P1813" s="35">
        <f t="shared" si="346"/>
        <v>7592465.2364084376</v>
      </c>
    </row>
    <row r="1814" spans="1:16" x14ac:dyDescent="0.4">
      <c r="A1814" s="1">
        <v>1813</v>
      </c>
      <c r="B1814" s="21">
        <v>41626</v>
      </c>
      <c r="C1814" s="43">
        <v>1</v>
      </c>
      <c r="D1814" s="23">
        <v>24824</v>
      </c>
      <c r="E1814" s="25">
        <f t="shared" si="347"/>
        <v>23539.75</v>
      </c>
      <c r="F1814" s="25">
        <f t="shared" si="348"/>
        <v>23381.25</v>
      </c>
      <c r="G1814" s="25">
        <f t="shared" si="337"/>
        <v>1.061705426356589</v>
      </c>
      <c r="H1814" s="25">
        <f t="shared" si="344"/>
        <v>0.99907416981837271</v>
      </c>
      <c r="I1814" s="4">
        <f t="shared" si="338"/>
        <v>24847.004106324654</v>
      </c>
      <c r="J1814" s="25">
        <f t="shared" si="345"/>
        <v>22308.828333273279</v>
      </c>
      <c r="K1814" s="15">
        <f t="shared" si="339"/>
        <v>22288.174146685593</v>
      </c>
      <c r="L1814" s="36">
        <f t="shared" si="340"/>
        <v>2535.8258533144071</v>
      </c>
      <c r="M1814" s="36">
        <f t="shared" si="341"/>
        <v>2535.8258533144071</v>
      </c>
      <c r="N1814" s="36">
        <f t="shared" si="342"/>
        <v>0.10215218551862743</v>
      </c>
      <c r="O1814" s="36">
        <f t="shared" si="343"/>
        <v>6430412.7583377408</v>
      </c>
      <c r="P1814" s="35">
        <f t="shared" si="346"/>
        <v>6430412.7583377408</v>
      </c>
    </row>
    <row r="1815" spans="1:16" x14ac:dyDescent="0.4">
      <c r="A1815" s="1">
        <v>1814</v>
      </c>
      <c r="B1815" s="21">
        <v>41627</v>
      </c>
      <c r="C1815" s="43">
        <v>2</v>
      </c>
      <c r="D1815" s="23">
        <v>19514</v>
      </c>
      <c r="E1815" s="25">
        <f t="shared" si="347"/>
        <v>23222.75</v>
      </c>
      <c r="F1815" s="25">
        <f t="shared" si="348"/>
        <v>22666.125</v>
      </c>
      <c r="G1815" s="25">
        <f t="shared" si="337"/>
        <v>0.86093233845661754</v>
      </c>
      <c r="H1815" s="25">
        <f t="shared" si="344"/>
        <v>0.99956921328865256</v>
      </c>
      <c r="I1815" s="4">
        <f t="shared" si="338"/>
        <v>19522.409994799236</v>
      </c>
      <c r="J1815" s="25">
        <f t="shared" si="345"/>
        <v>22308.854873387321</v>
      </c>
      <c r="K1815" s="15">
        <f t="shared" si="339"/>
        <v>22299.244515162489</v>
      </c>
      <c r="L1815" s="36">
        <f t="shared" si="340"/>
        <v>-2785.2445151624888</v>
      </c>
      <c r="M1815" s="36">
        <f t="shared" si="341"/>
        <v>2785.2445151624888</v>
      </c>
      <c r="N1815" s="36">
        <f t="shared" si="342"/>
        <v>0.14273057882353637</v>
      </c>
      <c r="O1815" s="36">
        <f t="shared" si="343"/>
        <v>7757587.0092427274</v>
      </c>
      <c r="P1815" s="35">
        <f t="shared" si="346"/>
        <v>7757587.0092427274</v>
      </c>
    </row>
    <row r="1816" spans="1:16" x14ac:dyDescent="0.4">
      <c r="A1816" s="1">
        <v>1815</v>
      </c>
      <c r="B1816" s="21">
        <v>41628</v>
      </c>
      <c r="C1816" s="43">
        <v>3</v>
      </c>
      <c r="D1816" s="23">
        <v>23468</v>
      </c>
      <c r="E1816" s="25">
        <f t="shared" si="347"/>
        <v>22109.5</v>
      </c>
      <c r="F1816" s="25">
        <f t="shared" si="348"/>
        <v>21391.25</v>
      </c>
      <c r="G1816" s="25">
        <f t="shared" si="337"/>
        <v>1.0970840881201427</v>
      </c>
      <c r="H1816" s="25">
        <f t="shared" si="344"/>
        <v>1.0004262501030945</v>
      </c>
      <c r="I1816" s="4">
        <f t="shared" si="338"/>
        <v>23458.001024644855</v>
      </c>
      <c r="J1816" s="25">
        <f t="shared" si="345"/>
        <v>22308.881413501367</v>
      </c>
      <c r="K1816" s="15">
        <f t="shared" si="339"/>
        <v>22318.390576503796</v>
      </c>
      <c r="L1816" s="36">
        <f t="shared" si="340"/>
        <v>1149.6094234962038</v>
      </c>
      <c r="M1816" s="36">
        <f t="shared" si="341"/>
        <v>1149.6094234962038</v>
      </c>
      <c r="N1816" s="36">
        <f t="shared" si="342"/>
        <v>4.8986254623155097E-2</v>
      </c>
      <c r="O1816" s="36">
        <f t="shared" si="343"/>
        <v>1321601.826591274</v>
      </c>
      <c r="P1816" s="35">
        <f t="shared" si="346"/>
        <v>1321601.826591274</v>
      </c>
    </row>
    <row r="1817" spans="1:16" x14ac:dyDescent="0.4">
      <c r="A1817" s="1">
        <v>1816</v>
      </c>
      <c r="B1817" s="21">
        <v>41629</v>
      </c>
      <c r="C1817" s="43">
        <v>4</v>
      </c>
      <c r="D1817" s="23">
        <v>20632</v>
      </c>
      <c r="E1817" s="25">
        <f t="shared" si="347"/>
        <v>20673</v>
      </c>
      <c r="F1817" s="25">
        <f t="shared" si="348"/>
        <v>20996.625</v>
      </c>
      <c r="G1817" s="25">
        <f t="shared" si="337"/>
        <v>0.98263411381591093</v>
      </c>
      <c r="H1817" s="25">
        <f t="shared" si="344"/>
        <v>1.0009303667898801</v>
      </c>
      <c r="I1817" s="4">
        <f t="shared" si="338"/>
        <v>20612.822514486827</v>
      </c>
      <c r="J1817" s="25">
        <f t="shared" si="345"/>
        <v>22308.907953615409</v>
      </c>
      <c r="K1817" s="15">
        <f t="shared" si="339"/>
        <v>22329.663420693945</v>
      </c>
      <c r="L1817" s="36">
        <f t="shared" si="340"/>
        <v>-1697.6634206939452</v>
      </c>
      <c r="M1817" s="36">
        <f t="shared" si="341"/>
        <v>1697.6634206939452</v>
      </c>
      <c r="N1817" s="36">
        <f t="shared" si="342"/>
        <v>8.2283027369811232E-2</v>
      </c>
      <c r="O1817" s="36">
        <f t="shared" si="343"/>
        <v>2882061.0899622673</v>
      </c>
      <c r="P1817" s="35">
        <f t="shared" si="346"/>
        <v>2882061.0899622673</v>
      </c>
    </row>
    <row r="1818" spans="1:16" x14ac:dyDescent="0.4">
      <c r="A1818" s="1">
        <v>1817</v>
      </c>
      <c r="B1818" s="21">
        <v>41630</v>
      </c>
      <c r="C1818" s="43">
        <v>1</v>
      </c>
      <c r="D1818" s="23">
        <v>19078</v>
      </c>
      <c r="E1818" s="25">
        <f t="shared" si="347"/>
        <v>21320.25</v>
      </c>
      <c r="F1818" s="25">
        <f t="shared" si="348"/>
        <v>21164.75</v>
      </c>
      <c r="G1818" s="25">
        <f t="shared" si="337"/>
        <v>0.9014044578839816</v>
      </c>
      <c r="H1818" s="25">
        <f t="shared" si="344"/>
        <v>0.99907416981837271</v>
      </c>
      <c r="I1818" s="4">
        <f t="shared" si="338"/>
        <v>19095.679356286728</v>
      </c>
      <c r="J1818" s="25">
        <f t="shared" si="345"/>
        <v>22308.934493729455</v>
      </c>
      <c r="K1818" s="15">
        <f t="shared" si="339"/>
        <v>22288.280208855216</v>
      </c>
      <c r="L1818" s="36">
        <f t="shared" si="340"/>
        <v>-3210.2802088552162</v>
      </c>
      <c r="M1818" s="36">
        <f t="shared" si="341"/>
        <v>3210.2802088552162</v>
      </c>
      <c r="N1818" s="36">
        <f t="shared" si="342"/>
        <v>0.16827131821235014</v>
      </c>
      <c r="O1818" s="36">
        <f t="shared" si="343"/>
        <v>10305899.01936749</v>
      </c>
      <c r="P1818" s="35">
        <f t="shared" si="346"/>
        <v>10305899.01936749</v>
      </c>
    </row>
    <row r="1819" spans="1:16" x14ac:dyDescent="0.4">
      <c r="A1819" s="1">
        <v>1818</v>
      </c>
      <c r="B1819" s="21">
        <v>41631</v>
      </c>
      <c r="C1819" s="43">
        <v>2</v>
      </c>
      <c r="D1819" s="23">
        <v>22103</v>
      </c>
      <c r="E1819" s="25">
        <f t="shared" si="347"/>
        <v>21009.25</v>
      </c>
      <c r="F1819" s="25">
        <f t="shared" si="348"/>
        <v>20929.375</v>
      </c>
      <c r="G1819" s="25">
        <f t="shared" si="337"/>
        <v>1.056075491981963</v>
      </c>
      <c r="H1819" s="25">
        <f t="shared" si="344"/>
        <v>0.99956921328865256</v>
      </c>
      <c r="I1819" s="4">
        <f t="shared" si="338"/>
        <v>22112.525782261328</v>
      </c>
      <c r="J1819" s="25">
        <f t="shared" si="345"/>
        <v>22308.961033843498</v>
      </c>
      <c r="K1819" s="15">
        <f t="shared" si="339"/>
        <v>22299.35062988615</v>
      </c>
      <c r="L1819" s="36">
        <f t="shared" si="340"/>
        <v>-196.35062988615027</v>
      </c>
      <c r="M1819" s="36">
        <f t="shared" si="341"/>
        <v>196.35062988615027</v>
      </c>
      <c r="N1819" s="36">
        <f t="shared" si="342"/>
        <v>8.8834379896914565E-3</v>
      </c>
      <c r="O1819" s="36">
        <f t="shared" si="343"/>
        <v>38553.569856687966</v>
      </c>
      <c r="P1819" s="35">
        <f t="shared" si="346"/>
        <v>38553.569856687966</v>
      </c>
    </row>
    <row r="1820" spans="1:16" x14ac:dyDescent="0.4">
      <c r="A1820" s="1">
        <v>1819</v>
      </c>
      <c r="B1820" s="21">
        <v>41632</v>
      </c>
      <c r="C1820" s="43">
        <v>3</v>
      </c>
      <c r="D1820" s="23">
        <v>22224</v>
      </c>
      <c r="E1820" s="25">
        <f t="shared" si="347"/>
        <v>20849.5</v>
      </c>
      <c r="F1820" s="25">
        <f t="shared" si="348"/>
        <v>20154.375</v>
      </c>
      <c r="G1820" s="25">
        <f t="shared" si="337"/>
        <v>1.1026886221974137</v>
      </c>
      <c r="H1820" s="25">
        <f t="shared" si="344"/>
        <v>1.0004262501030945</v>
      </c>
      <c r="I1820" s="4">
        <f t="shared" si="338"/>
        <v>22214.531053848103</v>
      </c>
      <c r="J1820" s="25">
        <f t="shared" si="345"/>
        <v>22308.98757395754</v>
      </c>
      <c r="K1820" s="15">
        <f t="shared" si="339"/>
        <v>22318.496782210874</v>
      </c>
      <c r="L1820" s="36">
        <f t="shared" si="340"/>
        <v>-94.496782210873789</v>
      </c>
      <c r="M1820" s="36">
        <f t="shared" si="341"/>
        <v>94.496782210873789</v>
      </c>
      <c r="N1820" s="36">
        <f t="shared" si="342"/>
        <v>4.2520150382862575E-3</v>
      </c>
      <c r="O1820" s="36">
        <f t="shared" si="343"/>
        <v>8929.6418482093122</v>
      </c>
      <c r="P1820" s="35">
        <f t="shared" si="346"/>
        <v>8929.6418482093122</v>
      </c>
    </row>
    <row r="1821" spans="1:16" x14ac:dyDescent="0.4">
      <c r="A1821" s="1">
        <v>1820</v>
      </c>
      <c r="B1821" s="21">
        <v>41633</v>
      </c>
      <c r="C1821" s="43">
        <v>4</v>
      </c>
      <c r="D1821" s="23">
        <v>19993</v>
      </c>
      <c r="E1821" s="25">
        <f t="shared" si="347"/>
        <v>19459.25</v>
      </c>
      <c r="F1821" s="25">
        <f t="shared" si="348"/>
        <v>19160.25</v>
      </c>
      <c r="G1821" s="25">
        <f t="shared" si="337"/>
        <v>1.043462376534753</v>
      </c>
      <c r="H1821" s="25">
        <f t="shared" si="344"/>
        <v>1.0009303667898801</v>
      </c>
      <c r="I1821" s="4">
        <f t="shared" si="338"/>
        <v>19974.416466272545</v>
      </c>
      <c r="J1821" s="25">
        <f t="shared" si="345"/>
        <v>22309.014114071586</v>
      </c>
      <c r="K1821" s="15">
        <f t="shared" si="339"/>
        <v>22329.769679918285</v>
      </c>
      <c r="L1821" s="36">
        <f t="shared" si="340"/>
        <v>-2336.769679918285</v>
      </c>
      <c r="M1821" s="36">
        <f t="shared" si="341"/>
        <v>2336.769679918285</v>
      </c>
      <c r="N1821" s="36">
        <f t="shared" si="342"/>
        <v>0.11687939178303831</v>
      </c>
      <c r="O1821" s="36">
        <f t="shared" si="343"/>
        <v>5460492.5369854039</v>
      </c>
      <c r="P1821" s="35">
        <f t="shared" si="346"/>
        <v>5460492.5369854039</v>
      </c>
    </row>
    <row r="1822" spans="1:16" x14ac:dyDescent="0.4">
      <c r="A1822" s="1">
        <v>1821</v>
      </c>
      <c r="B1822" s="21">
        <v>41634</v>
      </c>
      <c r="C1822" s="43">
        <v>1</v>
      </c>
      <c r="D1822" s="23">
        <v>13517</v>
      </c>
      <c r="E1822" s="25">
        <f t="shared" si="347"/>
        <v>18861.25</v>
      </c>
      <c r="F1822" s="25">
        <f t="shared" si="348"/>
        <v>18580.625</v>
      </c>
      <c r="G1822" s="25">
        <f t="shared" si="337"/>
        <v>0.72747821991994344</v>
      </c>
      <c r="H1822" s="25">
        <f t="shared" si="344"/>
        <v>0.99907416981837271</v>
      </c>
      <c r="I1822" s="4">
        <f t="shared" si="338"/>
        <v>13529.526043554235</v>
      </c>
      <c r="J1822" s="25">
        <f t="shared" si="345"/>
        <v>22309.040654185628</v>
      </c>
      <c r="K1822" s="15">
        <f t="shared" si="339"/>
        <v>22288.386271024832</v>
      </c>
      <c r="L1822" s="36">
        <f t="shared" si="340"/>
        <v>-8771.3862710248322</v>
      </c>
      <c r="M1822" s="36">
        <f t="shared" si="341"/>
        <v>8771.3862710248322</v>
      </c>
      <c r="N1822" s="36">
        <f t="shared" si="342"/>
        <v>0.64891516394354021</v>
      </c>
      <c r="O1822" s="36">
        <f t="shared" si="343"/>
        <v>76937217.115522906</v>
      </c>
      <c r="P1822" s="35">
        <f t="shared" si="346"/>
        <v>76937217.115522906</v>
      </c>
    </row>
    <row r="1823" spans="1:16" x14ac:dyDescent="0.4">
      <c r="A1823" s="1">
        <v>1822</v>
      </c>
      <c r="B1823" s="21">
        <v>41635</v>
      </c>
      <c r="C1823" s="43">
        <v>2</v>
      </c>
      <c r="D1823" s="23">
        <v>19711</v>
      </c>
      <c r="E1823" s="25">
        <f t="shared" si="347"/>
        <v>18300</v>
      </c>
      <c r="F1823" s="25">
        <f t="shared" si="348"/>
        <v>18160.375</v>
      </c>
      <c r="G1823" s="25">
        <f t="shared" si="337"/>
        <v>1.0853850760240358</v>
      </c>
      <c r="H1823" s="25">
        <f t="shared" si="344"/>
        <v>0.99956921328865256</v>
      </c>
      <c r="I1823" s="4">
        <f t="shared" si="338"/>
        <v>19719.494896355834</v>
      </c>
      <c r="J1823" s="25">
        <f t="shared" si="345"/>
        <v>22309.067194299674</v>
      </c>
      <c r="K1823" s="15">
        <f t="shared" si="339"/>
        <v>22299.456744609812</v>
      </c>
      <c r="L1823" s="36">
        <f t="shared" si="340"/>
        <v>-2588.4567446098117</v>
      </c>
      <c r="M1823" s="36">
        <f t="shared" si="341"/>
        <v>2588.4567446098117</v>
      </c>
      <c r="N1823" s="36">
        <f t="shared" si="342"/>
        <v>0.13132041725989607</v>
      </c>
      <c r="O1823" s="36">
        <f t="shared" si="343"/>
        <v>6700108.318716024</v>
      </c>
      <c r="P1823" s="35">
        <f t="shared" si="346"/>
        <v>6700108.318716024</v>
      </c>
    </row>
    <row r="1824" spans="1:16" x14ac:dyDescent="0.4">
      <c r="A1824" s="1">
        <v>1823</v>
      </c>
      <c r="B1824" s="21">
        <v>41636</v>
      </c>
      <c r="C1824" s="43">
        <v>3</v>
      </c>
      <c r="D1824" s="23">
        <v>19979</v>
      </c>
      <c r="E1824" s="25">
        <f t="shared" si="347"/>
        <v>18020.75</v>
      </c>
      <c r="F1824" s="25">
        <f t="shared" si="348"/>
        <v>19385.125</v>
      </c>
      <c r="G1824" s="25">
        <f t="shared" si="337"/>
        <v>1.0306356033298727</v>
      </c>
      <c r="H1824" s="25">
        <f t="shared" si="344"/>
        <v>1.0004262501030945</v>
      </c>
      <c r="I1824" s="4">
        <f t="shared" si="338"/>
        <v>19970.487577611195</v>
      </c>
      <c r="J1824" s="25">
        <f t="shared" si="345"/>
        <v>22309.093734413716</v>
      </c>
      <c r="K1824" s="15">
        <f t="shared" si="339"/>
        <v>22318.602987917955</v>
      </c>
      <c r="L1824" s="36">
        <f t="shared" si="340"/>
        <v>-2339.602987917955</v>
      </c>
      <c r="M1824" s="36">
        <f t="shared" si="341"/>
        <v>2339.602987917955</v>
      </c>
      <c r="N1824" s="36">
        <f t="shared" si="342"/>
        <v>0.11710310765893964</v>
      </c>
      <c r="O1824" s="36">
        <f t="shared" si="343"/>
        <v>5473742.141074623</v>
      </c>
      <c r="P1824" s="35">
        <f t="shared" si="346"/>
        <v>5473742.141074623</v>
      </c>
    </row>
    <row r="1825" spans="1:16" x14ac:dyDescent="0.4">
      <c r="A1825" s="1">
        <v>1824</v>
      </c>
      <c r="B1825" s="21">
        <v>41637</v>
      </c>
      <c r="C1825" s="43">
        <v>4</v>
      </c>
      <c r="D1825" s="23">
        <v>18876</v>
      </c>
      <c r="E1825" s="25">
        <f t="shared" si="347"/>
        <v>20749.5</v>
      </c>
      <c r="F1825" s="25">
        <f t="shared" si="348"/>
        <v>21077.625</v>
      </c>
      <c r="G1825" s="25">
        <f t="shared" si="337"/>
        <v>0.89554681801199143</v>
      </c>
      <c r="H1825" s="25">
        <f t="shared" si="344"/>
        <v>1.0009303667898801</v>
      </c>
      <c r="I1825" s="4">
        <f t="shared" si="338"/>
        <v>18858.454720020036</v>
      </c>
      <c r="J1825" s="25">
        <f t="shared" si="345"/>
        <v>22309.120274527762</v>
      </c>
      <c r="K1825" s="15">
        <f t="shared" si="339"/>
        <v>22329.875939142625</v>
      </c>
      <c r="L1825" s="36">
        <f t="shared" si="340"/>
        <v>-3453.8759391426247</v>
      </c>
      <c r="M1825" s="36">
        <f t="shared" si="341"/>
        <v>3453.8759391426247</v>
      </c>
      <c r="N1825" s="36">
        <f t="shared" si="342"/>
        <v>0.18297711057123461</v>
      </c>
      <c r="O1825" s="36">
        <f t="shared" si="343"/>
        <v>11929259.002988348</v>
      </c>
      <c r="P1825" s="35">
        <f t="shared" si="346"/>
        <v>11929259.002988348</v>
      </c>
    </row>
    <row r="1826" spans="1:16" x14ac:dyDescent="0.4">
      <c r="A1826" s="1">
        <v>1825</v>
      </c>
      <c r="B1826" s="21">
        <v>41638</v>
      </c>
      <c r="C1826" s="43">
        <v>1</v>
      </c>
      <c r="D1826" s="23">
        <v>24432</v>
      </c>
      <c r="E1826" s="25">
        <f t="shared" si="347"/>
        <v>21405.75</v>
      </c>
      <c r="F1826" s="25">
        <f t="shared" si="348"/>
        <v>21353.125</v>
      </c>
      <c r="G1826" s="25">
        <f t="shared" si="337"/>
        <v>1.1441884969998537</v>
      </c>
      <c r="H1826" s="25">
        <f t="shared" si="344"/>
        <v>0.99907416981837271</v>
      </c>
      <c r="I1826" s="4">
        <f t="shared" si="338"/>
        <v>24454.640844574762</v>
      </c>
      <c r="J1826" s="25">
        <f t="shared" si="345"/>
        <v>22309.146814641805</v>
      </c>
      <c r="K1826" s="15">
        <f t="shared" si="339"/>
        <v>22288.492333194456</v>
      </c>
      <c r="L1826" s="36">
        <f t="shared" si="340"/>
        <v>2143.5076668055444</v>
      </c>
      <c r="M1826" s="36">
        <f t="shared" si="341"/>
        <v>2143.5076668055444</v>
      </c>
      <c r="N1826" s="36">
        <f t="shared" si="342"/>
        <v>8.773361439118961E-2</v>
      </c>
      <c r="O1826" s="36">
        <f t="shared" si="343"/>
        <v>4594625.1176541485</v>
      </c>
      <c r="P1826" s="35">
        <f t="shared" si="346"/>
        <v>4594625.1176541485</v>
      </c>
    </row>
    <row r="1827" spans="1:16" x14ac:dyDescent="0.4">
      <c r="A1827" s="1">
        <v>1826</v>
      </c>
      <c r="B1827" s="21">
        <v>41639</v>
      </c>
      <c r="C1827" s="43">
        <v>2</v>
      </c>
      <c r="D1827" s="23">
        <v>22336</v>
      </c>
      <c r="E1827" s="25">
        <f t="shared" si="347"/>
        <v>21300.5</v>
      </c>
      <c r="F1827" s="25">
        <f t="shared" si="348"/>
        <v>20654.75</v>
      </c>
      <c r="G1827" s="25">
        <f t="shared" si="337"/>
        <v>1.0813977414396205</v>
      </c>
      <c r="H1827" s="25">
        <f t="shared" si="344"/>
        <v>0.99956921328865256</v>
      </c>
      <c r="I1827" s="4">
        <f t="shared" si="338"/>
        <v>22345.626198823189</v>
      </c>
      <c r="J1827" s="25">
        <f t="shared" si="345"/>
        <v>22309.173354755851</v>
      </c>
      <c r="K1827" s="15">
        <f t="shared" si="339"/>
        <v>22299.562859333477</v>
      </c>
      <c r="L1827" s="36">
        <f t="shared" si="340"/>
        <v>36.437140666523192</v>
      </c>
      <c r="M1827" s="36">
        <f t="shared" si="341"/>
        <v>36.437140666523192</v>
      </c>
      <c r="N1827" s="36">
        <f t="shared" si="342"/>
        <v>1.631318976832163E-3</v>
      </c>
      <c r="O1827" s="36">
        <f t="shared" si="343"/>
        <v>1327.6652199519981</v>
      </c>
      <c r="P1827" s="35">
        <f t="shared" si="346"/>
        <v>1327.6652199519981</v>
      </c>
    </row>
    <row r="1828" spans="1:16" x14ac:dyDescent="0.4">
      <c r="A1828" s="1">
        <v>1827</v>
      </c>
      <c r="B1828" s="21">
        <v>41640</v>
      </c>
      <c r="C1828" s="43">
        <v>3</v>
      </c>
      <c r="D1828" s="23">
        <v>19558</v>
      </c>
      <c r="E1828" s="25">
        <f t="shared" si="347"/>
        <v>20009</v>
      </c>
      <c r="F1828" s="25">
        <f t="shared" si="348"/>
        <v>19401.625</v>
      </c>
      <c r="G1828" s="25">
        <f t="shared" si="337"/>
        <v>1.0080598918904988</v>
      </c>
      <c r="H1828" s="25">
        <f t="shared" si="344"/>
        <v>1.0004262501030945</v>
      </c>
      <c r="I1828" s="4">
        <f t="shared" si="338"/>
        <v>19549.666952446056</v>
      </c>
      <c r="J1828" s="25">
        <f t="shared" si="345"/>
        <v>22309.199894869893</v>
      </c>
      <c r="K1828" s="15">
        <f t="shared" si="339"/>
        <v>22318.709193625036</v>
      </c>
      <c r="L1828" s="36">
        <f t="shared" si="340"/>
        <v>-2760.7091936250363</v>
      </c>
      <c r="M1828" s="36">
        <f t="shared" si="341"/>
        <v>2760.7091936250363</v>
      </c>
      <c r="N1828" s="36">
        <f t="shared" si="342"/>
        <v>0.1411549848463563</v>
      </c>
      <c r="O1828" s="36">
        <f t="shared" si="343"/>
        <v>7621515.2517657978</v>
      </c>
      <c r="P1828" s="35">
        <f t="shared" si="346"/>
        <v>7621515.2517657978</v>
      </c>
    </row>
    <row r="1829" spans="1:16" x14ac:dyDescent="0.4">
      <c r="A1829" s="1">
        <v>1828</v>
      </c>
      <c r="B1829" s="21">
        <v>41641</v>
      </c>
      <c r="C1829" s="43">
        <v>4</v>
      </c>
      <c r="D1829" s="23">
        <v>13710</v>
      </c>
      <c r="E1829" s="25">
        <f t="shared" si="347"/>
        <v>18794.25</v>
      </c>
      <c r="F1829" s="25">
        <f t="shared" si="348"/>
        <v>18309</v>
      </c>
      <c r="G1829" s="25">
        <f t="shared" si="337"/>
        <v>0.74881205964279862</v>
      </c>
      <c r="H1829" s="25">
        <f t="shared" si="344"/>
        <v>1.0009303667898801</v>
      </c>
      <c r="I1829" s="4">
        <f t="shared" si="338"/>
        <v>13697.256527414425</v>
      </c>
      <c r="J1829" s="25">
        <f t="shared" si="345"/>
        <v>22309.226434983939</v>
      </c>
      <c r="K1829" s="15">
        <f t="shared" si="339"/>
        <v>22329.982198366964</v>
      </c>
      <c r="L1829" s="36">
        <f t="shared" si="340"/>
        <v>-8619.9821983669644</v>
      </c>
      <c r="M1829" s="36">
        <f t="shared" si="341"/>
        <v>8619.9821983669644</v>
      </c>
      <c r="N1829" s="36">
        <f t="shared" si="342"/>
        <v>0.62873684889620451</v>
      </c>
      <c r="O1829" s="36">
        <f t="shared" si="343"/>
        <v>74304093.10016337</v>
      </c>
      <c r="P1829" s="35">
        <f t="shared" si="346"/>
        <v>74304093.10016337</v>
      </c>
    </row>
    <row r="1830" spans="1:16" x14ac:dyDescent="0.4">
      <c r="A1830" s="1">
        <v>1829</v>
      </c>
      <c r="B1830" s="21">
        <v>41642</v>
      </c>
      <c r="C1830" s="43">
        <v>1</v>
      </c>
      <c r="D1830" s="23">
        <v>19573</v>
      </c>
      <c r="E1830" s="25">
        <f t="shared" si="347"/>
        <v>17823.75</v>
      </c>
      <c r="F1830" s="25">
        <f t="shared" si="348"/>
        <v>17448.25</v>
      </c>
      <c r="G1830" s="25">
        <f t="shared" si="337"/>
        <v>1.1217743899818033</v>
      </c>
      <c r="H1830" s="25">
        <f t="shared" si="344"/>
        <v>0.99907416981837271</v>
      </c>
      <c r="I1830" s="4">
        <f t="shared" si="338"/>
        <v>19591.138066914777</v>
      </c>
      <c r="J1830" s="25">
        <f t="shared" si="345"/>
        <v>22309.252975097981</v>
      </c>
      <c r="K1830" s="15">
        <f t="shared" si="339"/>
        <v>22288.598395364079</v>
      </c>
      <c r="L1830" s="36">
        <f t="shared" si="340"/>
        <v>-2715.5983953640789</v>
      </c>
      <c r="M1830" s="36">
        <f t="shared" si="341"/>
        <v>2715.5983953640789</v>
      </c>
      <c r="N1830" s="36">
        <f t="shared" si="342"/>
        <v>0.13874206280917994</v>
      </c>
      <c r="O1830" s="36">
        <f t="shared" si="343"/>
        <v>7374474.6449039597</v>
      </c>
      <c r="P1830" s="35">
        <f t="shared" si="346"/>
        <v>7374474.6449039597</v>
      </c>
    </row>
    <row r="1831" spans="1:16" x14ac:dyDescent="0.4">
      <c r="A1831" s="1">
        <v>1830</v>
      </c>
      <c r="B1831" s="21">
        <v>41643</v>
      </c>
      <c r="C1831" s="43">
        <v>2</v>
      </c>
      <c r="D1831" s="23">
        <v>18454</v>
      </c>
      <c r="E1831" s="25">
        <f t="shared" si="347"/>
        <v>17072.75</v>
      </c>
      <c r="F1831" s="25">
        <f t="shared" si="348"/>
        <v>18195.375</v>
      </c>
      <c r="G1831" s="25">
        <f t="shared" si="337"/>
        <v>1.0142137768526343</v>
      </c>
      <c r="H1831" s="25">
        <f t="shared" si="344"/>
        <v>0.99956921328865256</v>
      </c>
      <c r="I1831" s="4">
        <f t="shared" si="338"/>
        <v>18461.953164088609</v>
      </c>
      <c r="J1831" s="25">
        <f t="shared" si="345"/>
        <v>22309.279515212027</v>
      </c>
      <c r="K1831" s="15">
        <f t="shared" si="339"/>
        <v>22299.668974057138</v>
      </c>
      <c r="L1831" s="36">
        <f t="shared" si="340"/>
        <v>-3845.6689740571383</v>
      </c>
      <c r="M1831" s="36">
        <f t="shared" si="341"/>
        <v>3845.6689740571383</v>
      </c>
      <c r="N1831" s="36">
        <f t="shared" si="342"/>
        <v>0.20839216289461029</v>
      </c>
      <c r="O1831" s="36">
        <f t="shared" si="343"/>
        <v>14789169.858025683</v>
      </c>
      <c r="P1831" s="35">
        <f t="shared" si="346"/>
        <v>14789169.858025683</v>
      </c>
    </row>
    <row r="1832" spans="1:16" x14ac:dyDescent="0.4">
      <c r="A1832" s="1">
        <v>1831</v>
      </c>
      <c r="B1832" s="21">
        <v>41644</v>
      </c>
      <c r="C1832" s="43">
        <v>3</v>
      </c>
      <c r="D1832" s="23">
        <v>16554</v>
      </c>
      <c r="E1832" s="25">
        <f t="shared" si="347"/>
        <v>19318</v>
      </c>
      <c r="F1832" s="25">
        <f t="shared" si="348"/>
        <v>18974.875</v>
      </c>
      <c r="G1832" s="25">
        <f t="shared" si="337"/>
        <v>0.87241681434001539</v>
      </c>
      <c r="H1832" s="25">
        <f t="shared" si="344"/>
        <v>1.0004262501030945</v>
      </c>
      <c r="I1832" s="4">
        <f t="shared" si="338"/>
        <v>16546.94686219409</v>
      </c>
      <c r="J1832" s="25">
        <f t="shared" si="345"/>
        <v>22309.306055326069</v>
      </c>
      <c r="K1832" s="15">
        <f t="shared" si="339"/>
        <v>22318.815399332118</v>
      </c>
      <c r="L1832" s="36">
        <f t="shared" si="340"/>
        <v>-5764.8153993321175</v>
      </c>
      <c r="M1832" s="36">
        <f t="shared" si="341"/>
        <v>5764.8153993321175</v>
      </c>
      <c r="N1832" s="36">
        <f t="shared" si="342"/>
        <v>0.3482430469573588</v>
      </c>
      <c r="O1832" s="36">
        <f t="shared" si="343"/>
        <v>33233096.588376723</v>
      </c>
      <c r="P1832" s="35">
        <f t="shared" si="346"/>
        <v>33233096.588376723</v>
      </c>
    </row>
    <row r="1833" spans="1:16" x14ac:dyDescent="0.4">
      <c r="A1833" s="1">
        <v>1832</v>
      </c>
      <c r="B1833" s="21">
        <v>41645</v>
      </c>
      <c r="C1833" s="43">
        <v>4</v>
      </c>
      <c r="D1833" s="23">
        <v>22691</v>
      </c>
      <c r="E1833" s="25">
        <f t="shared" si="347"/>
        <v>18631.75</v>
      </c>
      <c r="F1833" s="25">
        <f t="shared" si="348"/>
        <v>19782.25</v>
      </c>
      <c r="G1833" s="25">
        <f t="shared" si="337"/>
        <v>1.1470383803662374</v>
      </c>
      <c r="H1833" s="25">
        <f t="shared" si="344"/>
        <v>1.0009303667898801</v>
      </c>
      <c r="I1833" s="4">
        <f t="shared" si="338"/>
        <v>22669.908669843961</v>
      </c>
      <c r="J1833" s="25">
        <f t="shared" si="345"/>
        <v>22309.332595440115</v>
      </c>
      <c r="K1833" s="15">
        <f t="shared" si="339"/>
        <v>22330.088457591304</v>
      </c>
      <c r="L1833" s="36">
        <f t="shared" si="340"/>
        <v>360.91154240869582</v>
      </c>
      <c r="M1833" s="36">
        <f t="shared" si="341"/>
        <v>360.91154240869582</v>
      </c>
      <c r="N1833" s="36">
        <f t="shared" si="342"/>
        <v>1.5905493032863066E-2</v>
      </c>
      <c r="O1833" s="36">
        <f t="shared" si="343"/>
        <v>130257.14144382384</v>
      </c>
      <c r="P1833" s="35">
        <f t="shared" si="346"/>
        <v>130257.14144382384</v>
      </c>
    </row>
    <row r="1834" spans="1:16" x14ac:dyDescent="0.4">
      <c r="A1834" s="1">
        <v>1833</v>
      </c>
      <c r="B1834" s="21">
        <v>41646</v>
      </c>
      <c r="C1834" s="43">
        <v>1</v>
      </c>
      <c r="D1834" s="23">
        <v>16828</v>
      </c>
      <c r="E1834" s="25">
        <f t="shared" si="347"/>
        <v>20932.75</v>
      </c>
      <c r="F1834" s="25">
        <f t="shared" si="348"/>
        <v>21037.75</v>
      </c>
      <c r="G1834" s="25">
        <f t="shared" si="337"/>
        <v>0.79989542607930986</v>
      </c>
      <c r="H1834" s="25">
        <f t="shared" si="344"/>
        <v>0.99907416981837271</v>
      </c>
      <c r="I1834" s="4">
        <f t="shared" si="338"/>
        <v>16843.594307977412</v>
      </c>
      <c r="J1834" s="25">
        <f t="shared" si="345"/>
        <v>22309.359135554158</v>
      </c>
      <c r="K1834" s="15">
        <f t="shared" si="339"/>
        <v>22288.704457533699</v>
      </c>
      <c r="L1834" s="36">
        <f t="shared" si="340"/>
        <v>-5460.7044575336986</v>
      </c>
      <c r="M1834" s="36">
        <f t="shared" si="341"/>
        <v>5460.7044575336986</v>
      </c>
      <c r="N1834" s="36">
        <f t="shared" si="342"/>
        <v>0.32450109683466238</v>
      </c>
      <c r="O1834" s="36">
        <f t="shared" si="343"/>
        <v>29819293.172528405</v>
      </c>
      <c r="P1834" s="35">
        <f t="shared" si="346"/>
        <v>29819293.172528405</v>
      </c>
    </row>
    <row r="1835" spans="1:16" x14ac:dyDescent="0.4">
      <c r="A1835" s="1">
        <v>1834</v>
      </c>
      <c r="B1835" s="21">
        <v>41647</v>
      </c>
      <c r="C1835" s="43">
        <v>2</v>
      </c>
      <c r="D1835" s="23">
        <v>27658</v>
      </c>
      <c r="E1835" s="25">
        <f t="shared" si="347"/>
        <v>21142.75</v>
      </c>
      <c r="F1835" s="25">
        <f t="shared" si="348"/>
        <v>21407.625</v>
      </c>
      <c r="G1835" s="25">
        <f t="shared" si="337"/>
        <v>1.2919695669183293</v>
      </c>
      <c r="H1835" s="25">
        <f t="shared" si="344"/>
        <v>0.99956921328865256</v>
      </c>
      <c r="I1835" s="4">
        <f t="shared" si="338"/>
        <v>27669.919833768436</v>
      </c>
      <c r="J1835" s="25">
        <f t="shared" si="345"/>
        <v>22309.3856756682</v>
      </c>
      <c r="K1835" s="15">
        <f t="shared" si="339"/>
        <v>22299.775088780796</v>
      </c>
      <c r="L1835" s="36">
        <f t="shared" si="340"/>
        <v>5358.2249112192039</v>
      </c>
      <c r="M1835" s="36">
        <f t="shared" si="341"/>
        <v>5358.2249112192039</v>
      </c>
      <c r="N1835" s="36">
        <f t="shared" si="342"/>
        <v>0.19373146688911722</v>
      </c>
      <c r="O1835" s="36">
        <f t="shared" si="343"/>
        <v>28710574.199210048</v>
      </c>
      <c r="P1835" s="35">
        <f t="shared" si="346"/>
        <v>28710574.199210048</v>
      </c>
    </row>
    <row r="1836" spans="1:16" x14ac:dyDescent="0.4">
      <c r="A1836" s="1">
        <v>1835</v>
      </c>
      <c r="B1836" s="21">
        <v>41648</v>
      </c>
      <c r="C1836" s="43">
        <v>3</v>
      </c>
      <c r="D1836" s="23">
        <v>17394</v>
      </c>
      <c r="E1836" s="25">
        <f t="shared" si="347"/>
        <v>21672.5</v>
      </c>
      <c r="F1836" s="25">
        <f t="shared" si="348"/>
        <v>22160.625</v>
      </c>
      <c r="G1836" s="25">
        <f t="shared" si="337"/>
        <v>0.78490566037735854</v>
      </c>
      <c r="H1836" s="25">
        <f t="shared" si="344"/>
        <v>1.0004262501030945</v>
      </c>
      <c r="I1836" s="4">
        <f t="shared" si="338"/>
        <v>17386.58896466135</v>
      </c>
      <c r="J1836" s="25">
        <f t="shared" si="345"/>
        <v>22309.412215782246</v>
      </c>
      <c r="K1836" s="15">
        <f t="shared" si="339"/>
        <v>22318.921605039199</v>
      </c>
      <c r="L1836" s="36">
        <f t="shared" si="340"/>
        <v>-4924.9216050391988</v>
      </c>
      <c r="M1836" s="36">
        <f t="shared" si="341"/>
        <v>4924.9216050391988</v>
      </c>
      <c r="N1836" s="36">
        <f t="shared" si="342"/>
        <v>0.28313910572836604</v>
      </c>
      <c r="O1836" s="36">
        <f t="shared" si="343"/>
        <v>24254852.815781876</v>
      </c>
      <c r="P1836" s="35">
        <f t="shared" si="346"/>
        <v>24254852.815781876</v>
      </c>
    </row>
    <row r="1837" spans="1:16" x14ac:dyDescent="0.4">
      <c r="A1837" s="1">
        <v>1836</v>
      </c>
      <c r="B1837" s="21">
        <v>41649</v>
      </c>
      <c r="C1837" s="43">
        <v>4</v>
      </c>
      <c r="D1837" s="23">
        <v>24810</v>
      </c>
      <c r="E1837" s="25">
        <f t="shared" si="347"/>
        <v>22648.75</v>
      </c>
      <c r="F1837" s="25">
        <f t="shared" si="348"/>
        <v>21848.375</v>
      </c>
      <c r="G1837" s="25">
        <f t="shared" ref="G1837:G1900" si="349">D1837/F1837</f>
        <v>1.1355535594752471</v>
      </c>
      <c r="H1837" s="25">
        <f t="shared" si="344"/>
        <v>1.0009303667898801</v>
      </c>
      <c r="I1837" s="4">
        <f t="shared" ref="I1837:I1900" si="350">D1837/H1837</f>
        <v>24786.939055080369</v>
      </c>
      <c r="J1837" s="25">
        <f t="shared" si="345"/>
        <v>22309.438755896288</v>
      </c>
      <c r="K1837" s="15">
        <f t="shared" ref="K1837:K1900" si="351">H1837*J1837</f>
        <v>22330.19471681564</v>
      </c>
      <c r="L1837" s="36">
        <f t="shared" ref="L1837:L1900" si="352">D1837-K1837</f>
        <v>2479.8052831843597</v>
      </c>
      <c r="M1837" s="36">
        <f t="shared" ref="M1837:M1900" si="353">ABS(L1837)</f>
        <v>2479.8052831843597</v>
      </c>
      <c r="N1837" s="36">
        <f t="shared" ref="N1837:N1900" si="354">M1837/D1837</f>
        <v>9.995184535204997E-2</v>
      </c>
      <c r="O1837" s="36">
        <f t="shared" ref="O1837:O1900" si="355">L1837^2</f>
        <v>6149434.2425090624</v>
      </c>
      <c r="P1837" s="35">
        <f t="shared" si="346"/>
        <v>6149434.2425090624</v>
      </c>
    </row>
    <row r="1838" spans="1:16" x14ac:dyDescent="0.4">
      <c r="A1838" s="1">
        <v>1837</v>
      </c>
      <c r="B1838" s="21">
        <v>41650</v>
      </c>
      <c r="C1838" s="43">
        <v>1</v>
      </c>
      <c r="D1838" s="23">
        <v>20733</v>
      </c>
      <c r="E1838" s="25">
        <f t="shared" si="347"/>
        <v>21048</v>
      </c>
      <c r="F1838" s="25">
        <f t="shared" si="348"/>
        <v>21753.25</v>
      </c>
      <c r="G1838" s="25">
        <f t="shared" si="349"/>
        <v>0.95309896222403545</v>
      </c>
      <c r="H1838" s="25">
        <f t="shared" si="344"/>
        <v>0.99907416981837271</v>
      </c>
      <c r="I1838" s="4">
        <f t="shared" si="350"/>
        <v>20752.213025154248</v>
      </c>
      <c r="J1838" s="25">
        <f t="shared" si="345"/>
        <v>22309.465296010334</v>
      </c>
      <c r="K1838" s="15">
        <f t="shared" si="351"/>
        <v>22288.810519703322</v>
      </c>
      <c r="L1838" s="36">
        <f t="shared" si="352"/>
        <v>-1555.8105197033219</v>
      </c>
      <c r="M1838" s="36">
        <f t="shared" si="353"/>
        <v>1555.8105197033219</v>
      </c>
      <c r="N1838" s="36">
        <f t="shared" si="354"/>
        <v>7.5040299025868035E-2</v>
      </c>
      <c r="O1838" s="36">
        <f t="shared" si="355"/>
        <v>2420546.3732195208</v>
      </c>
      <c r="P1838" s="35">
        <f t="shared" si="346"/>
        <v>2420546.3732195208</v>
      </c>
    </row>
    <row r="1839" spans="1:16" x14ac:dyDescent="0.4">
      <c r="A1839" s="1">
        <v>1838</v>
      </c>
      <c r="B1839" s="21">
        <v>41651</v>
      </c>
      <c r="C1839" s="43">
        <v>2</v>
      </c>
      <c r="D1839" s="23">
        <v>21255</v>
      </c>
      <c r="E1839" s="25">
        <f t="shared" si="347"/>
        <v>22458.5</v>
      </c>
      <c r="F1839" s="25">
        <f t="shared" si="348"/>
        <v>22675.625</v>
      </c>
      <c r="G1839" s="25">
        <f t="shared" si="349"/>
        <v>0.93735012816625785</v>
      </c>
      <c r="H1839" s="25">
        <f t="shared" si="344"/>
        <v>0.99956921328865256</v>
      </c>
      <c r="I1839" s="4">
        <f t="shared" si="350"/>
        <v>21264.160317692822</v>
      </c>
      <c r="J1839" s="25">
        <f t="shared" si="345"/>
        <v>22309.491836124376</v>
      </c>
      <c r="K1839" s="15">
        <f t="shared" si="351"/>
        <v>22299.881203504461</v>
      </c>
      <c r="L1839" s="36">
        <f t="shared" si="352"/>
        <v>-1044.8812035044612</v>
      </c>
      <c r="M1839" s="36">
        <f t="shared" si="353"/>
        <v>1044.8812035044612</v>
      </c>
      <c r="N1839" s="36">
        <f t="shared" si="354"/>
        <v>4.9159313267676363E-2</v>
      </c>
      <c r="O1839" s="36">
        <f t="shared" si="355"/>
        <v>1091776.7294369312</v>
      </c>
      <c r="P1839" s="35">
        <f t="shared" si="346"/>
        <v>1091776.7294369312</v>
      </c>
    </row>
    <row r="1840" spans="1:16" x14ac:dyDescent="0.4">
      <c r="A1840" s="1">
        <v>1839</v>
      </c>
      <c r="B1840" s="21">
        <v>41652</v>
      </c>
      <c r="C1840" s="43">
        <v>3</v>
      </c>
      <c r="D1840" s="23">
        <v>23036</v>
      </c>
      <c r="E1840" s="25">
        <f t="shared" si="347"/>
        <v>22892.75</v>
      </c>
      <c r="F1840" s="25">
        <f t="shared" si="348"/>
        <v>23398.375</v>
      </c>
      <c r="G1840" s="25">
        <f t="shared" si="349"/>
        <v>0.98451281338981878</v>
      </c>
      <c r="H1840" s="25">
        <f t="shared" si="344"/>
        <v>1.0004262501030945</v>
      </c>
      <c r="I1840" s="4">
        <f t="shared" si="350"/>
        <v>23026.185086233119</v>
      </c>
      <c r="J1840" s="25">
        <f t="shared" si="345"/>
        <v>22309.518376238422</v>
      </c>
      <c r="K1840" s="15">
        <f t="shared" si="351"/>
        <v>22319.027810746284</v>
      </c>
      <c r="L1840" s="36">
        <f t="shared" si="352"/>
        <v>716.97218925371635</v>
      </c>
      <c r="M1840" s="36">
        <f t="shared" si="353"/>
        <v>716.97218925371635</v>
      </c>
      <c r="N1840" s="36">
        <f t="shared" si="354"/>
        <v>3.1123988073177476E-2</v>
      </c>
      <c r="O1840" s="36">
        <f t="shared" si="355"/>
        <v>514049.12016326684</v>
      </c>
      <c r="P1840" s="35">
        <f t="shared" si="346"/>
        <v>514049.12016326684</v>
      </c>
    </row>
    <row r="1841" spans="1:16" x14ac:dyDescent="0.4">
      <c r="A1841" s="1">
        <v>1840</v>
      </c>
      <c r="B1841" s="21">
        <v>41653</v>
      </c>
      <c r="C1841" s="43">
        <v>4</v>
      </c>
      <c r="D1841" s="23">
        <v>26547</v>
      </c>
      <c r="E1841" s="25">
        <f t="shared" si="347"/>
        <v>23904</v>
      </c>
      <c r="F1841" s="25">
        <f t="shared" si="348"/>
        <v>23606.125</v>
      </c>
      <c r="G1841" s="25">
        <f t="shared" si="349"/>
        <v>1.1245810144612891</v>
      </c>
      <c r="H1841" s="25">
        <f t="shared" si="344"/>
        <v>1.0009303667898801</v>
      </c>
      <c r="I1841" s="4">
        <f t="shared" si="350"/>
        <v>26522.324510085393</v>
      </c>
      <c r="J1841" s="25">
        <f t="shared" si="345"/>
        <v>22309.544916352464</v>
      </c>
      <c r="K1841" s="15">
        <f t="shared" si="351"/>
        <v>22330.300976039976</v>
      </c>
      <c r="L1841" s="36">
        <f t="shared" si="352"/>
        <v>4216.6990239600236</v>
      </c>
      <c r="M1841" s="36">
        <f t="shared" si="353"/>
        <v>4216.6990239600236</v>
      </c>
      <c r="N1841" s="36">
        <f t="shared" si="354"/>
        <v>0.15883900342637675</v>
      </c>
      <c r="O1841" s="36">
        <f t="shared" si="355"/>
        <v>17780550.658665415</v>
      </c>
      <c r="P1841" s="35">
        <f t="shared" si="346"/>
        <v>17780550.658665415</v>
      </c>
    </row>
    <row r="1842" spans="1:16" x14ac:dyDescent="0.4">
      <c r="A1842" s="1">
        <v>1841</v>
      </c>
      <c r="B1842" s="21">
        <v>41654</v>
      </c>
      <c r="C1842" s="43">
        <v>1</v>
      </c>
      <c r="D1842" s="23">
        <v>24778</v>
      </c>
      <c r="E1842" s="25">
        <f t="shared" si="347"/>
        <v>23308.25</v>
      </c>
      <c r="F1842" s="25">
        <f t="shared" si="348"/>
        <v>23930.375</v>
      </c>
      <c r="G1842" s="25">
        <f t="shared" si="349"/>
        <v>1.0354204645769236</v>
      </c>
      <c r="H1842" s="25">
        <f t="shared" si="344"/>
        <v>0.99907416981837271</v>
      </c>
      <c r="I1842" s="4">
        <f t="shared" si="350"/>
        <v>24800.961478670328</v>
      </c>
      <c r="J1842" s="25">
        <f t="shared" si="345"/>
        <v>22309.57145646651</v>
      </c>
      <c r="K1842" s="15">
        <f t="shared" si="351"/>
        <v>22288.916581872942</v>
      </c>
      <c r="L1842" s="36">
        <f t="shared" si="352"/>
        <v>2489.0834181270584</v>
      </c>
      <c r="M1842" s="36">
        <f t="shared" si="353"/>
        <v>2489.0834181270584</v>
      </c>
      <c r="N1842" s="36">
        <f t="shared" si="354"/>
        <v>0.10045538050395748</v>
      </c>
      <c r="O1842" s="36">
        <f t="shared" si="355"/>
        <v>6195536.2623950802</v>
      </c>
      <c r="P1842" s="35">
        <f t="shared" si="346"/>
        <v>6195536.2623950802</v>
      </c>
    </row>
    <row r="1843" spans="1:16" x14ac:dyDescent="0.4">
      <c r="A1843" s="1">
        <v>1842</v>
      </c>
      <c r="B1843" s="21">
        <v>41655</v>
      </c>
      <c r="C1843" s="43">
        <v>2</v>
      </c>
      <c r="D1843" s="23">
        <v>18872</v>
      </c>
      <c r="E1843" s="25">
        <f t="shared" si="347"/>
        <v>24552.5</v>
      </c>
      <c r="F1843" s="25">
        <f t="shared" si="348"/>
        <v>23726.625</v>
      </c>
      <c r="G1843" s="25">
        <f t="shared" si="349"/>
        <v>0.79539336083408407</v>
      </c>
      <c r="H1843" s="25">
        <f t="shared" si="344"/>
        <v>0.99956921328865256</v>
      </c>
      <c r="I1843" s="4">
        <f t="shared" si="350"/>
        <v>18880.133310538647</v>
      </c>
      <c r="J1843" s="25">
        <f t="shared" si="345"/>
        <v>22309.597996580553</v>
      </c>
      <c r="K1843" s="15">
        <f t="shared" si="351"/>
        <v>22299.987318228123</v>
      </c>
      <c r="L1843" s="36">
        <f t="shared" si="352"/>
        <v>-3427.9873182281226</v>
      </c>
      <c r="M1843" s="36">
        <f t="shared" si="353"/>
        <v>3427.9873182281226</v>
      </c>
      <c r="N1843" s="36">
        <f t="shared" si="354"/>
        <v>0.1816440927420582</v>
      </c>
      <c r="O1843" s="36">
        <f t="shared" si="355"/>
        <v>11751097.053932836</v>
      </c>
      <c r="P1843" s="35">
        <f t="shared" si="346"/>
        <v>11751097.053932836</v>
      </c>
    </row>
    <row r="1844" spans="1:16" x14ac:dyDescent="0.4">
      <c r="A1844" s="1">
        <v>1843</v>
      </c>
      <c r="B1844" s="21">
        <v>41656</v>
      </c>
      <c r="C1844" s="43">
        <v>3</v>
      </c>
      <c r="D1844" s="23">
        <v>28013</v>
      </c>
      <c r="E1844" s="25">
        <f t="shared" si="347"/>
        <v>22900.75</v>
      </c>
      <c r="F1844" s="25">
        <f t="shared" si="348"/>
        <v>22707.625</v>
      </c>
      <c r="G1844" s="25">
        <f t="shared" si="349"/>
        <v>1.2336384804663632</v>
      </c>
      <c r="H1844" s="25">
        <f t="shared" si="344"/>
        <v>1.0004262501030945</v>
      </c>
      <c r="I1844" s="4">
        <f t="shared" si="350"/>
        <v>28001.06454335164</v>
      </c>
      <c r="J1844" s="25">
        <f t="shared" si="345"/>
        <v>22309.624536694599</v>
      </c>
      <c r="K1844" s="15">
        <f t="shared" si="351"/>
        <v>22319.134016453365</v>
      </c>
      <c r="L1844" s="36">
        <f t="shared" si="352"/>
        <v>5693.8659835466351</v>
      </c>
      <c r="M1844" s="36">
        <f t="shared" si="353"/>
        <v>5693.8659835466351</v>
      </c>
      <c r="N1844" s="36">
        <f t="shared" si="354"/>
        <v>0.20325798677566256</v>
      </c>
      <c r="O1844" s="36">
        <f t="shared" si="355"/>
        <v>32420109.838589489</v>
      </c>
      <c r="P1844" s="35">
        <f t="shared" si="346"/>
        <v>32420109.838589489</v>
      </c>
    </row>
    <row r="1845" spans="1:16" x14ac:dyDescent="0.4">
      <c r="A1845" s="1">
        <v>1844</v>
      </c>
      <c r="B1845" s="21">
        <v>41657</v>
      </c>
      <c r="C1845" s="43">
        <v>4</v>
      </c>
      <c r="D1845" s="23">
        <v>19940</v>
      </c>
      <c r="E1845" s="25">
        <f t="shared" si="347"/>
        <v>22514.5</v>
      </c>
      <c r="F1845" s="25">
        <f t="shared" si="348"/>
        <v>22652.5</v>
      </c>
      <c r="G1845" s="25">
        <f t="shared" si="349"/>
        <v>0.88025604237942834</v>
      </c>
      <c r="H1845" s="25">
        <f t="shared" si="344"/>
        <v>1.0009303667898801</v>
      </c>
      <c r="I1845" s="4">
        <f t="shared" si="350"/>
        <v>19921.465729879186</v>
      </c>
      <c r="J1845" s="25">
        <f t="shared" si="345"/>
        <v>22309.651076808641</v>
      </c>
      <c r="K1845" s="15">
        <f t="shared" si="351"/>
        <v>22330.407235264316</v>
      </c>
      <c r="L1845" s="36">
        <f t="shared" si="352"/>
        <v>-2390.4072352643161</v>
      </c>
      <c r="M1845" s="36">
        <f t="shared" si="353"/>
        <v>2390.4072352643161</v>
      </c>
      <c r="N1845" s="36">
        <f t="shared" si="354"/>
        <v>0.11988000176852137</v>
      </c>
      <c r="O1845" s="36">
        <f t="shared" si="355"/>
        <v>5714046.7504039919</v>
      </c>
      <c r="P1845" s="35">
        <f t="shared" si="346"/>
        <v>5714046.7504039919</v>
      </c>
    </row>
    <row r="1846" spans="1:16" x14ac:dyDescent="0.4">
      <c r="A1846" s="1">
        <v>1845</v>
      </c>
      <c r="B1846" s="21">
        <v>41658</v>
      </c>
      <c r="C1846" s="43">
        <v>1</v>
      </c>
      <c r="D1846" s="23">
        <v>23233</v>
      </c>
      <c r="E1846" s="25">
        <f t="shared" si="347"/>
        <v>22790.5</v>
      </c>
      <c r="F1846" s="25">
        <f t="shared" si="348"/>
        <v>22037.875</v>
      </c>
      <c r="G1846" s="25">
        <f t="shared" si="349"/>
        <v>1.0542305008990205</v>
      </c>
      <c r="H1846" s="25">
        <f t="shared" si="344"/>
        <v>0.99907416981837271</v>
      </c>
      <c r="I1846" s="4">
        <f t="shared" si="350"/>
        <v>23254.52974549793</v>
      </c>
      <c r="J1846" s="25">
        <f t="shared" si="345"/>
        <v>22309.677616922687</v>
      </c>
      <c r="K1846" s="15">
        <f t="shared" si="351"/>
        <v>22289.022644042565</v>
      </c>
      <c r="L1846" s="36">
        <f t="shared" si="352"/>
        <v>943.97735595743507</v>
      </c>
      <c r="M1846" s="36">
        <f t="shared" si="353"/>
        <v>943.97735595743507</v>
      </c>
      <c r="N1846" s="36">
        <f t="shared" si="354"/>
        <v>4.0630885204555378E-2</v>
      </c>
      <c r="O1846" s="36">
        <f t="shared" si="355"/>
        <v>891093.24856039009</v>
      </c>
      <c r="P1846" s="35">
        <f t="shared" si="346"/>
        <v>891093.24856039009</v>
      </c>
    </row>
    <row r="1847" spans="1:16" x14ac:dyDescent="0.4">
      <c r="A1847" s="1">
        <v>1846</v>
      </c>
      <c r="B1847" s="21">
        <v>41659</v>
      </c>
      <c r="C1847" s="43">
        <v>2</v>
      </c>
      <c r="D1847" s="23">
        <v>19976</v>
      </c>
      <c r="E1847" s="25">
        <f t="shared" si="347"/>
        <v>21285.25</v>
      </c>
      <c r="F1847" s="25">
        <f t="shared" si="348"/>
        <v>21772</v>
      </c>
      <c r="G1847" s="25">
        <f t="shared" si="349"/>
        <v>0.91750872680507078</v>
      </c>
      <c r="H1847" s="25">
        <f t="shared" si="344"/>
        <v>0.99956921328865256</v>
      </c>
      <c r="I1847" s="4">
        <f t="shared" si="350"/>
        <v>19984.60910403349</v>
      </c>
      <c r="J1847" s="25">
        <f t="shared" si="345"/>
        <v>22309.704157036729</v>
      </c>
      <c r="K1847" s="15">
        <f t="shared" si="351"/>
        <v>22300.093432951784</v>
      </c>
      <c r="L1847" s="36">
        <f t="shared" si="352"/>
        <v>-2324.0934329517841</v>
      </c>
      <c r="M1847" s="36">
        <f t="shared" si="353"/>
        <v>2324.0934329517841</v>
      </c>
      <c r="N1847" s="36">
        <f t="shared" si="354"/>
        <v>0.11634428478933641</v>
      </c>
      <c r="O1847" s="36">
        <f t="shared" si="355"/>
        <v>5401410.2850896092</v>
      </c>
      <c r="P1847" s="35">
        <f t="shared" si="346"/>
        <v>5401410.2850896092</v>
      </c>
    </row>
    <row r="1848" spans="1:16" x14ac:dyDescent="0.4">
      <c r="A1848" s="1">
        <v>1847</v>
      </c>
      <c r="B1848" s="21">
        <v>41660</v>
      </c>
      <c r="C1848" s="43">
        <v>3</v>
      </c>
      <c r="D1848" s="23">
        <v>21992</v>
      </c>
      <c r="E1848" s="25">
        <f t="shared" si="347"/>
        <v>22258.75</v>
      </c>
      <c r="F1848" s="25">
        <f t="shared" si="348"/>
        <v>21645.25</v>
      </c>
      <c r="G1848" s="25">
        <f t="shared" si="349"/>
        <v>1.0160196809923656</v>
      </c>
      <c r="H1848" s="25">
        <f t="shared" si="344"/>
        <v>1.0004262501030945</v>
      </c>
      <c r="I1848" s="4">
        <f t="shared" si="350"/>
        <v>21982.629901738095</v>
      </c>
      <c r="J1848" s="25">
        <f t="shared" si="345"/>
        <v>22309.730697150775</v>
      </c>
      <c r="K1848" s="15">
        <f t="shared" si="351"/>
        <v>22319.240222160446</v>
      </c>
      <c r="L1848" s="36">
        <f t="shared" si="352"/>
        <v>-327.24022216044614</v>
      </c>
      <c r="M1848" s="36">
        <f t="shared" si="353"/>
        <v>327.24022216044614</v>
      </c>
      <c r="N1848" s="36">
        <f t="shared" si="354"/>
        <v>1.487996644963833E-2</v>
      </c>
      <c r="O1848" s="36">
        <f t="shared" si="355"/>
        <v>107086.16299961814</v>
      </c>
      <c r="P1848" s="35">
        <f t="shared" si="346"/>
        <v>107086.16299961814</v>
      </c>
    </row>
    <row r="1849" spans="1:16" x14ac:dyDescent="0.4">
      <c r="A1849" s="1">
        <v>1848</v>
      </c>
      <c r="B1849" s="21">
        <v>41661</v>
      </c>
      <c r="C1849" s="43">
        <v>4</v>
      </c>
      <c r="D1849" s="23">
        <v>23834</v>
      </c>
      <c r="E1849" s="25">
        <f t="shared" si="347"/>
        <v>21031.75</v>
      </c>
      <c r="F1849" s="25">
        <f t="shared" si="348"/>
        <v>21525.25</v>
      </c>
      <c r="G1849" s="25">
        <f t="shared" si="349"/>
        <v>1.1072577554267662</v>
      </c>
      <c r="H1849" s="25">
        <f t="shared" si="344"/>
        <v>1.0009303667898801</v>
      </c>
      <c r="I1849" s="4">
        <f t="shared" si="350"/>
        <v>23811.846249044156</v>
      </c>
      <c r="J1849" s="25">
        <f t="shared" si="345"/>
        <v>22309.757237264817</v>
      </c>
      <c r="K1849" s="15">
        <f t="shared" si="351"/>
        <v>22330.513494488656</v>
      </c>
      <c r="L1849" s="36">
        <f t="shared" si="352"/>
        <v>1503.4865055113441</v>
      </c>
      <c r="M1849" s="36">
        <f t="shared" si="353"/>
        <v>1503.4865055113441</v>
      </c>
      <c r="N1849" s="36">
        <f t="shared" si="354"/>
        <v>6.3081585361724604E-2</v>
      </c>
      <c r="O1849" s="36">
        <f t="shared" si="355"/>
        <v>2260471.6722547133</v>
      </c>
      <c r="P1849" s="35">
        <f t="shared" si="346"/>
        <v>2260471.6722547133</v>
      </c>
    </row>
    <row r="1850" spans="1:16" x14ac:dyDescent="0.4">
      <c r="A1850" s="1">
        <v>1849</v>
      </c>
      <c r="B1850" s="21">
        <v>41662</v>
      </c>
      <c r="C1850" s="43">
        <v>1</v>
      </c>
      <c r="D1850" s="23">
        <v>18325</v>
      </c>
      <c r="E1850" s="25">
        <f t="shared" si="347"/>
        <v>22018.75</v>
      </c>
      <c r="F1850" s="25">
        <f t="shared" si="348"/>
        <v>21531.875</v>
      </c>
      <c r="G1850" s="25">
        <f t="shared" si="349"/>
        <v>0.85106382978723405</v>
      </c>
      <c r="H1850" s="25">
        <f t="shared" si="344"/>
        <v>0.99907416981837271</v>
      </c>
      <c r="I1850" s="4">
        <f t="shared" si="350"/>
        <v>18341.981560119209</v>
      </c>
      <c r="J1850" s="25">
        <f t="shared" si="345"/>
        <v>22309.783777378863</v>
      </c>
      <c r="K1850" s="15">
        <f t="shared" si="351"/>
        <v>22289.128706212188</v>
      </c>
      <c r="L1850" s="36">
        <f t="shared" si="352"/>
        <v>-3964.1287062121883</v>
      </c>
      <c r="M1850" s="36">
        <f t="shared" si="353"/>
        <v>3964.1287062121883</v>
      </c>
      <c r="N1850" s="36">
        <f t="shared" si="354"/>
        <v>0.21632353103477153</v>
      </c>
      <c r="O1850" s="36">
        <f t="shared" si="355"/>
        <v>15714316.399415517</v>
      </c>
      <c r="P1850" s="35">
        <f t="shared" si="346"/>
        <v>15714316.399415517</v>
      </c>
    </row>
    <row r="1851" spans="1:16" x14ac:dyDescent="0.4">
      <c r="A1851" s="1">
        <v>1850</v>
      </c>
      <c r="B1851" s="21">
        <v>41663</v>
      </c>
      <c r="C1851" s="43">
        <v>2</v>
      </c>
      <c r="D1851" s="23">
        <v>23924</v>
      </c>
      <c r="E1851" s="25">
        <f t="shared" si="347"/>
        <v>21045</v>
      </c>
      <c r="F1851" s="25">
        <f t="shared" si="348"/>
        <v>20433.125</v>
      </c>
      <c r="G1851" s="25">
        <f t="shared" si="349"/>
        <v>1.1708439115406968</v>
      </c>
      <c r="H1851" s="25">
        <f t="shared" si="344"/>
        <v>0.99956921328865256</v>
      </c>
      <c r="I1851" s="4">
        <f t="shared" si="350"/>
        <v>23934.310582944396</v>
      </c>
      <c r="J1851" s="25">
        <f t="shared" si="345"/>
        <v>22309.810317492906</v>
      </c>
      <c r="K1851" s="15">
        <f t="shared" si="351"/>
        <v>22300.199547675449</v>
      </c>
      <c r="L1851" s="36">
        <f t="shared" si="352"/>
        <v>1623.8004523245509</v>
      </c>
      <c r="M1851" s="36">
        <f t="shared" si="353"/>
        <v>1623.8004523245509</v>
      </c>
      <c r="N1851" s="36">
        <f t="shared" si="354"/>
        <v>6.7873284246971699E-2</v>
      </c>
      <c r="O1851" s="36">
        <f t="shared" si="355"/>
        <v>2636727.9089694158</v>
      </c>
      <c r="P1851" s="35">
        <f t="shared" si="346"/>
        <v>2636727.9089694158</v>
      </c>
    </row>
    <row r="1852" spans="1:16" x14ac:dyDescent="0.4">
      <c r="A1852" s="1">
        <v>1851</v>
      </c>
      <c r="B1852" s="21">
        <v>41664</v>
      </c>
      <c r="C1852" s="43">
        <v>3</v>
      </c>
      <c r="D1852" s="23">
        <v>18097</v>
      </c>
      <c r="E1852" s="25">
        <f t="shared" si="347"/>
        <v>19821.25</v>
      </c>
      <c r="F1852" s="25">
        <f t="shared" si="348"/>
        <v>20340.625</v>
      </c>
      <c r="G1852" s="25">
        <f t="shared" si="349"/>
        <v>0.88969734214164997</v>
      </c>
      <c r="H1852" s="25">
        <f t="shared" si="344"/>
        <v>1.0004262501030945</v>
      </c>
      <c r="I1852" s="4">
        <f t="shared" si="350"/>
        <v>18089.289438511929</v>
      </c>
      <c r="J1852" s="25">
        <f t="shared" si="345"/>
        <v>22309.836857606948</v>
      </c>
      <c r="K1852" s="15">
        <f t="shared" si="351"/>
        <v>22319.346427867524</v>
      </c>
      <c r="L1852" s="36">
        <f t="shared" si="352"/>
        <v>-4222.3464278675237</v>
      </c>
      <c r="M1852" s="36">
        <f t="shared" si="353"/>
        <v>4222.3464278675237</v>
      </c>
      <c r="N1852" s="36">
        <f t="shared" si="354"/>
        <v>0.23331747957493085</v>
      </c>
      <c r="O1852" s="36">
        <f t="shared" si="355"/>
        <v>17828209.356925637</v>
      </c>
      <c r="P1852" s="35">
        <f t="shared" si="346"/>
        <v>17828209.356925637</v>
      </c>
    </row>
    <row r="1853" spans="1:16" x14ac:dyDescent="0.4">
      <c r="A1853" s="1">
        <v>1852</v>
      </c>
      <c r="B1853" s="21">
        <v>41665</v>
      </c>
      <c r="C1853" s="43">
        <v>4</v>
      </c>
      <c r="D1853" s="23">
        <v>18939</v>
      </c>
      <c r="E1853" s="25">
        <f t="shared" si="347"/>
        <v>20860</v>
      </c>
      <c r="F1853" s="25">
        <f t="shared" si="348"/>
        <v>20627.875</v>
      </c>
      <c r="G1853" s="25">
        <f t="shared" si="349"/>
        <v>0.91812656417590277</v>
      </c>
      <c r="H1853" s="25">
        <f t="shared" si="344"/>
        <v>1.0009303667898801</v>
      </c>
      <c r="I1853" s="4">
        <f t="shared" si="350"/>
        <v>18921.396161393273</v>
      </c>
      <c r="J1853" s="25">
        <f t="shared" si="345"/>
        <v>22309.863397720994</v>
      </c>
      <c r="K1853" s="15">
        <f t="shared" si="351"/>
        <v>22330.619753712996</v>
      </c>
      <c r="L1853" s="36">
        <f t="shared" si="352"/>
        <v>-3391.6197537129956</v>
      </c>
      <c r="M1853" s="36">
        <f t="shared" si="353"/>
        <v>3391.6197537129956</v>
      </c>
      <c r="N1853" s="36">
        <f t="shared" si="354"/>
        <v>0.17908124788600219</v>
      </c>
      <c r="O1853" s="36">
        <f t="shared" si="355"/>
        <v>11503084.553776201</v>
      </c>
      <c r="P1853" s="35">
        <f t="shared" si="346"/>
        <v>11503084.553776201</v>
      </c>
    </row>
    <row r="1854" spans="1:16" x14ac:dyDescent="0.4">
      <c r="A1854" s="1">
        <v>1853</v>
      </c>
      <c r="B1854" s="21">
        <v>41666</v>
      </c>
      <c r="C1854" s="43">
        <v>1</v>
      </c>
      <c r="D1854" s="23">
        <v>22480</v>
      </c>
      <c r="E1854" s="25">
        <f t="shared" si="347"/>
        <v>20395.75</v>
      </c>
      <c r="F1854" s="25">
        <f t="shared" si="348"/>
        <v>21485.25</v>
      </c>
      <c r="G1854" s="25">
        <f t="shared" si="349"/>
        <v>1.0462992052687308</v>
      </c>
      <c r="H1854" s="25">
        <f t="shared" si="344"/>
        <v>0.99907416981837271</v>
      </c>
      <c r="I1854" s="4">
        <f t="shared" si="350"/>
        <v>22500.831949330415</v>
      </c>
      <c r="J1854" s="25">
        <f t="shared" si="345"/>
        <v>22309.889937835036</v>
      </c>
      <c r="K1854" s="15">
        <f t="shared" si="351"/>
        <v>22289.234768381804</v>
      </c>
      <c r="L1854" s="36">
        <f t="shared" si="352"/>
        <v>190.76523161819568</v>
      </c>
      <c r="M1854" s="36">
        <f t="shared" si="353"/>
        <v>190.76523161819568</v>
      </c>
      <c r="N1854" s="36">
        <f t="shared" si="354"/>
        <v>8.4859978477845061E-3</v>
      </c>
      <c r="O1854" s="36">
        <f t="shared" si="355"/>
        <v>36391.373594343844</v>
      </c>
      <c r="P1854" s="35">
        <f t="shared" si="346"/>
        <v>36391.373594343844</v>
      </c>
    </row>
    <row r="1855" spans="1:16" x14ac:dyDescent="0.4">
      <c r="A1855" s="1">
        <v>1854</v>
      </c>
      <c r="B1855" s="21">
        <v>41667</v>
      </c>
      <c r="C1855" s="43">
        <v>2</v>
      </c>
      <c r="D1855" s="23">
        <v>22067</v>
      </c>
      <c r="E1855" s="25">
        <f t="shared" si="347"/>
        <v>22574.75</v>
      </c>
      <c r="F1855" s="25">
        <f t="shared" si="348"/>
        <v>22326.125</v>
      </c>
      <c r="G1855" s="25">
        <f t="shared" si="349"/>
        <v>0.98839364197772783</v>
      </c>
      <c r="H1855" s="25">
        <f t="shared" si="344"/>
        <v>0.99956921328865256</v>
      </c>
      <c r="I1855" s="4">
        <f t="shared" si="350"/>
        <v>22076.510267256061</v>
      </c>
      <c r="J1855" s="25">
        <f t="shared" si="345"/>
        <v>22309.916477949082</v>
      </c>
      <c r="K1855" s="15">
        <f t="shared" si="351"/>
        <v>22300.305662399111</v>
      </c>
      <c r="L1855" s="36">
        <f t="shared" si="352"/>
        <v>-233.30566239911059</v>
      </c>
      <c r="M1855" s="36">
        <f t="shared" si="353"/>
        <v>233.30566239911059</v>
      </c>
      <c r="N1855" s="36">
        <f t="shared" si="354"/>
        <v>1.0572604450043531E-2</v>
      </c>
      <c r="O1855" s="36">
        <f t="shared" si="355"/>
        <v>54431.532107487765</v>
      </c>
      <c r="P1855" s="35">
        <f t="shared" si="346"/>
        <v>54431.532107487765</v>
      </c>
    </row>
    <row r="1856" spans="1:16" x14ac:dyDescent="0.4">
      <c r="A1856" s="1">
        <v>1855</v>
      </c>
      <c r="B1856" s="21">
        <v>41668</v>
      </c>
      <c r="C1856" s="43">
        <v>3</v>
      </c>
      <c r="D1856" s="23">
        <v>26813</v>
      </c>
      <c r="E1856" s="25">
        <f t="shared" si="347"/>
        <v>22077.5</v>
      </c>
      <c r="F1856" s="25">
        <f t="shared" si="348"/>
        <v>22550</v>
      </c>
      <c r="G1856" s="25">
        <f t="shared" si="349"/>
        <v>1.1890465631929046</v>
      </c>
      <c r="H1856" s="25">
        <f t="shared" si="344"/>
        <v>1.0004262501030945</v>
      </c>
      <c r="I1856" s="4">
        <f t="shared" si="350"/>
        <v>26801.575825541269</v>
      </c>
      <c r="J1856" s="25">
        <f t="shared" si="345"/>
        <v>22309.943018063124</v>
      </c>
      <c r="K1856" s="15">
        <f t="shared" si="351"/>
        <v>22319.452633574605</v>
      </c>
      <c r="L1856" s="36">
        <f t="shared" si="352"/>
        <v>4493.547366425395</v>
      </c>
      <c r="M1856" s="36">
        <f t="shared" si="353"/>
        <v>4493.547366425395</v>
      </c>
      <c r="N1856" s="36">
        <f t="shared" si="354"/>
        <v>0.16758838497838344</v>
      </c>
      <c r="O1856" s="36">
        <f t="shared" si="355"/>
        <v>20191967.934308603</v>
      </c>
      <c r="P1856" s="35">
        <f t="shared" si="346"/>
        <v>20191967.934308603</v>
      </c>
    </row>
    <row r="1857" spans="1:16" x14ac:dyDescent="0.4">
      <c r="A1857" s="1">
        <v>1856</v>
      </c>
      <c r="B1857" s="21">
        <v>41669</v>
      </c>
      <c r="C1857" s="43">
        <v>4</v>
      </c>
      <c r="D1857" s="23">
        <v>16950</v>
      </c>
      <c r="E1857" s="25">
        <f t="shared" si="347"/>
        <v>23022.5</v>
      </c>
      <c r="F1857" s="25">
        <f t="shared" si="348"/>
        <v>22533</v>
      </c>
      <c r="G1857" s="25">
        <f t="shared" si="349"/>
        <v>0.75223006257489011</v>
      </c>
      <c r="H1857" s="25">
        <f t="shared" si="344"/>
        <v>1.0009303667898801</v>
      </c>
      <c r="I1857" s="4">
        <f t="shared" si="350"/>
        <v>16934.244940895296</v>
      </c>
      <c r="J1857" s="25">
        <f t="shared" si="345"/>
        <v>22309.96955817717</v>
      </c>
      <c r="K1857" s="15">
        <f t="shared" si="351"/>
        <v>22330.726012937335</v>
      </c>
      <c r="L1857" s="36">
        <f t="shared" si="352"/>
        <v>-5380.7260129373353</v>
      </c>
      <c r="M1857" s="36">
        <f t="shared" si="353"/>
        <v>5380.7260129373353</v>
      </c>
      <c r="N1857" s="36">
        <f t="shared" si="354"/>
        <v>0.317446962415182</v>
      </c>
      <c r="O1857" s="36">
        <f t="shared" si="355"/>
        <v>28952212.426300514</v>
      </c>
      <c r="P1857" s="35">
        <f t="shared" si="346"/>
        <v>28952212.426300514</v>
      </c>
    </row>
    <row r="1858" spans="1:16" x14ac:dyDescent="0.4">
      <c r="A1858" s="1">
        <v>1857</v>
      </c>
      <c r="B1858" s="21">
        <v>41670</v>
      </c>
      <c r="C1858" s="43">
        <v>1</v>
      </c>
      <c r="D1858" s="23">
        <v>26260</v>
      </c>
      <c r="E1858" s="25">
        <f t="shared" si="347"/>
        <v>22043.5</v>
      </c>
      <c r="F1858" s="25">
        <f t="shared" si="348"/>
        <v>20885.25</v>
      </c>
      <c r="G1858" s="25">
        <f t="shared" si="349"/>
        <v>1.2573466920434277</v>
      </c>
      <c r="H1858" s="25">
        <f t="shared" ref="H1858:H1921" si="356">VLOOKUP(C1858,$Q$38:$S$42,3,FALSE)</f>
        <v>0.99907416981837271</v>
      </c>
      <c r="I1858" s="4">
        <f t="shared" si="350"/>
        <v>26284.334830490065</v>
      </c>
      <c r="J1858" s="25">
        <f t="shared" si="345"/>
        <v>22309.996098291213</v>
      </c>
      <c r="K1858" s="15">
        <f t="shared" si="351"/>
        <v>22289.340830551428</v>
      </c>
      <c r="L1858" s="36">
        <f t="shared" si="352"/>
        <v>3970.6591694485724</v>
      </c>
      <c r="M1858" s="36">
        <f t="shared" si="353"/>
        <v>3970.6591694485724</v>
      </c>
      <c r="N1858" s="36">
        <f t="shared" si="354"/>
        <v>0.15120560432020458</v>
      </c>
      <c r="O1858" s="36">
        <f t="shared" si="355"/>
        <v>15766134.239926027</v>
      </c>
      <c r="P1858" s="35">
        <f t="shared" si="346"/>
        <v>15766134.239926027</v>
      </c>
    </row>
    <row r="1859" spans="1:16" x14ac:dyDescent="0.4">
      <c r="A1859" s="1">
        <v>1858</v>
      </c>
      <c r="B1859" s="21">
        <v>41671</v>
      </c>
      <c r="C1859" s="43">
        <v>2</v>
      </c>
      <c r="D1859" s="23">
        <v>18151</v>
      </c>
      <c r="E1859" s="25">
        <f t="shared" si="347"/>
        <v>19727</v>
      </c>
      <c r="F1859" s="25">
        <f t="shared" si="348"/>
        <v>20219</v>
      </c>
      <c r="G1859" s="25">
        <f t="shared" si="349"/>
        <v>0.89771996636826745</v>
      </c>
      <c r="H1859" s="25">
        <f t="shared" si="356"/>
        <v>0.99956921328865256</v>
      </c>
      <c r="I1859" s="4">
        <f t="shared" si="350"/>
        <v>18158.822579460946</v>
      </c>
      <c r="J1859" s="25">
        <f t="shared" ref="J1859:J1922" si="357">INTERCEPT($I$2:$I$3896,$A$2:$A$3896)+SLOPE($I$2:$I$3896,$A$2:$A$3896)*A1859</f>
        <v>22310.022638405258</v>
      </c>
      <c r="K1859" s="15">
        <f t="shared" si="351"/>
        <v>22300.411777122772</v>
      </c>
      <c r="L1859" s="36">
        <f t="shared" si="352"/>
        <v>-4149.411777122772</v>
      </c>
      <c r="M1859" s="36">
        <f t="shared" si="353"/>
        <v>4149.411777122772</v>
      </c>
      <c r="N1859" s="36">
        <f t="shared" si="354"/>
        <v>0.22860513344293823</v>
      </c>
      <c r="O1859" s="36">
        <f t="shared" si="355"/>
        <v>17217618.096125159</v>
      </c>
      <c r="P1859" s="35">
        <f t="shared" ref="P1859:P1922" si="358">(D1859-K1859)^2</f>
        <v>17217618.096125159</v>
      </c>
    </row>
    <row r="1860" spans="1:16" x14ac:dyDescent="0.4">
      <c r="A1860" s="1">
        <v>1859</v>
      </c>
      <c r="B1860" s="21">
        <v>41672</v>
      </c>
      <c r="C1860" s="43">
        <v>3</v>
      </c>
      <c r="D1860" s="23">
        <v>17547</v>
      </c>
      <c r="E1860" s="25">
        <f t="shared" si="347"/>
        <v>20711</v>
      </c>
      <c r="F1860" s="25">
        <f t="shared" si="348"/>
        <v>20466.125</v>
      </c>
      <c r="G1860" s="25">
        <f t="shared" si="349"/>
        <v>0.85736796780045077</v>
      </c>
      <c r="H1860" s="25">
        <f t="shared" si="356"/>
        <v>1.0004262501030945</v>
      </c>
      <c r="I1860" s="4">
        <f t="shared" si="350"/>
        <v>17539.523776182174</v>
      </c>
      <c r="J1860" s="25">
        <f t="shared" si="357"/>
        <v>22310.049178519301</v>
      </c>
      <c r="K1860" s="15">
        <f t="shared" si="351"/>
        <v>22319.558839281686</v>
      </c>
      <c r="L1860" s="36">
        <f t="shared" si="352"/>
        <v>-4772.5588392816862</v>
      </c>
      <c r="M1860" s="36">
        <f t="shared" si="353"/>
        <v>4772.5588392816862</v>
      </c>
      <c r="N1860" s="36">
        <f t="shared" si="354"/>
        <v>0.2719871681359598</v>
      </c>
      <c r="O1860" s="36">
        <f t="shared" si="355"/>
        <v>22777317.874405757</v>
      </c>
      <c r="P1860" s="35">
        <f t="shared" si="358"/>
        <v>22777317.874405757</v>
      </c>
    </row>
    <row r="1861" spans="1:16" x14ac:dyDescent="0.4">
      <c r="A1861" s="1">
        <v>1860</v>
      </c>
      <c r="B1861" s="21">
        <v>41673</v>
      </c>
      <c r="C1861" s="43">
        <v>4</v>
      </c>
      <c r="D1861" s="23">
        <v>20886</v>
      </c>
      <c r="E1861" s="25">
        <f t="shared" ref="E1861:E1924" si="359">AVERAGE(D1859:D1862)</f>
        <v>20221.25</v>
      </c>
      <c r="F1861" s="25">
        <f t="shared" ref="F1861:F1924" si="360">AVERAGE(E1861:E1862)</f>
        <v>20786</v>
      </c>
      <c r="G1861" s="25">
        <f t="shared" si="349"/>
        <v>1.0048109304339459</v>
      </c>
      <c r="H1861" s="25">
        <f t="shared" si="356"/>
        <v>1.0009303667898801</v>
      </c>
      <c r="I1861" s="4">
        <f t="shared" si="350"/>
        <v>20866.58642097576</v>
      </c>
      <c r="J1861" s="25">
        <f t="shared" si="357"/>
        <v>22310.075718633347</v>
      </c>
      <c r="K1861" s="15">
        <f t="shared" si="351"/>
        <v>22330.832272161675</v>
      </c>
      <c r="L1861" s="36">
        <f t="shared" si="352"/>
        <v>-1444.8322721616751</v>
      </c>
      <c r="M1861" s="36">
        <f t="shared" si="353"/>
        <v>1444.8322721616751</v>
      </c>
      <c r="N1861" s="36">
        <f t="shared" si="354"/>
        <v>6.9177069432235713E-2</v>
      </c>
      <c r="O1861" s="36">
        <f t="shared" si="355"/>
        <v>2087540.2946798687</v>
      </c>
      <c r="P1861" s="35">
        <f t="shared" si="358"/>
        <v>2087540.2946798687</v>
      </c>
    </row>
    <row r="1862" spans="1:16" x14ac:dyDescent="0.4">
      <c r="A1862" s="1">
        <v>1861</v>
      </c>
      <c r="B1862" s="21">
        <v>41674</v>
      </c>
      <c r="C1862" s="43">
        <v>1</v>
      </c>
      <c r="D1862" s="23">
        <v>24301</v>
      </c>
      <c r="E1862" s="25">
        <f t="shared" si="359"/>
        <v>21350.75</v>
      </c>
      <c r="F1862" s="25">
        <f t="shared" si="360"/>
        <v>21708</v>
      </c>
      <c r="G1862" s="25">
        <f t="shared" si="349"/>
        <v>1.1194490510410908</v>
      </c>
      <c r="H1862" s="25">
        <f t="shared" si="356"/>
        <v>0.99907416981837271</v>
      </c>
      <c r="I1862" s="4">
        <f t="shared" si="350"/>
        <v>24323.519448428753</v>
      </c>
      <c r="J1862" s="25">
        <f t="shared" si="357"/>
        <v>22310.102258747389</v>
      </c>
      <c r="K1862" s="15">
        <f t="shared" si="351"/>
        <v>22289.446892721051</v>
      </c>
      <c r="L1862" s="36">
        <f t="shared" si="352"/>
        <v>2011.553107278949</v>
      </c>
      <c r="M1862" s="36">
        <f t="shared" si="353"/>
        <v>2011.553107278949</v>
      </c>
      <c r="N1862" s="36">
        <f t="shared" si="354"/>
        <v>8.277655681984071E-2</v>
      </c>
      <c r="O1862" s="36">
        <f t="shared" si="355"/>
        <v>4046345.9034035951</v>
      </c>
      <c r="P1862" s="35">
        <f t="shared" si="358"/>
        <v>4046345.9034035951</v>
      </c>
    </row>
    <row r="1863" spans="1:16" x14ac:dyDescent="0.4">
      <c r="A1863" s="1">
        <v>1862</v>
      </c>
      <c r="B1863" s="21">
        <v>41675</v>
      </c>
      <c r="C1863" s="43">
        <v>2</v>
      </c>
      <c r="D1863" s="23">
        <v>22669</v>
      </c>
      <c r="E1863" s="25">
        <f t="shared" si="359"/>
        <v>22065.25</v>
      </c>
      <c r="F1863" s="25">
        <f t="shared" si="360"/>
        <v>22289.75</v>
      </c>
      <c r="G1863" s="25">
        <f t="shared" si="349"/>
        <v>1.0170145470451666</v>
      </c>
      <c r="H1863" s="25">
        <f t="shared" si="356"/>
        <v>0.99956921328865256</v>
      </c>
      <c r="I1863" s="4">
        <f t="shared" si="350"/>
        <v>22678.769712621906</v>
      </c>
      <c r="J1863" s="25">
        <f t="shared" si="357"/>
        <v>22310.128798861435</v>
      </c>
      <c r="K1863" s="15">
        <f t="shared" si="351"/>
        <v>22300.517891846437</v>
      </c>
      <c r="L1863" s="36">
        <f t="shared" si="352"/>
        <v>368.48210815356288</v>
      </c>
      <c r="M1863" s="36">
        <f t="shared" si="353"/>
        <v>368.48210815356288</v>
      </c>
      <c r="N1863" s="36">
        <f t="shared" si="354"/>
        <v>1.6254890297479504E-2</v>
      </c>
      <c r="O1863" s="36">
        <f t="shared" si="355"/>
        <v>135779.06402929401</v>
      </c>
      <c r="P1863" s="35">
        <f t="shared" si="358"/>
        <v>135779.06402929401</v>
      </c>
    </row>
    <row r="1864" spans="1:16" x14ac:dyDescent="0.4">
      <c r="A1864" s="1">
        <v>1863</v>
      </c>
      <c r="B1864" s="21">
        <v>41676</v>
      </c>
      <c r="C1864" s="43">
        <v>3</v>
      </c>
      <c r="D1864" s="23">
        <v>20405</v>
      </c>
      <c r="E1864" s="25">
        <f t="shared" si="359"/>
        <v>22514.25</v>
      </c>
      <c r="F1864" s="25">
        <f t="shared" si="360"/>
        <v>22264.25</v>
      </c>
      <c r="G1864" s="25">
        <f t="shared" si="349"/>
        <v>0.91649168510055357</v>
      </c>
      <c r="H1864" s="25">
        <f t="shared" si="356"/>
        <v>1.0004262501030945</v>
      </c>
      <c r="I1864" s="4">
        <f t="shared" si="350"/>
        <v>20396.306072433879</v>
      </c>
      <c r="J1864" s="25">
        <f t="shared" si="357"/>
        <v>22310.155338975477</v>
      </c>
      <c r="K1864" s="15">
        <f t="shared" si="351"/>
        <v>22319.665044988771</v>
      </c>
      <c r="L1864" s="36">
        <f t="shared" si="352"/>
        <v>-1914.6650449887711</v>
      </c>
      <c r="M1864" s="36">
        <f t="shared" si="353"/>
        <v>1914.6650449887711</v>
      </c>
      <c r="N1864" s="36">
        <f t="shared" si="354"/>
        <v>9.383313133980746E-2</v>
      </c>
      <c r="O1864" s="36">
        <f t="shared" si="355"/>
        <v>3665942.2345018531</v>
      </c>
      <c r="P1864" s="35">
        <f t="shared" si="358"/>
        <v>3665942.2345018531</v>
      </c>
    </row>
    <row r="1865" spans="1:16" x14ac:dyDescent="0.4">
      <c r="A1865" s="1">
        <v>1864</v>
      </c>
      <c r="B1865" s="21">
        <v>41677</v>
      </c>
      <c r="C1865" s="43">
        <v>4</v>
      </c>
      <c r="D1865" s="23">
        <v>22682</v>
      </c>
      <c r="E1865" s="25">
        <f t="shared" si="359"/>
        <v>22014.25</v>
      </c>
      <c r="F1865" s="25">
        <f t="shared" si="360"/>
        <v>21624.5</v>
      </c>
      <c r="G1865" s="25">
        <f t="shared" si="349"/>
        <v>1.0489028648061227</v>
      </c>
      <c r="H1865" s="25">
        <f t="shared" si="356"/>
        <v>1.0009303667898801</v>
      </c>
      <c r="I1865" s="4">
        <f t="shared" si="350"/>
        <v>22660.917035362072</v>
      </c>
      <c r="J1865" s="25">
        <f t="shared" si="357"/>
        <v>22310.181879089523</v>
      </c>
      <c r="K1865" s="15">
        <f t="shared" si="351"/>
        <v>22330.938531386015</v>
      </c>
      <c r="L1865" s="36">
        <f t="shared" si="352"/>
        <v>351.0614686139852</v>
      </c>
      <c r="M1865" s="36">
        <f t="shared" si="353"/>
        <v>351.0614686139852</v>
      </c>
      <c r="N1865" s="36">
        <f t="shared" si="354"/>
        <v>1.5477535870469324E-2</v>
      </c>
      <c r="O1865" s="36">
        <f t="shared" si="355"/>
        <v>123244.15474540812</v>
      </c>
      <c r="P1865" s="35">
        <f t="shared" si="358"/>
        <v>123244.15474540812</v>
      </c>
    </row>
    <row r="1866" spans="1:16" x14ac:dyDescent="0.4">
      <c r="A1866" s="1">
        <v>1865</v>
      </c>
      <c r="B1866" s="21">
        <v>41678</v>
      </c>
      <c r="C1866" s="43">
        <v>1</v>
      </c>
      <c r="D1866" s="23">
        <v>22301</v>
      </c>
      <c r="E1866" s="25">
        <f t="shared" si="359"/>
        <v>21234.75</v>
      </c>
      <c r="F1866" s="25">
        <f t="shared" si="360"/>
        <v>21463.5</v>
      </c>
      <c r="G1866" s="25">
        <f t="shared" si="349"/>
        <v>1.0390197311715237</v>
      </c>
      <c r="H1866" s="25">
        <f t="shared" si="356"/>
        <v>0.99907416981837271</v>
      </c>
      <c r="I1866" s="4">
        <f t="shared" si="350"/>
        <v>22321.666072153806</v>
      </c>
      <c r="J1866" s="25">
        <f t="shared" si="357"/>
        <v>22310.208419203565</v>
      </c>
      <c r="K1866" s="15">
        <f t="shared" si="351"/>
        <v>22289.552954890671</v>
      </c>
      <c r="L1866" s="36">
        <f t="shared" si="352"/>
        <v>11.447045109329338</v>
      </c>
      <c r="M1866" s="36">
        <f t="shared" si="353"/>
        <v>11.447045109329338</v>
      </c>
      <c r="N1866" s="36">
        <f t="shared" si="354"/>
        <v>5.1329739066989543E-4</v>
      </c>
      <c r="O1866" s="36">
        <f t="shared" si="355"/>
        <v>131.03484173502071</v>
      </c>
      <c r="P1866" s="35">
        <f t="shared" si="358"/>
        <v>131.03484173502071</v>
      </c>
    </row>
    <row r="1867" spans="1:16" x14ac:dyDescent="0.4">
      <c r="A1867" s="1">
        <v>1866</v>
      </c>
      <c r="B1867" s="21">
        <v>41679</v>
      </c>
      <c r="C1867" s="43">
        <v>2</v>
      </c>
      <c r="D1867" s="23">
        <v>19551</v>
      </c>
      <c r="E1867" s="25">
        <f t="shared" si="359"/>
        <v>21692.25</v>
      </c>
      <c r="F1867" s="25">
        <f t="shared" si="360"/>
        <v>22276.125</v>
      </c>
      <c r="G1867" s="25">
        <f t="shared" si="349"/>
        <v>0.87766611113916804</v>
      </c>
      <c r="H1867" s="25">
        <f t="shared" si="356"/>
        <v>0.99956921328865256</v>
      </c>
      <c r="I1867" s="4">
        <f t="shared" si="350"/>
        <v>19559.42594077687</v>
      </c>
      <c r="J1867" s="25">
        <f t="shared" si="357"/>
        <v>22310.234959317608</v>
      </c>
      <c r="K1867" s="15">
        <f t="shared" si="351"/>
        <v>22300.624006570095</v>
      </c>
      <c r="L1867" s="36">
        <f t="shared" si="352"/>
        <v>-2749.6240065700949</v>
      </c>
      <c r="M1867" s="36">
        <f t="shared" si="353"/>
        <v>2749.6240065700949</v>
      </c>
      <c r="N1867" s="36">
        <f t="shared" si="354"/>
        <v>0.14063853544934249</v>
      </c>
      <c r="O1867" s="36">
        <f t="shared" si="355"/>
        <v>7560432.1775065819</v>
      </c>
      <c r="P1867" s="35">
        <f t="shared" si="358"/>
        <v>7560432.1775065819</v>
      </c>
    </row>
    <row r="1868" spans="1:16" x14ac:dyDescent="0.4">
      <c r="A1868" s="1">
        <v>1867</v>
      </c>
      <c r="B1868" s="21">
        <v>41680</v>
      </c>
      <c r="C1868" s="43">
        <v>3</v>
      </c>
      <c r="D1868" s="23">
        <v>22235</v>
      </c>
      <c r="E1868" s="25">
        <f t="shared" si="359"/>
        <v>22860</v>
      </c>
      <c r="F1868" s="25">
        <f t="shared" si="360"/>
        <v>22868.125</v>
      </c>
      <c r="G1868" s="25">
        <f t="shared" si="349"/>
        <v>0.97231408346770887</v>
      </c>
      <c r="H1868" s="25">
        <f t="shared" si="356"/>
        <v>1.0004262501030945</v>
      </c>
      <c r="I1868" s="4">
        <f t="shared" si="350"/>
        <v>22225.526367094695</v>
      </c>
      <c r="J1868" s="25">
        <f t="shared" si="357"/>
        <v>22310.261499431654</v>
      </c>
      <c r="K1868" s="15">
        <f t="shared" si="351"/>
        <v>22319.771250695852</v>
      </c>
      <c r="L1868" s="36">
        <f t="shared" si="352"/>
        <v>-84.771250695852359</v>
      </c>
      <c r="M1868" s="36">
        <f t="shared" si="353"/>
        <v>84.771250695852359</v>
      </c>
      <c r="N1868" s="36">
        <f t="shared" si="354"/>
        <v>3.8125140857140707E-3</v>
      </c>
      <c r="O1868" s="36">
        <f t="shared" si="355"/>
        <v>7186.1649445390494</v>
      </c>
      <c r="P1868" s="35">
        <f t="shared" si="358"/>
        <v>7186.1649445390494</v>
      </c>
    </row>
    <row r="1869" spans="1:16" x14ac:dyDescent="0.4">
      <c r="A1869" s="1">
        <v>1868</v>
      </c>
      <c r="B1869" s="21">
        <v>41681</v>
      </c>
      <c r="C1869" s="43">
        <v>4</v>
      </c>
      <c r="D1869" s="23">
        <v>27353</v>
      </c>
      <c r="E1869" s="25">
        <f t="shared" si="359"/>
        <v>22876.25</v>
      </c>
      <c r="F1869" s="25">
        <f t="shared" si="360"/>
        <v>23249</v>
      </c>
      <c r="G1869" s="25">
        <f t="shared" si="349"/>
        <v>1.176523721450385</v>
      </c>
      <c r="H1869" s="25">
        <f t="shared" si="356"/>
        <v>1.0009303667898801</v>
      </c>
      <c r="I1869" s="4">
        <f t="shared" si="350"/>
        <v>27327.57533146366</v>
      </c>
      <c r="J1869" s="25">
        <f t="shared" si="357"/>
        <v>22310.288039545696</v>
      </c>
      <c r="K1869" s="15">
        <f t="shared" si="351"/>
        <v>22331.044790610347</v>
      </c>
      <c r="L1869" s="36">
        <f t="shared" si="352"/>
        <v>5021.9552093896527</v>
      </c>
      <c r="M1869" s="36">
        <f t="shared" si="353"/>
        <v>5021.9552093896527</v>
      </c>
      <c r="N1869" s="36">
        <f t="shared" si="354"/>
        <v>0.1835979676594762</v>
      </c>
      <c r="O1869" s="36">
        <f t="shared" si="355"/>
        <v>25220034.125115871</v>
      </c>
      <c r="P1869" s="35">
        <f t="shared" si="358"/>
        <v>25220034.125115871</v>
      </c>
    </row>
    <row r="1870" spans="1:16" x14ac:dyDescent="0.4">
      <c r="A1870" s="1">
        <v>1869</v>
      </c>
      <c r="B1870" s="21">
        <v>41682</v>
      </c>
      <c r="C1870" s="43">
        <v>1</v>
      </c>
      <c r="D1870" s="23">
        <v>22366</v>
      </c>
      <c r="E1870" s="25">
        <f t="shared" si="359"/>
        <v>23621.75</v>
      </c>
      <c r="F1870" s="25">
        <f t="shared" si="360"/>
        <v>23345.25</v>
      </c>
      <c r="G1870" s="25">
        <f t="shared" si="349"/>
        <v>0.95805356550047649</v>
      </c>
      <c r="H1870" s="25">
        <f t="shared" si="356"/>
        <v>0.99907416981837271</v>
      </c>
      <c r="I1870" s="4">
        <f t="shared" si="350"/>
        <v>22386.726306882741</v>
      </c>
      <c r="J1870" s="25">
        <f t="shared" si="357"/>
        <v>22310.314579659742</v>
      </c>
      <c r="K1870" s="15">
        <f t="shared" si="351"/>
        <v>22289.659017060294</v>
      </c>
      <c r="L1870" s="36">
        <f t="shared" si="352"/>
        <v>76.340982939706009</v>
      </c>
      <c r="M1870" s="36">
        <f t="shared" si="353"/>
        <v>76.340982939706009</v>
      </c>
      <c r="N1870" s="36">
        <f t="shared" si="354"/>
        <v>3.4132604372577131E-3</v>
      </c>
      <c r="O1870" s="36">
        <f t="shared" si="355"/>
        <v>5827.9456762004838</v>
      </c>
      <c r="P1870" s="35">
        <f t="shared" si="358"/>
        <v>5827.9456762004838</v>
      </c>
    </row>
    <row r="1871" spans="1:16" x14ac:dyDescent="0.4">
      <c r="A1871" s="1">
        <v>1870</v>
      </c>
      <c r="B1871" s="21">
        <v>41683</v>
      </c>
      <c r="C1871" s="43">
        <v>2</v>
      </c>
      <c r="D1871" s="23">
        <v>22533</v>
      </c>
      <c r="E1871" s="25">
        <f t="shared" si="359"/>
        <v>23068.75</v>
      </c>
      <c r="F1871" s="25">
        <f t="shared" si="360"/>
        <v>21880.25</v>
      </c>
      <c r="G1871" s="25">
        <f t="shared" si="349"/>
        <v>1.0298328401183716</v>
      </c>
      <c r="H1871" s="25">
        <f t="shared" si="356"/>
        <v>0.99956921328865256</v>
      </c>
      <c r="I1871" s="4">
        <f t="shared" si="350"/>
        <v>22542.711100379787</v>
      </c>
      <c r="J1871" s="25">
        <f t="shared" si="357"/>
        <v>22310.341119773784</v>
      </c>
      <c r="K1871" s="15">
        <f t="shared" si="351"/>
        <v>22300.730121293756</v>
      </c>
      <c r="L1871" s="36">
        <f t="shared" si="352"/>
        <v>232.26987870624362</v>
      </c>
      <c r="M1871" s="36">
        <f t="shared" si="353"/>
        <v>232.26987870624362</v>
      </c>
      <c r="N1871" s="36">
        <f t="shared" si="354"/>
        <v>1.0307987338847184E-2</v>
      </c>
      <c r="O1871" s="36">
        <f t="shared" si="355"/>
        <v>53949.296554213121</v>
      </c>
      <c r="P1871" s="35">
        <f t="shared" si="358"/>
        <v>53949.296554213121</v>
      </c>
    </row>
    <row r="1872" spans="1:16" x14ac:dyDescent="0.4">
      <c r="A1872" s="1">
        <v>1871</v>
      </c>
      <c r="B1872" s="21">
        <v>41684</v>
      </c>
      <c r="C1872" s="43">
        <v>3</v>
      </c>
      <c r="D1872" s="23">
        <v>20023</v>
      </c>
      <c r="E1872" s="25">
        <f t="shared" si="359"/>
        <v>20691.75</v>
      </c>
      <c r="F1872" s="25">
        <f t="shared" si="360"/>
        <v>19953.5</v>
      </c>
      <c r="G1872" s="25">
        <f t="shared" si="349"/>
        <v>1.0034830982033227</v>
      </c>
      <c r="H1872" s="25">
        <f t="shared" si="356"/>
        <v>1.0004262501030945</v>
      </c>
      <c r="I1872" s="4">
        <f t="shared" si="350"/>
        <v>20014.468830597576</v>
      </c>
      <c r="J1872" s="25">
        <f t="shared" si="357"/>
        <v>22310.36765988783</v>
      </c>
      <c r="K1872" s="15">
        <f t="shared" si="351"/>
        <v>22319.877456402934</v>
      </c>
      <c r="L1872" s="36">
        <f t="shared" si="352"/>
        <v>-2296.8774564029336</v>
      </c>
      <c r="M1872" s="36">
        <f t="shared" si="353"/>
        <v>2296.8774564029336</v>
      </c>
      <c r="N1872" s="36">
        <f t="shared" si="354"/>
        <v>0.11471195407296278</v>
      </c>
      <c r="O1872" s="36">
        <f t="shared" si="355"/>
        <v>5275646.0497320099</v>
      </c>
      <c r="P1872" s="35">
        <f t="shared" si="358"/>
        <v>5275646.0497320099</v>
      </c>
    </row>
    <row r="1873" spans="1:16" x14ac:dyDescent="0.4">
      <c r="A1873" s="1">
        <v>1872</v>
      </c>
      <c r="B1873" s="21">
        <v>41685</v>
      </c>
      <c r="C1873" s="43">
        <v>4</v>
      </c>
      <c r="D1873" s="23">
        <v>17845</v>
      </c>
      <c r="E1873" s="25">
        <f t="shared" si="359"/>
        <v>19215.25</v>
      </c>
      <c r="F1873" s="25">
        <f t="shared" si="360"/>
        <v>19091.25</v>
      </c>
      <c r="G1873" s="25">
        <f t="shared" si="349"/>
        <v>0.93472140378445623</v>
      </c>
      <c r="H1873" s="25">
        <f t="shared" si="356"/>
        <v>1.0009303667898801</v>
      </c>
      <c r="I1873" s="4">
        <f t="shared" si="350"/>
        <v>17828.413036594487</v>
      </c>
      <c r="J1873" s="25">
        <f t="shared" si="357"/>
        <v>22310.394200001872</v>
      </c>
      <c r="K1873" s="15">
        <f t="shared" si="351"/>
        <v>22331.151049834687</v>
      </c>
      <c r="L1873" s="36">
        <f t="shared" si="352"/>
        <v>-4486.151049834687</v>
      </c>
      <c r="M1873" s="36">
        <f t="shared" si="353"/>
        <v>4486.151049834687</v>
      </c>
      <c r="N1873" s="36">
        <f t="shared" si="354"/>
        <v>0.25139540766795671</v>
      </c>
      <c r="O1873" s="36">
        <f t="shared" si="355"/>
        <v>20125551.241932865</v>
      </c>
      <c r="P1873" s="35">
        <f t="shared" si="358"/>
        <v>20125551.241932865</v>
      </c>
    </row>
    <row r="1874" spans="1:16" x14ac:dyDescent="0.4">
      <c r="A1874" s="1">
        <v>1873</v>
      </c>
      <c r="B1874" s="21">
        <v>41686</v>
      </c>
      <c r="C1874" s="43">
        <v>1</v>
      </c>
      <c r="D1874" s="23">
        <v>16460</v>
      </c>
      <c r="E1874" s="25">
        <f t="shared" si="359"/>
        <v>18967.25</v>
      </c>
      <c r="F1874" s="25">
        <f t="shared" si="360"/>
        <v>20001.375</v>
      </c>
      <c r="G1874" s="25">
        <f t="shared" si="349"/>
        <v>0.82294342263969356</v>
      </c>
      <c r="H1874" s="25">
        <f t="shared" si="356"/>
        <v>0.99907416981837271</v>
      </c>
      <c r="I1874" s="4">
        <f t="shared" si="350"/>
        <v>16475.25328674282</v>
      </c>
      <c r="J1874" s="25">
        <f t="shared" si="357"/>
        <v>22310.420740115918</v>
      </c>
      <c r="K1874" s="15">
        <f t="shared" si="351"/>
        <v>22289.765079229917</v>
      </c>
      <c r="L1874" s="36">
        <f t="shared" si="352"/>
        <v>-5829.7650792299173</v>
      </c>
      <c r="M1874" s="36">
        <f t="shared" si="353"/>
        <v>5829.7650792299173</v>
      </c>
      <c r="N1874" s="36">
        <f t="shared" si="354"/>
        <v>0.35417770833717604</v>
      </c>
      <c r="O1874" s="36">
        <f t="shared" si="355"/>
        <v>33986160.879008606</v>
      </c>
      <c r="P1874" s="35">
        <f t="shared" si="358"/>
        <v>33986160.879008606</v>
      </c>
    </row>
    <row r="1875" spans="1:16" x14ac:dyDescent="0.4">
      <c r="A1875" s="1">
        <v>1874</v>
      </c>
      <c r="B1875" s="21">
        <v>41687</v>
      </c>
      <c r="C1875" s="43">
        <v>2</v>
      </c>
      <c r="D1875" s="23">
        <v>21541</v>
      </c>
      <c r="E1875" s="25">
        <f t="shared" si="359"/>
        <v>21035.5</v>
      </c>
      <c r="F1875" s="25">
        <f t="shared" si="360"/>
        <v>21361</v>
      </c>
      <c r="G1875" s="25">
        <f t="shared" si="349"/>
        <v>1.0084265717897103</v>
      </c>
      <c r="H1875" s="25">
        <f t="shared" si="356"/>
        <v>0.99956921328865256</v>
      </c>
      <c r="I1875" s="4">
        <f t="shared" si="350"/>
        <v>21550.283575790221</v>
      </c>
      <c r="J1875" s="25">
        <f t="shared" si="357"/>
        <v>22310.447280229961</v>
      </c>
      <c r="K1875" s="15">
        <f t="shared" si="351"/>
        <v>22300.836236017421</v>
      </c>
      <c r="L1875" s="36">
        <f t="shared" si="352"/>
        <v>-759.83623601742147</v>
      </c>
      <c r="M1875" s="36">
        <f t="shared" si="353"/>
        <v>759.83623601742147</v>
      </c>
      <c r="N1875" s="36">
        <f t="shared" si="354"/>
        <v>3.5273953670554824E-2</v>
      </c>
      <c r="O1875" s="36">
        <f t="shared" si="355"/>
        <v>577351.10556512268</v>
      </c>
      <c r="P1875" s="35">
        <f t="shared" si="358"/>
        <v>577351.10556512268</v>
      </c>
    </row>
    <row r="1876" spans="1:16" x14ac:dyDescent="0.4">
      <c r="A1876" s="1">
        <v>1875</v>
      </c>
      <c r="B1876" s="21">
        <v>41688</v>
      </c>
      <c r="C1876" s="43">
        <v>3</v>
      </c>
      <c r="D1876" s="23">
        <v>28296</v>
      </c>
      <c r="E1876" s="25">
        <f t="shared" si="359"/>
        <v>21686.5</v>
      </c>
      <c r="F1876" s="25">
        <f t="shared" si="360"/>
        <v>21927.125</v>
      </c>
      <c r="G1876" s="25">
        <f t="shared" si="349"/>
        <v>1.2904564551896338</v>
      </c>
      <c r="H1876" s="25">
        <f t="shared" si="356"/>
        <v>1.0004262501030945</v>
      </c>
      <c r="I1876" s="4">
        <f t="shared" si="350"/>
        <v>28283.943965968589</v>
      </c>
      <c r="J1876" s="25">
        <f t="shared" si="357"/>
        <v>22310.473820344007</v>
      </c>
      <c r="K1876" s="15">
        <f t="shared" si="351"/>
        <v>22319.983662110015</v>
      </c>
      <c r="L1876" s="36">
        <f t="shared" si="352"/>
        <v>5976.0163378899852</v>
      </c>
      <c r="M1876" s="36">
        <f t="shared" si="353"/>
        <v>5976.0163378899852</v>
      </c>
      <c r="N1876" s="36">
        <f t="shared" si="354"/>
        <v>0.21119650614539104</v>
      </c>
      <c r="O1876" s="36">
        <f t="shared" si="355"/>
        <v>35712771.270728029</v>
      </c>
      <c r="P1876" s="35">
        <f t="shared" si="358"/>
        <v>35712771.270728029</v>
      </c>
    </row>
    <row r="1877" spans="1:16" x14ac:dyDescent="0.4">
      <c r="A1877" s="1">
        <v>1876</v>
      </c>
      <c r="B1877" s="21">
        <v>41689</v>
      </c>
      <c r="C1877" s="43">
        <v>4</v>
      </c>
      <c r="D1877" s="23">
        <v>20449</v>
      </c>
      <c r="E1877" s="25">
        <f t="shared" si="359"/>
        <v>22167.75</v>
      </c>
      <c r="F1877" s="25">
        <f t="shared" si="360"/>
        <v>22198.875</v>
      </c>
      <c r="G1877" s="25">
        <f t="shared" si="349"/>
        <v>0.92117280718054406</v>
      </c>
      <c r="H1877" s="25">
        <f t="shared" si="356"/>
        <v>1.0009303667898801</v>
      </c>
      <c r="I1877" s="4">
        <f t="shared" si="350"/>
        <v>20429.99261335504</v>
      </c>
      <c r="J1877" s="25">
        <f t="shared" si="357"/>
        <v>22310.500360458049</v>
      </c>
      <c r="K1877" s="15">
        <f t="shared" si="351"/>
        <v>22331.257309059027</v>
      </c>
      <c r="L1877" s="36">
        <f t="shared" si="352"/>
        <v>-1882.2573090590267</v>
      </c>
      <c r="M1877" s="36">
        <f t="shared" si="353"/>
        <v>1882.2573090590267</v>
      </c>
      <c r="N1877" s="36">
        <f t="shared" si="354"/>
        <v>9.2046423250967124E-2</v>
      </c>
      <c r="O1877" s="36">
        <f t="shared" si="355"/>
        <v>3542892.5775061287</v>
      </c>
      <c r="P1877" s="35">
        <f t="shared" si="358"/>
        <v>3542892.5775061287</v>
      </c>
    </row>
    <row r="1878" spans="1:16" x14ac:dyDescent="0.4">
      <c r="A1878" s="1">
        <v>1877</v>
      </c>
      <c r="B1878" s="21">
        <v>41690</v>
      </c>
      <c r="C1878" s="43">
        <v>1</v>
      </c>
      <c r="D1878" s="23">
        <v>18385</v>
      </c>
      <c r="E1878" s="25">
        <f t="shared" si="359"/>
        <v>22230</v>
      </c>
      <c r="F1878" s="25">
        <f t="shared" si="360"/>
        <v>21348.125</v>
      </c>
      <c r="G1878" s="25">
        <f t="shared" si="349"/>
        <v>0.86119975407676319</v>
      </c>
      <c r="H1878" s="25">
        <f t="shared" si="356"/>
        <v>0.99907416981837271</v>
      </c>
      <c r="I1878" s="4">
        <f t="shared" si="350"/>
        <v>18402.037161407457</v>
      </c>
      <c r="J1878" s="25">
        <f t="shared" si="357"/>
        <v>22310.526900572095</v>
      </c>
      <c r="K1878" s="15">
        <f t="shared" si="351"/>
        <v>22289.871141399537</v>
      </c>
      <c r="L1878" s="36">
        <f t="shared" si="352"/>
        <v>-3904.871141399537</v>
      </c>
      <c r="M1878" s="36">
        <f t="shared" si="353"/>
        <v>3904.871141399537</v>
      </c>
      <c r="N1878" s="36">
        <f t="shared" si="354"/>
        <v>0.21239440529777193</v>
      </c>
      <c r="O1878" s="36">
        <f t="shared" si="355"/>
        <v>15248018.630934924</v>
      </c>
      <c r="P1878" s="35">
        <f t="shared" si="358"/>
        <v>15248018.630934924</v>
      </c>
    </row>
    <row r="1879" spans="1:16" x14ac:dyDescent="0.4">
      <c r="A1879" s="1">
        <v>1878</v>
      </c>
      <c r="B1879" s="21">
        <v>41691</v>
      </c>
      <c r="C1879" s="43">
        <v>2</v>
      </c>
      <c r="D1879" s="23">
        <v>21790</v>
      </c>
      <c r="E1879" s="25">
        <f t="shared" si="359"/>
        <v>20466.25</v>
      </c>
      <c r="F1879" s="25">
        <f t="shared" si="360"/>
        <v>20060.75</v>
      </c>
      <c r="G1879" s="25">
        <f t="shared" si="349"/>
        <v>1.0862006654786087</v>
      </c>
      <c r="H1879" s="25">
        <f t="shared" si="356"/>
        <v>0.99956921328865256</v>
      </c>
      <c r="I1879" s="4">
        <f t="shared" si="350"/>
        <v>21799.39088790998</v>
      </c>
      <c r="J1879" s="25">
        <f t="shared" si="357"/>
        <v>22310.553440686137</v>
      </c>
      <c r="K1879" s="15">
        <f t="shared" si="351"/>
        <v>22300.942350741083</v>
      </c>
      <c r="L1879" s="36">
        <f t="shared" si="352"/>
        <v>-510.94235074108292</v>
      </c>
      <c r="M1879" s="36">
        <f t="shared" si="353"/>
        <v>510.94235074108292</v>
      </c>
      <c r="N1879" s="36">
        <f t="shared" si="354"/>
        <v>2.3448478693945982E-2</v>
      </c>
      <c r="O1879" s="36">
        <f t="shared" si="355"/>
        <v>261062.08578082381</v>
      </c>
      <c r="P1879" s="35">
        <f t="shared" si="358"/>
        <v>261062.08578082381</v>
      </c>
    </row>
    <row r="1880" spans="1:16" x14ac:dyDescent="0.4">
      <c r="A1880" s="1">
        <v>1879</v>
      </c>
      <c r="B1880" s="21">
        <v>41692</v>
      </c>
      <c r="C1880" s="43">
        <v>3</v>
      </c>
      <c r="D1880" s="23">
        <v>21241</v>
      </c>
      <c r="E1880" s="25">
        <f t="shared" si="359"/>
        <v>19655.25</v>
      </c>
      <c r="F1880" s="25">
        <f t="shared" si="360"/>
        <v>20237.25</v>
      </c>
      <c r="G1880" s="25">
        <f t="shared" si="349"/>
        <v>1.049599130316619</v>
      </c>
      <c r="H1880" s="25">
        <f t="shared" si="356"/>
        <v>1.0004262501030945</v>
      </c>
      <c r="I1880" s="4">
        <f t="shared" si="350"/>
        <v>21231.949879175103</v>
      </c>
      <c r="J1880" s="25">
        <f t="shared" si="357"/>
        <v>22310.579980800183</v>
      </c>
      <c r="K1880" s="15">
        <f t="shared" si="351"/>
        <v>22320.089867817096</v>
      </c>
      <c r="L1880" s="36">
        <f t="shared" si="352"/>
        <v>-1079.0898678170961</v>
      </c>
      <c r="M1880" s="36">
        <f t="shared" si="353"/>
        <v>1079.0898678170961</v>
      </c>
      <c r="N1880" s="36">
        <f t="shared" si="354"/>
        <v>5.0802215894595174E-2</v>
      </c>
      <c r="O1880" s="36">
        <f t="shared" si="355"/>
        <v>1164434.9428255178</v>
      </c>
      <c r="P1880" s="35">
        <f t="shared" si="358"/>
        <v>1164434.9428255178</v>
      </c>
    </row>
    <row r="1881" spans="1:16" x14ac:dyDescent="0.4">
      <c r="A1881" s="1">
        <v>1880</v>
      </c>
      <c r="B1881" s="21">
        <v>41693</v>
      </c>
      <c r="C1881" s="43">
        <v>4</v>
      </c>
      <c r="D1881" s="23">
        <v>17205</v>
      </c>
      <c r="E1881" s="25">
        <f t="shared" si="359"/>
        <v>20819.25</v>
      </c>
      <c r="F1881" s="25">
        <f t="shared" si="360"/>
        <v>20889</v>
      </c>
      <c r="G1881" s="25">
        <f t="shared" si="349"/>
        <v>0.8236392359615109</v>
      </c>
      <c r="H1881" s="25">
        <f t="shared" si="356"/>
        <v>1.0009303667898801</v>
      </c>
      <c r="I1881" s="4">
        <f t="shared" si="350"/>
        <v>17189.007917882216</v>
      </c>
      <c r="J1881" s="25">
        <f t="shared" si="357"/>
        <v>22310.606520914225</v>
      </c>
      <c r="K1881" s="15">
        <f t="shared" si="351"/>
        <v>22331.363568283366</v>
      </c>
      <c r="L1881" s="36">
        <f t="shared" si="352"/>
        <v>-5126.3635682833665</v>
      </c>
      <c r="M1881" s="36">
        <f t="shared" si="353"/>
        <v>5126.3635682833665</v>
      </c>
      <c r="N1881" s="36">
        <f t="shared" si="354"/>
        <v>0.29795777787174466</v>
      </c>
      <c r="O1881" s="36">
        <f t="shared" si="355"/>
        <v>26279603.43422297</v>
      </c>
      <c r="P1881" s="35">
        <f t="shared" si="358"/>
        <v>26279603.43422297</v>
      </c>
    </row>
    <row r="1882" spans="1:16" x14ac:dyDescent="0.4">
      <c r="A1882" s="1">
        <v>1881</v>
      </c>
      <c r="B1882" s="21">
        <v>41694</v>
      </c>
      <c r="C1882" s="43">
        <v>1</v>
      </c>
      <c r="D1882" s="23">
        <v>23041</v>
      </c>
      <c r="E1882" s="25">
        <f t="shared" si="359"/>
        <v>20958.75</v>
      </c>
      <c r="F1882" s="25">
        <f t="shared" si="360"/>
        <v>20951.75</v>
      </c>
      <c r="G1882" s="25">
        <f t="shared" si="349"/>
        <v>1.0997172073931771</v>
      </c>
      <c r="H1882" s="25">
        <f t="shared" si="356"/>
        <v>0.99907416981837271</v>
      </c>
      <c r="I1882" s="4">
        <f t="shared" si="350"/>
        <v>23062.351821375538</v>
      </c>
      <c r="J1882" s="25">
        <f t="shared" si="357"/>
        <v>22310.633061028268</v>
      </c>
      <c r="K1882" s="15">
        <f t="shared" si="351"/>
        <v>22289.977203569157</v>
      </c>
      <c r="L1882" s="36">
        <f t="shared" si="352"/>
        <v>751.0227964308433</v>
      </c>
      <c r="M1882" s="36">
        <f t="shared" si="353"/>
        <v>751.0227964308433</v>
      </c>
      <c r="N1882" s="36">
        <f t="shared" si="354"/>
        <v>3.2595060823351563E-2</v>
      </c>
      <c r="O1882" s="36">
        <f t="shared" si="355"/>
        <v>564035.24075880391</v>
      </c>
      <c r="P1882" s="35">
        <f t="shared" si="358"/>
        <v>564035.24075880391</v>
      </c>
    </row>
    <row r="1883" spans="1:16" x14ac:dyDescent="0.4">
      <c r="A1883" s="1">
        <v>1882</v>
      </c>
      <c r="B1883" s="21">
        <v>41695</v>
      </c>
      <c r="C1883" s="43">
        <v>2</v>
      </c>
      <c r="D1883" s="23">
        <v>22348</v>
      </c>
      <c r="E1883" s="25">
        <f t="shared" si="359"/>
        <v>20944.75</v>
      </c>
      <c r="F1883" s="25">
        <f t="shared" si="360"/>
        <v>21493.125</v>
      </c>
      <c r="G1883" s="25">
        <f t="shared" si="349"/>
        <v>1.039774346447992</v>
      </c>
      <c r="H1883" s="25">
        <f t="shared" si="356"/>
        <v>0.99956921328865256</v>
      </c>
      <c r="I1883" s="4">
        <f t="shared" si="350"/>
        <v>22357.631370491614</v>
      </c>
      <c r="J1883" s="25">
        <f t="shared" si="357"/>
        <v>22310.659601142313</v>
      </c>
      <c r="K1883" s="15">
        <f t="shared" si="351"/>
        <v>22301.048465464744</v>
      </c>
      <c r="L1883" s="36">
        <f t="shared" si="352"/>
        <v>46.951534535255632</v>
      </c>
      <c r="M1883" s="36">
        <f t="shared" si="353"/>
        <v>46.951534535255632</v>
      </c>
      <c r="N1883" s="36">
        <f t="shared" si="354"/>
        <v>2.100927802723091E-3</v>
      </c>
      <c r="O1883" s="36">
        <f t="shared" si="355"/>
        <v>2204.4465952153023</v>
      </c>
      <c r="P1883" s="35">
        <f t="shared" si="358"/>
        <v>2204.4465952153023</v>
      </c>
    </row>
    <row r="1884" spans="1:16" x14ac:dyDescent="0.4">
      <c r="A1884" s="1">
        <v>1883</v>
      </c>
      <c r="B1884" s="21">
        <v>41696</v>
      </c>
      <c r="C1884" s="43">
        <v>3</v>
      </c>
      <c r="D1884" s="23">
        <v>21185</v>
      </c>
      <c r="E1884" s="25">
        <f t="shared" si="359"/>
        <v>22041.5</v>
      </c>
      <c r="F1884" s="25">
        <f t="shared" si="360"/>
        <v>21565</v>
      </c>
      <c r="G1884" s="25">
        <f t="shared" si="349"/>
        <v>0.98237885462555063</v>
      </c>
      <c r="H1884" s="25">
        <f t="shared" si="356"/>
        <v>1.0004262501030945</v>
      </c>
      <c r="I1884" s="4">
        <f t="shared" si="350"/>
        <v>21175.97373901062</v>
      </c>
      <c r="J1884" s="25">
        <f t="shared" si="357"/>
        <v>22310.686141256356</v>
      </c>
      <c r="K1884" s="15">
        <f t="shared" si="351"/>
        <v>22320.196073524174</v>
      </c>
      <c r="L1884" s="36">
        <f t="shared" si="352"/>
        <v>-1135.1960735241737</v>
      </c>
      <c r="M1884" s="36">
        <f t="shared" si="353"/>
        <v>1135.1960735241737</v>
      </c>
      <c r="N1884" s="36">
        <f t="shared" si="354"/>
        <v>5.3584898443435156E-2</v>
      </c>
      <c r="O1884" s="36">
        <f t="shared" si="355"/>
        <v>1288670.1253447011</v>
      </c>
      <c r="P1884" s="35">
        <f t="shared" si="358"/>
        <v>1288670.1253447011</v>
      </c>
    </row>
    <row r="1885" spans="1:16" x14ac:dyDescent="0.4">
      <c r="A1885" s="1">
        <v>1884</v>
      </c>
      <c r="B1885" s="21">
        <v>41697</v>
      </c>
      <c r="C1885" s="43">
        <v>4</v>
      </c>
      <c r="D1885" s="23">
        <v>21592</v>
      </c>
      <c r="E1885" s="25">
        <f t="shared" si="359"/>
        <v>21088.5</v>
      </c>
      <c r="F1885" s="25">
        <f t="shared" si="360"/>
        <v>20798.75</v>
      </c>
      <c r="G1885" s="25">
        <f t="shared" si="349"/>
        <v>1.0381393112566861</v>
      </c>
      <c r="H1885" s="25">
        <f t="shared" si="356"/>
        <v>1.0009303667898801</v>
      </c>
      <c r="I1885" s="4">
        <f t="shared" si="350"/>
        <v>21571.930192555235</v>
      </c>
      <c r="J1885" s="25">
        <f t="shared" si="357"/>
        <v>22310.712681370402</v>
      </c>
      <c r="K1885" s="15">
        <f t="shared" si="351"/>
        <v>22331.469827507706</v>
      </c>
      <c r="L1885" s="36">
        <f t="shared" si="352"/>
        <v>-739.46982750770621</v>
      </c>
      <c r="M1885" s="36">
        <f t="shared" si="353"/>
        <v>739.46982750770621</v>
      </c>
      <c r="N1885" s="36">
        <f t="shared" si="354"/>
        <v>3.4247398458119034E-2</v>
      </c>
      <c r="O1885" s="36">
        <f t="shared" si="355"/>
        <v>546815.62579427683</v>
      </c>
      <c r="P1885" s="35">
        <f t="shared" si="358"/>
        <v>546815.62579427683</v>
      </c>
    </row>
    <row r="1886" spans="1:16" x14ac:dyDescent="0.4">
      <c r="A1886" s="1">
        <v>1885</v>
      </c>
      <c r="B1886" s="21">
        <v>41698</v>
      </c>
      <c r="C1886" s="43">
        <v>1</v>
      </c>
      <c r="D1886" s="23">
        <v>19229</v>
      </c>
      <c r="E1886" s="25">
        <f t="shared" si="359"/>
        <v>20509</v>
      </c>
      <c r="F1886" s="25">
        <f t="shared" si="360"/>
        <v>20039.375</v>
      </c>
      <c r="G1886" s="25">
        <f t="shared" si="349"/>
        <v>0.95956086454792133</v>
      </c>
      <c r="H1886" s="25">
        <f t="shared" si="356"/>
        <v>0.99907416981837271</v>
      </c>
      <c r="I1886" s="4">
        <f t="shared" si="350"/>
        <v>19246.819286195485</v>
      </c>
      <c r="J1886" s="25">
        <f t="shared" si="357"/>
        <v>22310.739221484444</v>
      </c>
      <c r="K1886" s="15">
        <f t="shared" si="351"/>
        <v>22290.083265738776</v>
      </c>
      <c r="L1886" s="36">
        <f t="shared" si="352"/>
        <v>-3061.0832657387764</v>
      </c>
      <c r="M1886" s="36">
        <f t="shared" si="353"/>
        <v>3061.0832657387764</v>
      </c>
      <c r="N1886" s="36">
        <f t="shared" si="354"/>
        <v>0.15919097538815208</v>
      </c>
      <c r="O1886" s="36">
        <f t="shared" si="355"/>
        <v>9370230.7597859725</v>
      </c>
      <c r="P1886" s="35">
        <f t="shared" si="358"/>
        <v>9370230.7597859725</v>
      </c>
    </row>
    <row r="1887" spans="1:16" x14ac:dyDescent="0.4">
      <c r="A1887" s="1">
        <v>1886</v>
      </c>
      <c r="B1887" s="21">
        <v>41699</v>
      </c>
      <c r="C1887" s="43">
        <v>2</v>
      </c>
      <c r="D1887" s="23">
        <v>20030</v>
      </c>
      <c r="E1887" s="25">
        <f t="shared" si="359"/>
        <v>19569.75</v>
      </c>
      <c r="F1887" s="25">
        <f t="shared" si="360"/>
        <v>19845.75</v>
      </c>
      <c r="G1887" s="25">
        <f t="shared" si="349"/>
        <v>1.009284103649396</v>
      </c>
      <c r="H1887" s="25">
        <f t="shared" si="356"/>
        <v>0.99956921328865256</v>
      </c>
      <c r="I1887" s="4">
        <f t="shared" si="350"/>
        <v>20038.632376541391</v>
      </c>
      <c r="J1887" s="25">
        <f t="shared" si="357"/>
        <v>22310.76576159849</v>
      </c>
      <c r="K1887" s="15">
        <f t="shared" si="351"/>
        <v>22301.154580188409</v>
      </c>
      <c r="L1887" s="36">
        <f t="shared" si="352"/>
        <v>-2271.1545801884095</v>
      </c>
      <c r="M1887" s="36">
        <f t="shared" si="353"/>
        <v>2271.1545801884095</v>
      </c>
      <c r="N1887" s="36">
        <f t="shared" si="354"/>
        <v>0.1133876475381133</v>
      </c>
      <c r="O1887" s="36">
        <f t="shared" si="355"/>
        <v>5158143.1271107905</v>
      </c>
      <c r="P1887" s="35">
        <f t="shared" si="358"/>
        <v>5158143.1271107905</v>
      </c>
    </row>
    <row r="1888" spans="1:16" x14ac:dyDescent="0.4">
      <c r="A1888" s="1">
        <v>1887</v>
      </c>
      <c r="B1888" s="21">
        <v>41700</v>
      </c>
      <c r="C1888" s="43">
        <v>3</v>
      </c>
      <c r="D1888" s="23">
        <v>17428</v>
      </c>
      <c r="E1888" s="25">
        <f t="shared" si="359"/>
        <v>20121.75</v>
      </c>
      <c r="F1888" s="25">
        <f t="shared" si="360"/>
        <v>20496.625</v>
      </c>
      <c r="G1888" s="25">
        <f t="shared" si="349"/>
        <v>0.85028632762710932</v>
      </c>
      <c r="H1888" s="25">
        <f t="shared" si="356"/>
        <v>1.0004262501030945</v>
      </c>
      <c r="I1888" s="4">
        <f t="shared" si="350"/>
        <v>17420.574478332645</v>
      </c>
      <c r="J1888" s="25">
        <f t="shared" si="357"/>
        <v>22310.792301712532</v>
      </c>
      <c r="K1888" s="15">
        <f t="shared" si="351"/>
        <v>22320.302279231259</v>
      </c>
      <c r="L1888" s="36">
        <f t="shared" si="352"/>
        <v>-4892.3022792312586</v>
      </c>
      <c r="M1888" s="36">
        <f t="shared" si="353"/>
        <v>4892.3022792312586</v>
      </c>
      <c r="N1888" s="36">
        <f t="shared" si="354"/>
        <v>0.2807150722533428</v>
      </c>
      <c r="O1888" s="36">
        <f t="shared" si="355"/>
        <v>23934621.591371369</v>
      </c>
      <c r="P1888" s="35">
        <f t="shared" si="358"/>
        <v>23934621.591371369</v>
      </c>
    </row>
    <row r="1889" spans="1:16" x14ac:dyDescent="0.4">
      <c r="A1889" s="1">
        <v>1888</v>
      </c>
      <c r="B1889" s="21">
        <v>41701</v>
      </c>
      <c r="C1889" s="43">
        <v>4</v>
      </c>
      <c r="D1889" s="23">
        <v>23800</v>
      </c>
      <c r="E1889" s="25">
        <f t="shared" si="359"/>
        <v>20871.5</v>
      </c>
      <c r="F1889" s="25">
        <f t="shared" si="360"/>
        <v>21490.5</v>
      </c>
      <c r="G1889" s="25">
        <f t="shared" si="349"/>
        <v>1.1074660896675275</v>
      </c>
      <c r="H1889" s="25">
        <f t="shared" si="356"/>
        <v>1.0009303667898801</v>
      </c>
      <c r="I1889" s="4">
        <f t="shared" si="350"/>
        <v>23777.877852112568</v>
      </c>
      <c r="J1889" s="25">
        <f t="shared" si="357"/>
        <v>22310.818841826578</v>
      </c>
      <c r="K1889" s="15">
        <f t="shared" si="351"/>
        <v>22331.576086732046</v>
      </c>
      <c r="L1889" s="36">
        <f t="shared" si="352"/>
        <v>1468.423913267954</v>
      </c>
      <c r="M1889" s="36">
        <f t="shared" si="353"/>
        <v>1468.423913267954</v>
      </c>
      <c r="N1889" s="36">
        <f t="shared" si="354"/>
        <v>6.1698483750754374E-2</v>
      </c>
      <c r="O1889" s="36">
        <f t="shared" si="355"/>
        <v>2156268.7890571719</v>
      </c>
      <c r="P1889" s="35">
        <f t="shared" si="358"/>
        <v>2156268.7890571719</v>
      </c>
    </row>
    <row r="1890" spans="1:16" x14ac:dyDescent="0.4">
      <c r="A1890" s="1">
        <v>1889</v>
      </c>
      <c r="B1890" s="21">
        <v>41702</v>
      </c>
      <c r="C1890" s="43">
        <v>1</v>
      </c>
      <c r="D1890" s="23">
        <v>22228</v>
      </c>
      <c r="E1890" s="25">
        <f t="shared" si="359"/>
        <v>22109.5</v>
      </c>
      <c r="F1890" s="25">
        <f t="shared" si="360"/>
        <v>22287.125</v>
      </c>
      <c r="G1890" s="25">
        <f t="shared" si="349"/>
        <v>0.99734712305871664</v>
      </c>
      <c r="H1890" s="25">
        <f t="shared" si="356"/>
        <v>0.99907416981837271</v>
      </c>
      <c r="I1890" s="4">
        <f t="shared" si="350"/>
        <v>22248.598423919771</v>
      </c>
      <c r="J1890" s="25">
        <f t="shared" si="357"/>
        <v>22310.84538194062</v>
      </c>
      <c r="K1890" s="15">
        <f t="shared" si="351"/>
        <v>22290.1893279084</v>
      </c>
      <c r="L1890" s="36">
        <f t="shared" si="352"/>
        <v>-62.189327908399719</v>
      </c>
      <c r="M1890" s="36">
        <f t="shared" si="353"/>
        <v>62.189327908399719</v>
      </c>
      <c r="N1890" s="36">
        <f t="shared" si="354"/>
        <v>2.7977923298722206E-3</v>
      </c>
      <c r="O1890" s="36">
        <f t="shared" si="355"/>
        <v>3867.5125056984643</v>
      </c>
      <c r="P1890" s="35">
        <f t="shared" si="358"/>
        <v>3867.5125056984643</v>
      </c>
    </row>
    <row r="1891" spans="1:16" x14ac:dyDescent="0.4">
      <c r="A1891" s="1">
        <v>1890</v>
      </c>
      <c r="B1891" s="21">
        <v>41703</v>
      </c>
      <c r="C1891" s="43">
        <v>2</v>
      </c>
      <c r="D1891" s="23">
        <v>24982</v>
      </c>
      <c r="E1891" s="25">
        <f t="shared" si="359"/>
        <v>22464.75</v>
      </c>
      <c r="F1891" s="25">
        <f t="shared" si="360"/>
        <v>22246.25</v>
      </c>
      <c r="G1891" s="25">
        <f t="shared" si="349"/>
        <v>1.122975782435242</v>
      </c>
      <c r="H1891" s="25">
        <f t="shared" si="356"/>
        <v>0.99956921328865256</v>
      </c>
      <c r="I1891" s="4">
        <f t="shared" si="350"/>
        <v>24992.766551710287</v>
      </c>
      <c r="J1891" s="25">
        <f t="shared" si="357"/>
        <v>22310.871922054666</v>
      </c>
      <c r="K1891" s="15">
        <f t="shared" si="351"/>
        <v>22301.260694912071</v>
      </c>
      <c r="L1891" s="36">
        <f t="shared" si="352"/>
        <v>2680.7393050879291</v>
      </c>
      <c r="M1891" s="36">
        <f t="shared" si="353"/>
        <v>2680.7393050879291</v>
      </c>
      <c r="N1891" s="36">
        <f t="shared" si="354"/>
        <v>0.10730683312336599</v>
      </c>
      <c r="O1891" s="36">
        <f t="shared" si="355"/>
        <v>7186363.2218433134</v>
      </c>
      <c r="P1891" s="35">
        <f t="shared" si="358"/>
        <v>7186363.2218433134</v>
      </c>
    </row>
    <row r="1892" spans="1:16" x14ac:dyDescent="0.4">
      <c r="A1892" s="1">
        <v>1891</v>
      </c>
      <c r="B1892" s="21">
        <v>41704</v>
      </c>
      <c r="C1892" s="43">
        <v>3</v>
      </c>
      <c r="D1892" s="23">
        <v>18849</v>
      </c>
      <c r="E1892" s="25">
        <f t="shared" si="359"/>
        <v>22027.75</v>
      </c>
      <c r="F1892" s="25">
        <f t="shared" si="360"/>
        <v>22099.75</v>
      </c>
      <c r="G1892" s="25">
        <f t="shared" si="349"/>
        <v>0.85290557585493043</v>
      </c>
      <c r="H1892" s="25">
        <f t="shared" si="356"/>
        <v>1.0004262501030945</v>
      </c>
      <c r="I1892" s="4">
        <f t="shared" si="350"/>
        <v>18840.969035006427</v>
      </c>
      <c r="J1892" s="25">
        <f t="shared" si="357"/>
        <v>22310.898462168709</v>
      </c>
      <c r="K1892" s="15">
        <f t="shared" si="351"/>
        <v>22320.40848493834</v>
      </c>
      <c r="L1892" s="36">
        <f t="shared" si="352"/>
        <v>-3471.4084849383398</v>
      </c>
      <c r="M1892" s="36">
        <f t="shared" si="353"/>
        <v>3471.4084849383398</v>
      </c>
      <c r="N1892" s="36">
        <f t="shared" si="354"/>
        <v>0.18416937158142818</v>
      </c>
      <c r="O1892" s="36">
        <f t="shared" si="355"/>
        <v>12050676.8693019</v>
      </c>
      <c r="P1892" s="35">
        <f t="shared" si="358"/>
        <v>12050676.8693019</v>
      </c>
    </row>
    <row r="1893" spans="1:16" x14ac:dyDescent="0.4">
      <c r="A1893" s="1">
        <v>1892</v>
      </c>
      <c r="B1893" s="21">
        <v>41705</v>
      </c>
      <c r="C1893" s="43">
        <v>4</v>
      </c>
      <c r="D1893" s="23">
        <v>22052</v>
      </c>
      <c r="E1893" s="25">
        <f t="shared" si="359"/>
        <v>22171.75</v>
      </c>
      <c r="F1893" s="25">
        <f t="shared" si="360"/>
        <v>21245</v>
      </c>
      <c r="G1893" s="25">
        <f t="shared" si="349"/>
        <v>1.037985408331372</v>
      </c>
      <c r="H1893" s="25">
        <f t="shared" si="356"/>
        <v>1.0009303667898801</v>
      </c>
      <c r="I1893" s="4">
        <f t="shared" si="350"/>
        <v>22031.502621629679</v>
      </c>
      <c r="J1893" s="25">
        <f t="shared" si="357"/>
        <v>22310.925002282755</v>
      </c>
      <c r="K1893" s="15">
        <f t="shared" si="351"/>
        <v>22331.682345956386</v>
      </c>
      <c r="L1893" s="36">
        <f t="shared" si="352"/>
        <v>-279.68234595638569</v>
      </c>
      <c r="M1893" s="36">
        <f t="shared" si="353"/>
        <v>279.68234595638569</v>
      </c>
      <c r="N1893" s="36">
        <f t="shared" si="354"/>
        <v>1.2682856246888523E-2</v>
      </c>
      <c r="O1893" s="36">
        <f t="shared" si="355"/>
        <v>78222.214639667407</v>
      </c>
      <c r="P1893" s="35">
        <f t="shared" si="358"/>
        <v>78222.214639667407</v>
      </c>
    </row>
    <row r="1894" spans="1:16" x14ac:dyDescent="0.4">
      <c r="A1894" s="1">
        <v>1893</v>
      </c>
      <c r="B1894" s="21">
        <v>41706</v>
      </c>
      <c r="C1894" s="43">
        <v>1</v>
      </c>
      <c r="D1894" s="23">
        <v>22804</v>
      </c>
      <c r="E1894" s="25">
        <f t="shared" si="359"/>
        <v>20318.25</v>
      </c>
      <c r="F1894" s="25">
        <f t="shared" si="360"/>
        <v>20660.75</v>
      </c>
      <c r="G1894" s="25">
        <f t="shared" si="349"/>
        <v>1.1037353435862687</v>
      </c>
      <c r="H1894" s="25">
        <f t="shared" si="356"/>
        <v>0.99907416981837271</v>
      </c>
      <c r="I1894" s="4">
        <f t="shared" si="350"/>
        <v>22825.132196286955</v>
      </c>
      <c r="J1894" s="25">
        <f t="shared" si="357"/>
        <v>22310.951542396797</v>
      </c>
      <c r="K1894" s="15">
        <f t="shared" si="351"/>
        <v>22290.295390078023</v>
      </c>
      <c r="L1894" s="36">
        <f t="shared" si="352"/>
        <v>513.70460992197695</v>
      </c>
      <c r="M1894" s="36">
        <f t="shared" si="353"/>
        <v>513.70460992197695</v>
      </c>
      <c r="N1894" s="36">
        <f t="shared" si="354"/>
        <v>2.252695184713107E-2</v>
      </c>
      <c r="O1894" s="36">
        <f t="shared" si="355"/>
        <v>263892.42625509051</v>
      </c>
      <c r="P1894" s="35">
        <f t="shared" si="358"/>
        <v>263892.42625509051</v>
      </c>
    </row>
    <row r="1895" spans="1:16" x14ac:dyDescent="0.4">
      <c r="A1895" s="1">
        <v>1894</v>
      </c>
      <c r="B1895" s="21">
        <v>41707</v>
      </c>
      <c r="C1895" s="43">
        <v>2</v>
      </c>
      <c r="D1895" s="23">
        <v>17568</v>
      </c>
      <c r="E1895" s="25">
        <f t="shared" si="359"/>
        <v>21003.25</v>
      </c>
      <c r="F1895" s="25">
        <f t="shared" si="360"/>
        <v>20828.375</v>
      </c>
      <c r="G1895" s="25">
        <f t="shared" si="349"/>
        <v>0.84346474460921694</v>
      </c>
      <c r="H1895" s="25">
        <f t="shared" si="356"/>
        <v>0.99956921328865256</v>
      </c>
      <c r="I1895" s="4">
        <f t="shared" si="350"/>
        <v>17575.571322570104</v>
      </c>
      <c r="J1895" s="25">
        <f t="shared" si="357"/>
        <v>22310.978082510843</v>
      </c>
      <c r="K1895" s="15">
        <f t="shared" si="351"/>
        <v>22301.366809635732</v>
      </c>
      <c r="L1895" s="36">
        <f t="shared" si="352"/>
        <v>-4733.3668096357324</v>
      </c>
      <c r="M1895" s="36">
        <f t="shared" si="353"/>
        <v>4733.3668096357324</v>
      </c>
      <c r="N1895" s="36">
        <f t="shared" si="354"/>
        <v>0.26943117085813595</v>
      </c>
      <c r="O1895" s="36">
        <f t="shared" si="355"/>
        <v>22404761.35456115</v>
      </c>
      <c r="P1895" s="35">
        <f t="shared" si="358"/>
        <v>22404761.35456115</v>
      </c>
    </row>
    <row r="1896" spans="1:16" x14ac:dyDescent="0.4">
      <c r="A1896" s="1">
        <v>1895</v>
      </c>
      <c r="B1896" s="21">
        <v>41708</v>
      </c>
      <c r="C1896" s="43">
        <v>3</v>
      </c>
      <c r="D1896" s="23">
        <v>21589</v>
      </c>
      <c r="E1896" s="25">
        <f t="shared" si="359"/>
        <v>20653.5</v>
      </c>
      <c r="F1896" s="25">
        <f t="shared" si="360"/>
        <v>20687.875</v>
      </c>
      <c r="G1896" s="25">
        <f t="shared" si="349"/>
        <v>1.0435581228134838</v>
      </c>
      <c r="H1896" s="25">
        <f t="shared" si="356"/>
        <v>1.0004262501030945</v>
      </c>
      <c r="I1896" s="4">
        <f t="shared" si="350"/>
        <v>21579.801607340112</v>
      </c>
      <c r="J1896" s="25">
        <f t="shared" si="357"/>
        <v>22311.004622624885</v>
      </c>
      <c r="K1896" s="15">
        <f t="shared" si="351"/>
        <v>22320.514690645421</v>
      </c>
      <c r="L1896" s="36">
        <f t="shared" si="352"/>
        <v>-731.51469064542107</v>
      </c>
      <c r="M1896" s="36">
        <f t="shared" si="353"/>
        <v>731.51469064542107</v>
      </c>
      <c r="N1896" s="36">
        <f t="shared" si="354"/>
        <v>3.3883676439178334E-2</v>
      </c>
      <c r="O1896" s="36">
        <f t="shared" si="355"/>
        <v>535113.74263006612</v>
      </c>
      <c r="P1896" s="35">
        <f t="shared" si="358"/>
        <v>535113.74263006612</v>
      </c>
    </row>
    <row r="1897" spans="1:16" x14ac:dyDescent="0.4">
      <c r="A1897" s="1">
        <v>1896</v>
      </c>
      <c r="B1897" s="21">
        <v>41709</v>
      </c>
      <c r="C1897" s="43">
        <v>4</v>
      </c>
      <c r="D1897" s="23">
        <v>20653</v>
      </c>
      <c r="E1897" s="25">
        <f t="shared" si="359"/>
        <v>20722.25</v>
      </c>
      <c r="F1897" s="25">
        <f t="shared" si="360"/>
        <v>20564.125</v>
      </c>
      <c r="G1897" s="25">
        <f t="shared" si="349"/>
        <v>1.0043218469057156</v>
      </c>
      <c r="H1897" s="25">
        <f t="shared" si="356"/>
        <v>1.0009303667898801</v>
      </c>
      <c r="I1897" s="4">
        <f t="shared" si="350"/>
        <v>20633.802994944574</v>
      </c>
      <c r="J1897" s="25">
        <f t="shared" si="357"/>
        <v>22311.031162738931</v>
      </c>
      <c r="K1897" s="15">
        <f t="shared" si="351"/>
        <v>22331.788605180725</v>
      </c>
      <c r="L1897" s="36">
        <f t="shared" si="352"/>
        <v>-1678.7886051807254</v>
      </c>
      <c r="M1897" s="36">
        <f t="shared" si="353"/>
        <v>1678.7886051807254</v>
      </c>
      <c r="N1897" s="36">
        <f t="shared" si="354"/>
        <v>8.1285459990351305E-2</v>
      </c>
      <c r="O1897" s="36">
        <f t="shared" si="355"/>
        <v>2818331.1808846458</v>
      </c>
      <c r="P1897" s="35">
        <f t="shared" si="358"/>
        <v>2818331.1808846458</v>
      </c>
    </row>
    <row r="1898" spans="1:16" x14ac:dyDescent="0.4">
      <c r="A1898" s="1">
        <v>1897</v>
      </c>
      <c r="B1898" s="21">
        <v>41710</v>
      </c>
      <c r="C1898" s="43">
        <v>1</v>
      </c>
      <c r="D1898" s="23">
        <v>23079</v>
      </c>
      <c r="E1898" s="25">
        <f t="shared" si="359"/>
        <v>20406</v>
      </c>
      <c r="F1898" s="25">
        <f t="shared" si="360"/>
        <v>20199.375</v>
      </c>
      <c r="G1898" s="25">
        <f t="shared" si="349"/>
        <v>1.1425601039636126</v>
      </c>
      <c r="H1898" s="25">
        <f t="shared" si="356"/>
        <v>0.99907416981837271</v>
      </c>
      <c r="I1898" s="4">
        <f t="shared" si="350"/>
        <v>23100.38703552476</v>
      </c>
      <c r="J1898" s="25">
        <f t="shared" si="357"/>
        <v>22311.057702852973</v>
      </c>
      <c r="K1898" s="15">
        <f t="shared" si="351"/>
        <v>22290.401452247643</v>
      </c>
      <c r="L1898" s="36">
        <f t="shared" si="352"/>
        <v>788.59854775235726</v>
      </c>
      <c r="M1898" s="36">
        <f t="shared" si="353"/>
        <v>788.59854775235726</v>
      </c>
      <c r="N1898" s="36">
        <f t="shared" si="354"/>
        <v>3.416952847837243E-2</v>
      </c>
      <c r="O1898" s="36">
        <f t="shared" si="355"/>
        <v>621887.66951712687</v>
      </c>
      <c r="P1898" s="35">
        <f t="shared" si="358"/>
        <v>621887.66951712687</v>
      </c>
    </row>
    <row r="1899" spans="1:16" x14ac:dyDescent="0.4">
      <c r="A1899" s="1">
        <v>1898</v>
      </c>
      <c r="B1899" s="21">
        <v>41711</v>
      </c>
      <c r="C1899" s="43">
        <v>2</v>
      </c>
      <c r="D1899" s="23">
        <v>16303</v>
      </c>
      <c r="E1899" s="25">
        <f t="shared" si="359"/>
        <v>19992.75</v>
      </c>
      <c r="F1899" s="25">
        <f t="shared" si="360"/>
        <v>19586.125</v>
      </c>
      <c r="G1899" s="25">
        <f t="shared" si="349"/>
        <v>0.83237495931431049</v>
      </c>
      <c r="H1899" s="25">
        <f t="shared" si="356"/>
        <v>0.99956921328865256</v>
      </c>
      <c r="I1899" s="4">
        <f t="shared" si="350"/>
        <v>16310.02614252393</v>
      </c>
      <c r="J1899" s="25">
        <f t="shared" si="357"/>
        <v>22311.084242967016</v>
      </c>
      <c r="K1899" s="15">
        <f t="shared" si="351"/>
        <v>22301.472924359394</v>
      </c>
      <c r="L1899" s="36">
        <f t="shared" si="352"/>
        <v>-5998.4729243593938</v>
      </c>
      <c r="M1899" s="36">
        <f t="shared" si="353"/>
        <v>5998.4729243593938</v>
      </c>
      <c r="N1899" s="36">
        <f t="shared" si="354"/>
        <v>0.36793675546582799</v>
      </c>
      <c r="O1899" s="36">
        <f t="shared" si="355"/>
        <v>35981677.424272738</v>
      </c>
      <c r="P1899" s="35">
        <f t="shared" si="358"/>
        <v>35981677.424272738</v>
      </c>
    </row>
    <row r="1900" spans="1:16" x14ac:dyDescent="0.4">
      <c r="A1900" s="1">
        <v>1899</v>
      </c>
      <c r="B1900" s="21">
        <v>41712</v>
      </c>
      <c r="C1900" s="43">
        <v>3</v>
      </c>
      <c r="D1900" s="23">
        <v>19936</v>
      </c>
      <c r="E1900" s="25">
        <f t="shared" si="359"/>
        <v>19179.5</v>
      </c>
      <c r="F1900" s="25">
        <f t="shared" si="360"/>
        <v>18345.375</v>
      </c>
      <c r="G1900" s="25">
        <f t="shared" si="349"/>
        <v>1.0867044146004101</v>
      </c>
      <c r="H1900" s="25">
        <f t="shared" si="356"/>
        <v>1.0004262501030945</v>
      </c>
      <c r="I1900" s="4">
        <f t="shared" si="350"/>
        <v>19927.505898556323</v>
      </c>
      <c r="J1900" s="25">
        <f t="shared" si="357"/>
        <v>22311.110783081062</v>
      </c>
      <c r="K1900" s="15">
        <f t="shared" si="351"/>
        <v>22320.620896352502</v>
      </c>
      <c r="L1900" s="36">
        <f t="shared" si="352"/>
        <v>-2384.6208963525023</v>
      </c>
      <c r="M1900" s="36">
        <f t="shared" si="353"/>
        <v>2384.6208963525023</v>
      </c>
      <c r="N1900" s="36">
        <f t="shared" si="354"/>
        <v>0.11961380900644575</v>
      </c>
      <c r="O1900" s="36">
        <f t="shared" si="355"/>
        <v>5686416.8193210112</v>
      </c>
      <c r="P1900" s="35">
        <f t="shared" si="358"/>
        <v>5686416.8193210112</v>
      </c>
    </row>
    <row r="1901" spans="1:16" x14ac:dyDescent="0.4">
      <c r="A1901" s="1">
        <v>1900</v>
      </c>
      <c r="B1901" s="21">
        <v>41713</v>
      </c>
      <c r="C1901" s="43">
        <v>4</v>
      </c>
      <c r="D1901" s="23">
        <v>17400</v>
      </c>
      <c r="E1901" s="25">
        <f t="shared" si="359"/>
        <v>17511.25</v>
      </c>
      <c r="F1901" s="25">
        <f t="shared" si="360"/>
        <v>17987.625</v>
      </c>
      <c r="G1901" s="25">
        <f t="shared" ref="G1901:G1964" si="361">D1901/F1901</f>
        <v>0.9673317072153772</v>
      </c>
      <c r="H1901" s="25">
        <f t="shared" si="356"/>
        <v>1.0009303667898801</v>
      </c>
      <c r="I1901" s="4">
        <f t="shared" ref="I1901:I1964" si="362">D1901/H1901</f>
        <v>17383.826664989861</v>
      </c>
      <c r="J1901" s="25">
        <f t="shared" si="357"/>
        <v>22311.137323195104</v>
      </c>
      <c r="K1901" s="15">
        <f t="shared" ref="K1901:K1964" si="363">H1901*J1901</f>
        <v>22331.894864405058</v>
      </c>
      <c r="L1901" s="36">
        <f t="shared" ref="L1901:L1964" si="364">D1901-K1901</f>
        <v>-4931.8948644050579</v>
      </c>
      <c r="M1901" s="36">
        <f t="shared" ref="M1901:M1964" si="365">ABS(L1901)</f>
        <v>4931.8948644050579</v>
      </c>
      <c r="N1901" s="36">
        <f t="shared" ref="N1901:N1964" si="366">M1901/D1901</f>
        <v>0.28344223358649756</v>
      </c>
      <c r="O1901" s="36">
        <f t="shared" ref="O1901:O1964" si="367">L1901^2</f>
        <v>24323586.953544986</v>
      </c>
      <c r="P1901" s="35">
        <f t="shared" si="358"/>
        <v>24323586.953544986</v>
      </c>
    </row>
    <row r="1902" spans="1:16" x14ac:dyDescent="0.4">
      <c r="A1902" s="1">
        <v>1901</v>
      </c>
      <c r="B1902" s="21">
        <v>41714</v>
      </c>
      <c r="C1902" s="43">
        <v>1</v>
      </c>
      <c r="D1902" s="23">
        <v>16406</v>
      </c>
      <c r="E1902" s="25">
        <f t="shared" si="359"/>
        <v>18464</v>
      </c>
      <c r="F1902" s="25">
        <f t="shared" si="360"/>
        <v>18537.125</v>
      </c>
      <c r="G1902" s="25">
        <f t="shared" si="361"/>
        <v>0.88503476132356018</v>
      </c>
      <c r="H1902" s="25">
        <f t="shared" si="356"/>
        <v>0.99907416981837271</v>
      </c>
      <c r="I1902" s="4">
        <f t="shared" si="362"/>
        <v>16421.203245583398</v>
      </c>
      <c r="J1902" s="25">
        <f t="shared" si="357"/>
        <v>22311.16386330915</v>
      </c>
      <c r="K1902" s="15">
        <f t="shared" si="363"/>
        <v>22290.507514417266</v>
      </c>
      <c r="L1902" s="36">
        <f t="shared" si="364"/>
        <v>-5884.5075144172661</v>
      </c>
      <c r="M1902" s="36">
        <f t="shared" si="365"/>
        <v>5884.5075144172661</v>
      </c>
      <c r="N1902" s="36">
        <f t="shared" si="366"/>
        <v>0.3586802093390995</v>
      </c>
      <c r="O1902" s="36">
        <f t="shared" si="367"/>
        <v>34627428.687233269</v>
      </c>
      <c r="P1902" s="35">
        <f t="shared" si="358"/>
        <v>34627428.687233269</v>
      </c>
    </row>
    <row r="1903" spans="1:16" x14ac:dyDescent="0.4">
      <c r="A1903" s="1">
        <v>1902</v>
      </c>
      <c r="B1903" s="21">
        <v>41715</v>
      </c>
      <c r="C1903" s="43">
        <v>2</v>
      </c>
      <c r="D1903" s="23">
        <v>20114</v>
      </c>
      <c r="E1903" s="25">
        <f t="shared" si="359"/>
        <v>18610.25</v>
      </c>
      <c r="F1903" s="25">
        <f t="shared" si="360"/>
        <v>18979.75</v>
      </c>
      <c r="G1903" s="25">
        <f t="shared" si="361"/>
        <v>1.0597610611309423</v>
      </c>
      <c r="H1903" s="25">
        <f t="shared" si="356"/>
        <v>0.99956921328865256</v>
      </c>
      <c r="I1903" s="4">
        <f t="shared" si="362"/>
        <v>20122.668578220346</v>
      </c>
      <c r="J1903" s="25">
        <f t="shared" si="357"/>
        <v>22311.190403423192</v>
      </c>
      <c r="K1903" s="15">
        <f t="shared" si="363"/>
        <v>22301.579039083055</v>
      </c>
      <c r="L1903" s="36">
        <f t="shared" si="364"/>
        <v>-2187.5790390830552</v>
      </c>
      <c r="M1903" s="36">
        <f t="shared" si="365"/>
        <v>2187.5790390830552</v>
      </c>
      <c r="N1903" s="36">
        <f t="shared" si="366"/>
        <v>0.10875902550875287</v>
      </c>
      <c r="O1903" s="36">
        <f t="shared" si="367"/>
        <v>4785502.0522355437</v>
      </c>
      <c r="P1903" s="35">
        <f t="shared" si="358"/>
        <v>4785502.0522355437</v>
      </c>
    </row>
    <row r="1904" spans="1:16" x14ac:dyDescent="0.4">
      <c r="A1904" s="1">
        <v>1903</v>
      </c>
      <c r="B1904" s="21">
        <v>41716</v>
      </c>
      <c r="C1904" s="43">
        <v>3</v>
      </c>
      <c r="D1904" s="23">
        <v>20521</v>
      </c>
      <c r="E1904" s="25">
        <f t="shared" si="359"/>
        <v>19349.25</v>
      </c>
      <c r="F1904" s="25">
        <f t="shared" si="360"/>
        <v>19025.625</v>
      </c>
      <c r="G1904" s="25">
        <f t="shared" si="361"/>
        <v>1.0785979435629578</v>
      </c>
      <c r="H1904" s="25">
        <f t="shared" si="356"/>
        <v>1.0004262501030945</v>
      </c>
      <c r="I1904" s="4">
        <f t="shared" si="362"/>
        <v>20512.256648488881</v>
      </c>
      <c r="J1904" s="25">
        <f t="shared" si="357"/>
        <v>22311.216943537238</v>
      </c>
      <c r="K1904" s="15">
        <f t="shared" si="363"/>
        <v>22320.727102059584</v>
      </c>
      <c r="L1904" s="36">
        <f t="shared" si="364"/>
        <v>-1799.7271020595836</v>
      </c>
      <c r="M1904" s="36">
        <f t="shared" si="365"/>
        <v>1799.7271020595836</v>
      </c>
      <c r="N1904" s="36">
        <f t="shared" si="366"/>
        <v>8.770172516249615E-2</v>
      </c>
      <c r="O1904" s="36">
        <f t="shared" si="367"/>
        <v>3239017.6418877868</v>
      </c>
      <c r="P1904" s="35">
        <f t="shared" si="358"/>
        <v>3239017.6418877868</v>
      </c>
    </row>
    <row r="1905" spans="1:16" x14ac:dyDescent="0.4">
      <c r="A1905" s="1">
        <v>1904</v>
      </c>
      <c r="B1905" s="21">
        <v>41717</v>
      </c>
      <c r="C1905" s="43">
        <v>4</v>
      </c>
      <c r="D1905" s="23">
        <v>20356</v>
      </c>
      <c r="E1905" s="25">
        <f t="shared" si="359"/>
        <v>18702</v>
      </c>
      <c r="F1905" s="25">
        <f t="shared" si="360"/>
        <v>18703.75</v>
      </c>
      <c r="G1905" s="25">
        <f t="shared" si="361"/>
        <v>1.0883379001537126</v>
      </c>
      <c r="H1905" s="25">
        <f t="shared" si="356"/>
        <v>1.0009303667898801</v>
      </c>
      <c r="I1905" s="4">
        <f t="shared" si="362"/>
        <v>20337.079057042163</v>
      </c>
      <c r="J1905" s="25">
        <f t="shared" si="357"/>
        <v>22311.24348365128</v>
      </c>
      <c r="K1905" s="15">
        <f t="shared" si="363"/>
        <v>22332.001123629398</v>
      </c>
      <c r="L1905" s="36">
        <f t="shared" si="364"/>
        <v>-1976.0011236293976</v>
      </c>
      <c r="M1905" s="36">
        <f t="shared" si="365"/>
        <v>1976.0011236293976</v>
      </c>
      <c r="N1905" s="36">
        <f t="shared" si="366"/>
        <v>9.7072171528266735E-2</v>
      </c>
      <c r="O1905" s="36">
        <f t="shared" si="367"/>
        <v>3904580.4405846419</v>
      </c>
      <c r="P1905" s="35">
        <f t="shared" si="358"/>
        <v>3904580.4405846419</v>
      </c>
    </row>
    <row r="1906" spans="1:16" x14ac:dyDescent="0.4">
      <c r="A1906" s="1">
        <v>1905</v>
      </c>
      <c r="B1906" s="21">
        <v>41718</v>
      </c>
      <c r="C1906" s="43">
        <v>1</v>
      </c>
      <c r="D1906" s="23">
        <v>13817</v>
      </c>
      <c r="E1906" s="25">
        <f t="shared" si="359"/>
        <v>18705.5</v>
      </c>
      <c r="F1906" s="25">
        <f t="shared" si="360"/>
        <v>18244.625</v>
      </c>
      <c r="G1906" s="25">
        <f t="shared" si="361"/>
        <v>0.75731893639907644</v>
      </c>
      <c r="H1906" s="25">
        <f t="shared" si="356"/>
        <v>0.99907416981837271</v>
      </c>
      <c r="I1906" s="4">
        <f t="shared" si="362"/>
        <v>13829.804049995477</v>
      </c>
      <c r="J1906" s="25">
        <f t="shared" si="357"/>
        <v>22311.270023765326</v>
      </c>
      <c r="K1906" s="15">
        <f t="shared" si="363"/>
        <v>22290.613576586889</v>
      </c>
      <c r="L1906" s="36">
        <f t="shared" si="364"/>
        <v>-8473.6135765868894</v>
      </c>
      <c r="M1906" s="36">
        <f t="shared" si="365"/>
        <v>8473.6135765868894</v>
      </c>
      <c r="N1906" s="36">
        <f t="shared" si="366"/>
        <v>0.61327448625511249</v>
      </c>
      <c r="O1906" s="36">
        <f t="shared" si="367"/>
        <v>71802127.04531765</v>
      </c>
      <c r="P1906" s="35">
        <f t="shared" si="358"/>
        <v>71802127.04531765</v>
      </c>
    </row>
    <row r="1907" spans="1:16" x14ac:dyDescent="0.4">
      <c r="A1907" s="1">
        <v>1906</v>
      </c>
      <c r="B1907" s="21">
        <v>41719</v>
      </c>
      <c r="C1907" s="43">
        <v>2</v>
      </c>
      <c r="D1907" s="23">
        <v>20128</v>
      </c>
      <c r="E1907" s="25">
        <f t="shared" si="359"/>
        <v>17783.75</v>
      </c>
      <c r="F1907" s="25">
        <f t="shared" si="360"/>
        <v>17385.875</v>
      </c>
      <c r="G1907" s="25">
        <f t="shared" si="361"/>
        <v>1.1577214261577287</v>
      </c>
      <c r="H1907" s="25">
        <f t="shared" si="356"/>
        <v>0.99956921328865256</v>
      </c>
      <c r="I1907" s="4">
        <f t="shared" si="362"/>
        <v>20136.674611833507</v>
      </c>
      <c r="J1907" s="25">
        <f t="shared" si="357"/>
        <v>22311.296563879368</v>
      </c>
      <c r="K1907" s="15">
        <f t="shared" si="363"/>
        <v>22301.685153806717</v>
      </c>
      <c r="L1907" s="36">
        <f t="shared" si="364"/>
        <v>-2173.6851538067167</v>
      </c>
      <c r="M1907" s="36">
        <f t="shared" si="365"/>
        <v>2173.6851538067167</v>
      </c>
      <c r="N1907" s="36">
        <f t="shared" si="366"/>
        <v>0.107993101838569</v>
      </c>
      <c r="O1907" s="36">
        <f t="shared" si="367"/>
        <v>4724907.14787973</v>
      </c>
      <c r="P1907" s="35">
        <f t="shared" si="358"/>
        <v>4724907.14787973</v>
      </c>
    </row>
    <row r="1908" spans="1:16" x14ac:dyDescent="0.4">
      <c r="A1908" s="1">
        <v>1907</v>
      </c>
      <c r="B1908" s="21">
        <v>41720</v>
      </c>
      <c r="C1908" s="43">
        <v>3</v>
      </c>
      <c r="D1908" s="23">
        <v>16834</v>
      </c>
      <c r="E1908" s="25">
        <f t="shared" si="359"/>
        <v>16988</v>
      </c>
      <c r="F1908" s="25">
        <f t="shared" si="360"/>
        <v>17634.75</v>
      </c>
      <c r="G1908" s="25">
        <f t="shared" si="361"/>
        <v>0.9545924949318817</v>
      </c>
      <c r="H1908" s="25">
        <f t="shared" si="356"/>
        <v>1.0004262501030945</v>
      </c>
      <c r="I1908" s="4">
        <f t="shared" si="362"/>
        <v>16826.827563016512</v>
      </c>
      <c r="J1908" s="25">
        <f t="shared" si="357"/>
        <v>22311.323103993414</v>
      </c>
      <c r="K1908" s="15">
        <f t="shared" si="363"/>
        <v>22320.833307766665</v>
      </c>
      <c r="L1908" s="36">
        <f t="shared" si="364"/>
        <v>-5486.8333077666648</v>
      </c>
      <c r="M1908" s="36">
        <f t="shared" si="365"/>
        <v>5486.8333077666648</v>
      </c>
      <c r="N1908" s="36">
        <f t="shared" si="366"/>
        <v>0.32593758511148063</v>
      </c>
      <c r="O1908" s="36">
        <f t="shared" si="367"/>
        <v>30105339.747217681</v>
      </c>
      <c r="P1908" s="35">
        <f t="shared" si="358"/>
        <v>30105339.747217681</v>
      </c>
    </row>
    <row r="1909" spans="1:16" x14ac:dyDescent="0.4">
      <c r="A1909" s="1">
        <v>1908</v>
      </c>
      <c r="B1909" s="21">
        <v>41721</v>
      </c>
      <c r="C1909" s="43">
        <v>4</v>
      </c>
      <c r="D1909" s="23">
        <v>17173</v>
      </c>
      <c r="E1909" s="25">
        <f t="shared" si="359"/>
        <v>18281.5</v>
      </c>
      <c r="F1909" s="25">
        <f t="shared" si="360"/>
        <v>18254.5</v>
      </c>
      <c r="G1909" s="25">
        <f t="shared" si="361"/>
        <v>0.94075433454764579</v>
      </c>
      <c r="H1909" s="25">
        <f t="shared" si="356"/>
        <v>1.0009303667898801</v>
      </c>
      <c r="I1909" s="4">
        <f t="shared" si="362"/>
        <v>17157.037661946604</v>
      </c>
      <c r="J1909" s="25">
        <f t="shared" si="357"/>
        <v>22311.349644107457</v>
      </c>
      <c r="K1909" s="15">
        <f t="shared" si="363"/>
        <v>22332.107382853737</v>
      </c>
      <c r="L1909" s="36">
        <f t="shared" si="364"/>
        <v>-5159.1073828537374</v>
      </c>
      <c r="M1909" s="36">
        <f t="shared" si="365"/>
        <v>5159.1073828537374</v>
      </c>
      <c r="N1909" s="36">
        <f t="shared" si="366"/>
        <v>0.30041969270679192</v>
      </c>
      <c r="O1909" s="36">
        <f t="shared" si="367"/>
        <v>26616388.987815939</v>
      </c>
      <c r="P1909" s="35">
        <f t="shared" si="358"/>
        <v>26616388.987815939</v>
      </c>
    </row>
    <row r="1910" spans="1:16" x14ac:dyDescent="0.4">
      <c r="A1910" s="1">
        <v>1909</v>
      </c>
      <c r="B1910" s="21">
        <v>41722</v>
      </c>
      <c r="C1910" s="43">
        <v>1</v>
      </c>
      <c r="D1910" s="23">
        <v>18991</v>
      </c>
      <c r="E1910" s="25">
        <f t="shared" si="359"/>
        <v>18227.5</v>
      </c>
      <c r="F1910" s="25">
        <f t="shared" si="360"/>
        <v>18577.375</v>
      </c>
      <c r="G1910" s="25">
        <f t="shared" si="361"/>
        <v>1.022264986307269</v>
      </c>
      <c r="H1910" s="25">
        <f t="shared" si="356"/>
        <v>0.99907416981837271</v>
      </c>
      <c r="I1910" s="4">
        <f t="shared" si="362"/>
        <v>19008.598734418767</v>
      </c>
      <c r="J1910" s="25">
        <f t="shared" si="357"/>
        <v>22311.376184221503</v>
      </c>
      <c r="K1910" s="15">
        <f t="shared" si="363"/>
        <v>22290.719638756509</v>
      </c>
      <c r="L1910" s="36">
        <f t="shared" si="364"/>
        <v>-3299.7196387565091</v>
      </c>
      <c r="M1910" s="36">
        <f t="shared" si="365"/>
        <v>3299.7196387565091</v>
      </c>
      <c r="N1910" s="36">
        <f t="shared" si="366"/>
        <v>0.17375175813577531</v>
      </c>
      <c r="O1910" s="36">
        <f t="shared" si="367"/>
        <v>10888149.694395388</v>
      </c>
      <c r="P1910" s="35">
        <f t="shared" si="358"/>
        <v>10888149.694395388</v>
      </c>
    </row>
    <row r="1911" spans="1:16" x14ac:dyDescent="0.4">
      <c r="A1911" s="1">
        <v>1910</v>
      </c>
      <c r="B1911" s="21">
        <v>41723</v>
      </c>
      <c r="C1911" s="43">
        <v>2</v>
      </c>
      <c r="D1911" s="23">
        <v>19912</v>
      </c>
      <c r="E1911" s="25">
        <f t="shared" si="359"/>
        <v>18927.25</v>
      </c>
      <c r="F1911" s="25">
        <f t="shared" si="360"/>
        <v>18935.25</v>
      </c>
      <c r="G1911" s="25">
        <f t="shared" si="361"/>
        <v>1.0515836865106085</v>
      </c>
      <c r="H1911" s="25">
        <f t="shared" si="356"/>
        <v>0.99956921328865256</v>
      </c>
      <c r="I1911" s="4">
        <f t="shared" si="362"/>
        <v>19920.581521801905</v>
      </c>
      <c r="J1911" s="25">
        <f t="shared" si="357"/>
        <v>22311.402724335545</v>
      </c>
      <c r="K1911" s="15">
        <f t="shared" si="363"/>
        <v>22301.791268530382</v>
      </c>
      <c r="L1911" s="36">
        <f t="shared" si="364"/>
        <v>-2389.7912685303818</v>
      </c>
      <c r="M1911" s="36">
        <f t="shared" si="365"/>
        <v>2389.7912685303818</v>
      </c>
      <c r="N1911" s="36">
        <f t="shared" si="366"/>
        <v>0.12001764104712645</v>
      </c>
      <c r="O1911" s="36">
        <f t="shared" si="367"/>
        <v>5711102.3071440514</v>
      </c>
      <c r="P1911" s="35">
        <f t="shared" si="358"/>
        <v>5711102.3071440514</v>
      </c>
    </row>
    <row r="1912" spans="1:16" x14ac:dyDescent="0.4">
      <c r="A1912" s="1">
        <v>1911</v>
      </c>
      <c r="B1912" s="21">
        <v>41724</v>
      </c>
      <c r="C1912" s="43">
        <v>3</v>
      </c>
      <c r="D1912" s="23">
        <v>19633</v>
      </c>
      <c r="E1912" s="25">
        <f t="shared" si="359"/>
        <v>18943.25</v>
      </c>
      <c r="F1912" s="25">
        <f t="shared" si="360"/>
        <v>18987.75</v>
      </c>
      <c r="G1912" s="25">
        <f t="shared" si="361"/>
        <v>1.0339824360442917</v>
      </c>
      <c r="H1912" s="25">
        <f t="shared" si="356"/>
        <v>1.0004262501030945</v>
      </c>
      <c r="I1912" s="4">
        <f t="shared" si="362"/>
        <v>19624.634997309204</v>
      </c>
      <c r="J1912" s="25">
        <f t="shared" si="357"/>
        <v>22311.429264449591</v>
      </c>
      <c r="K1912" s="15">
        <f t="shared" si="363"/>
        <v>22320.93951347375</v>
      </c>
      <c r="L1912" s="36">
        <f t="shared" si="364"/>
        <v>-2687.9395134737497</v>
      </c>
      <c r="M1912" s="36">
        <f t="shared" si="365"/>
        <v>2687.9395134737497</v>
      </c>
      <c r="N1912" s="36">
        <f t="shared" si="366"/>
        <v>0.136909260605804</v>
      </c>
      <c r="O1912" s="36">
        <f t="shared" si="367"/>
        <v>7225018.828093498</v>
      </c>
      <c r="P1912" s="35">
        <f t="shared" si="358"/>
        <v>7225018.828093498</v>
      </c>
    </row>
    <row r="1913" spans="1:16" x14ac:dyDescent="0.4">
      <c r="A1913" s="1">
        <v>1912</v>
      </c>
      <c r="B1913" s="21">
        <v>41725</v>
      </c>
      <c r="C1913" s="43">
        <v>4</v>
      </c>
      <c r="D1913" s="23">
        <v>17237</v>
      </c>
      <c r="E1913" s="25">
        <f t="shared" si="359"/>
        <v>19032.25</v>
      </c>
      <c r="F1913" s="25">
        <f t="shared" si="360"/>
        <v>18979.375</v>
      </c>
      <c r="G1913" s="25">
        <f t="shared" si="361"/>
        <v>0.90819639740507785</v>
      </c>
      <c r="H1913" s="25">
        <f t="shared" si="356"/>
        <v>1.0009303667898801</v>
      </c>
      <c r="I1913" s="4">
        <f t="shared" si="362"/>
        <v>17220.978173817828</v>
      </c>
      <c r="J1913" s="25">
        <f t="shared" si="357"/>
        <v>22311.455804563633</v>
      </c>
      <c r="K1913" s="15">
        <f t="shared" si="363"/>
        <v>22332.213642078077</v>
      </c>
      <c r="L1913" s="36">
        <f t="shared" si="364"/>
        <v>-5095.2136420780771</v>
      </c>
      <c r="M1913" s="36">
        <f t="shared" si="365"/>
        <v>5095.2136420780771</v>
      </c>
      <c r="N1913" s="36">
        <f t="shared" si="366"/>
        <v>0.29559747299867012</v>
      </c>
      <c r="O1913" s="36">
        <f t="shared" si="367"/>
        <v>25961202.058418542</v>
      </c>
      <c r="P1913" s="35">
        <f t="shared" si="358"/>
        <v>25961202.058418542</v>
      </c>
    </row>
    <row r="1914" spans="1:16" x14ac:dyDescent="0.4">
      <c r="A1914" s="1">
        <v>1913</v>
      </c>
      <c r="B1914" s="21">
        <v>41726</v>
      </c>
      <c r="C1914" s="43">
        <v>1</v>
      </c>
      <c r="D1914" s="23">
        <v>19347</v>
      </c>
      <c r="E1914" s="25">
        <f t="shared" si="359"/>
        <v>18926.5</v>
      </c>
      <c r="F1914" s="25">
        <f t="shared" si="360"/>
        <v>18421.625</v>
      </c>
      <c r="G1914" s="25">
        <f t="shared" si="361"/>
        <v>1.0502330820435222</v>
      </c>
      <c r="H1914" s="25">
        <f t="shared" si="356"/>
        <v>0.99907416981837271</v>
      </c>
      <c r="I1914" s="4">
        <f t="shared" si="362"/>
        <v>19364.928635395707</v>
      </c>
      <c r="J1914" s="25">
        <f t="shared" si="357"/>
        <v>22311.482344677675</v>
      </c>
      <c r="K1914" s="15">
        <f t="shared" si="363"/>
        <v>22290.825700926129</v>
      </c>
      <c r="L1914" s="36">
        <f t="shared" si="364"/>
        <v>-2943.8257009261288</v>
      </c>
      <c r="M1914" s="36">
        <f t="shared" si="365"/>
        <v>2943.8257009261288</v>
      </c>
      <c r="N1914" s="36">
        <f t="shared" si="366"/>
        <v>0.15215928572523538</v>
      </c>
      <c r="O1914" s="36">
        <f t="shared" si="367"/>
        <v>8666109.7574332133</v>
      </c>
      <c r="P1914" s="35">
        <f t="shared" si="358"/>
        <v>8666109.7574332133</v>
      </c>
    </row>
    <row r="1915" spans="1:16" x14ac:dyDescent="0.4">
      <c r="A1915" s="1">
        <v>1914</v>
      </c>
      <c r="B1915" s="21">
        <v>41727</v>
      </c>
      <c r="C1915" s="43">
        <v>2</v>
      </c>
      <c r="D1915" s="23">
        <v>19489</v>
      </c>
      <c r="E1915" s="25">
        <f t="shared" si="359"/>
        <v>17916.75</v>
      </c>
      <c r="F1915" s="25">
        <f t="shared" si="360"/>
        <v>18541.625</v>
      </c>
      <c r="G1915" s="25">
        <f t="shared" si="361"/>
        <v>1.0510944968415659</v>
      </c>
      <c r="H1915" s="25">
        <f t="shared" si="356"/>
        <v>0.99956921328865256</v>
      </c>
      <c r="I1915" s="4">
        <f t="shared" si="362"/>
        <v>19497.399220490024</v>
      </c>
      <c r="J1915" s="25">
        <f t="shared" si="357"/>
        <v>22311.508884791721</v>
      </c>
      <c r="K1915" s="15">
        <f t="shared" si="363"/>
        <v>22301.897383254043</v>
      </c>
      <c r="L1915" s="36">
        <f t="shared" si="364"/>
        <v>-2812.8973832540432</v>
      </c>
      <c r="M1915" s="36">
        <f t="shared" si="365"/>
        <v>2812.8973832540432</v>
      </c>
      <c r="N1915" s="36">
        <f t="shared" si="366"/>
        <v>0.14433256622987548</v>
      </c>
      <c r="O1915" s="36">
        <f t="shared" si="367"/>
        <v>7912391.6887174435</v>
      </c>
      <c r="P1915" s="35">
        <f t="shared" si="358"/>
        <v>7912391.6887174435</v>
      </c>
    </row>
    <row r="1916" spans="1:16" x14ac:dyDescent="0.4">
      <c r="A1916" s="1">
        <v>1915</v>
      </c>
      <c r="B1916" s="21">
        <v>41728</v>
      </c>
      <c r="C1916" s="43">
        <v>3</v>
      </c>
      <c r="D1916" s="23">
        <v>15594</v>
      </c>
      <c r="E1916" s="25">
        <f t="shared" si="359"/>
        <v>19166.5</v>
      </c>
      <c r="F1916" s="25">
        <f t="shared" si="360"/>
        <v>19765</v>
      </c>
      <c r="G1916" s="25">
        <f t="shared" si="361"/>
        <v>0.78897040222615733</v>
      </c>
      <c r="H1916" s="25">
        <f t="shared" si="356"/>
        <v>1.0004262501030945</v>
      </c>
      <c r="I1916" s="4">
        <f t="shared" si="362"/>
        <v>15587.355887945792</v>
      </c>
      <c r="J1916" s="25">
        <f t="shared" si="357"/>
        <v>22311.535424905764</v>
      </c>
      <c r="K1916" s="15">
        <f t="shared" si="363"/>
        <v>22321.045719180827</v>
      </c>
      <c r="L1916" s="36">
        <f t="shared" si="364"/>
        <v>-6727.0457191808273</v>
      </c>
      <c r="M1916" s="36">
        <f t="shared" si="365"/>
        <v>6727.0457191808273</v>
      </c>
      <c r="N1916" s="36">
        <f t="shared" si="366"/>
        <v>0.43138679743368136</v>
      </c>
      <c r="O1916" s="36">
        <f t="shared" si="367"/>
        <v>45253144.107949093</v>
      </c>
      <c r="P1916" s="35">
        <f t="shared" si="358"/>
        <v>45253144.107949093</v>
      </c>
    </row>
    <row r="1917" spans="1:16" x14ac:dyDescent="0.4">
      <c r="A1917" s="1">
        <v>1916</v>
      </c>
      <c r="B1917" s="21">
        <v>41729</v>
      </c>
      <c r="C1917" s="43">
        <v>4</v>
      </c>
      <c r="D1917" s="23">
        <v>22236</v>
      </c>
      <c r="E1917" s="25">
        <f t="shared" si="359"/>
        <v>20363.5</v>
      </c>
      <c r="F1917" s="25">
        <f t="shared" si="360"/>
        <v>20788.75</v>
      </c>
      <c r="G1917" s="25">
        <f t="shared" si="361"/>
        <v>1.0696169803379232</v>
      </c>
      <c r="H1917" s="25">
        <f t="shared" si="356"/>
        <v>1.0009303667898801</v>
      </c>
      <c r="I1917" s="4">
        <f t="shared" si="362"/>
        <v>22215.331593259456</v>
      </c>
      <c r="J1917" s="25">
        <f t="shared" si="357"/>
        <v>22311.56196501981</v>
      </c>
      <c r="K1917" s="15">
        <f t="shared" si="363"/>
        <v>22332.319901302417</v>
      </c>
      <c r="L1917" s="36">
        <f t="shared" si="364"/>
        <v>-96.319901302416838</v>
      </c>
      <c r="M1917" s="36">
        <f t="shared" si="365"/>
        <v>96.319901302416838</v>
      </c>
      <c r="N1917" s="36">
        <f t="shared" si="366"/>
        <v>4.3317098984717054E-3</v>
      </c>
      <c r="O1917" s="36">
        <f t="shared" si="367"/>
        <v>9277.5233869073218</v>
      </c>
      <c r="P1917" s="35">
        <f t="shared" si="358"/>
        <v>9277.5233869073218</v>
      </c>
    </row>
    <row r="1918" spans="1:16" x14ac:dyDescent="0.4">
      <c r="A1918" s="1">
        <v>1917</v>
      </c>
      <c r="B1918" s="21">
        <v>41730</v>
      </c>
      <c r="C1918" s="43">
        <v>1</v>
      </c>
      <c r="D1918" s="23">
        <v>24135</v>
      </c>
      <c r="E1918" s="25">
        <f t="shared" si="359"/>
        <v>21214</v>
      </c>
      <c r="F1918" s="25">
        <f t="shared" si="360"/>
        <v>22027.5</v>
      </c>
      <c r="G1918" s="25">
        <f t="shared" si="361"/>
        <v>1.0956758597208036</v>
      </c>
      <c r="H1918" s="25">
        <f t="shared" si="356"/>
        <v>0.99907416981837271</v>
      </c>
      <c r="I1918" s="4">
        <f t="shared" si="362"/>
        <v>24157.365618197931</v>
      </c>
      <c r="J1918" s="25">
        <f t="shared" si="357"/>
        <v>22311.588505133852</v>
      </c>
      <c r="K1918" s="15">
        <f t="shared" si="363"/>
        <v>22290.931763095752</v>
      </c>
      <c r="L1918" s="36">
        <f t="shared" si="364"/>
        <v>1844.0682369042479</v>
      </c>
      <c r="M1918" s="36">
        <f t="shared" si="365"/>
        <v>1844.0682369042479</v>
      </c>
      <c r="N1918" s="36">
        <f t="shared" si="366"/>
        <v>7.6406390590604847E-2</v>
      </c>
      <c r="O1918" s="36">
        <f t="shared" si="367"/>
        <v>3400587.6623591413</v>
      </c>
      <c r="P1918" s="35">
        <f t="shared" si="358"/>
        <v>3400587.6623591413</v>
      </c>
    </row>
    <row r="1919" spans="1:16" x14ac:dyDescent="0.4">
      <c r="A1919" s="1">
        <v>1918</v>
      </c>
      <c r="B1919" s="21">
        <v>41731</v>
      </c>
      <c r="C1919" s="43">
        <v>2</v>
      </c>
      <c r="D1919" s="23">
        <v>22891</v>
      </c>
      <c r="E1919" s="25">
        <f t="shared" si="359"/>
        <v>22841</v>
      </c>
      <c r="F1919" s="25">
        <f t="shared" si="360"/>
        <v>22834.75</v>
      </c>
      <c r="G1919" s="25">
        <f t="shared" si="361"/>
        <v>1.0024633508140006</v>
      </c>
      <c r="H1919" s="25">
        <f t="shared" si="356"/>
        <v>0.99956921328865256</v>
      </c>
      <c r="I1919" s="4">
        <f t="shared" si="362"/>
        <v>22900.865388487717</v>
      </c>
      <c r="J1919" s="25">
        <f t="shared" si="357"/>
        <v>22311.615045247898</v>
      </c>
      <c r="K1919" s="15">
        <f t="shared" si="363"/>
        <v>22302.003497977705</v>
      </c>
      <c r="L1919" s="36">
        <f t="shared" si="364"/>
        <v>588.99650202229532</v>
      </c>
      <c r="M1919" s="36">
        <f t="shared" si="365"/>
        <v>588.99650202229532</v>
      </c>
      <c r="N1919" s="36">
        <f t="shared" si="366"/>
        <v>2.5730483684517729E-2</v>
      </c>
      <c r="O1919" s="36">
        <f t="shared" si="367"/>
        <v>346916.87939449976</v>
      </c>
      <c r="P1919" s="35">
        <f t="shared" si="358"/>
        <v>346916.87939449976</v>
      </c>
    </row>
    <row r="1920" spans="1:16" x14ac:dyDescent="0.4">
      <c r="A1920" s="1">
        <v>1919</v>
      </c>
      <c r="B1920" s="21">
        <v>41732</v>
      </c>
      <c r="C1920" s="43">
        <v>3</v>
      </c>
      <c r="D1920" s="23">
        <v>22102</v>
      </c>
      <c r="E1920" s="25">
        <f t="shared" si="359"/>
        <v>22828.5</v>
      </c>
      <c r="F1920" s="25">
        <f t="shared" si="360"/>
        <v>22872.875</v>
      </c>
      <c r="G1920" s="25">
        <f t="shared" si="361"/>
        <v>0.96629741560691429</v>
      </c>
      <c r="H1920" s="25">
        <f t="shared" si="356"/>
        <v>1.0004262501030945</v>
      </c>
      <c r="I1920" s="4">
        <f t="shared" si="362"/>
        <v>22092.583034204046</v>
      </c>
      <c r="J1920" s="25">
        <f t="shared" si="357"/>
        <v>22311.64158536194</v>
      </c>
      <c r="K1920" s="15">
        <f t="shared" si="363"/>
        <v>22321.151924887909</v>
      </c>
      <c r="L1920" s="36">
        <f t="shared" si="364"/>
        <v>-219.15192488790854</v>
      </c>
      <c r="M1920" s="36">
        <f t="shared" si="365"/>
        <v>219.15192488790854</v>
      </c>
      <c r="N1920" s="36">
        <f t="shared" si="366"/>
        <v>9.9154793633113979E-3</v>
      </c>
      <c r="O1920" s="36">
        <f t="shared" si="367"/>
        <v>48027.566182075505</v>
      </c>
      <c r="P1920" s="35">
        <f t="shared" si="358"/>
        <v>48027.566182075505</v>
      </c>
    </row>
    <row r="1921" spans="1:16" x14ac:dyDescent="0.4">
      <c r="A1921" s="1">
        <v>1920</v>
      </c>
      <c r="B1921" s="21">
        <v>41733</v>
      </c>
      <c r="C1921" s="43">
        <v>4</v>
      </c>
      <c r="D1921" s="23">
        <v>22186</v>
      </c>
      <c r="E1921" s="25">
        <f t="shared" si="359"/>
        <v>22917.25</v>
      </c>
      <c r="F1921" s="25">
        <f t="shared" si="360"/>
        <v>22042.5</v>
      </c>
      <c r="G1921" s="25">
        <f t="shared" si="361"/>
        <v>1.0065101508449585</v>
      </c>
      <c r="H1921" s="25">
        <f t="shared" si="356"/>
        <v>1.0009303667898801</v>
      </c>
      <c r="I1921" s="4">
        <f t="shared" si="362"/>
        <v>22165.37806836006</v>
      </c>
      <c r="J1921" s="25">
        <f t="shared" si="357"/>
        <v>22311.668125475986</v>
      </c>
      <c r="K1921" s="15">
        <f t="shared" si="363"/>
        <v>22332.426160526757</v>
      </c>
      <c r="L1921" s="36">
        <f t="shared" si="364"/>
        <v>-146.42616052675658</v>
      </c>
      <c r="M1921" s="36">
        <f t="shared" si="365"/>
        <v>146.42616052675658</v>
      </c>
      <c r="N1921" s="36">
        <f t="shared" si="366"/>
        <v>6.599935117946298E-3</v>
      </c>
      <c r="O1921" s="36">
        <f t="shared" si="367"/>
        <v>21440.620486607484</v>
      </c>
      <c r="P1921" s="35">
        <f t="shared" si="358"/>
        <v>21440.620486607484</v>
      </c>
    </row>
    <row r="1922" spans="1:16" x14ac:dyDescent="0.4">
      <c r="A1922" s="1">
        <v>1921</v>
      </c>
      <c r="B1922" s="21">
        <v>41734</v>
      </c>
      <c r="C1922" s="43">
        <v>1</v>
      </c>
      <c r="D1922" s="23">
        <v>24490</v>
      </c>
      <c r="E1922" s="25">
        <f t="shared" si="359"/>
        <v>21167.75</v>
      </c>
      <c r="F1922" s="25">
        <f t="shared" si="360"/>
        <v>21105.75</v>
      </c>
      <c r="G1922" s="25">
        <f t="shared" si="361"/>
        <v>1.1603472987219123</v>
      </c>
      <c r="H1922" s="25">
        <f t="shared" ref="H1922:H1985" si="368">VLOOKUP(C1922,$Q$38:$S$42,3,FALSE)</f>
        <v>0.99907416981837271</v>
      </c>
      <c r="I1922" s="4">
        <f t="shared" si="362"/>
        <v>24512.694592486736</v>
      </c>
      <c r="J1922" s="25">
        <f t="shared" si="357"/>
        <v>22311.694665590028</v>
      </c>
      <c r="K1922" s="15">
        <f t="shared" si="363"/>
        <v>22291.037825265372</v>
      </c>
      <c r="L1922" s="36">
        <f t="shared" si="364"/>
        <v>2198.9621747346282</v>
      </c>
      <c r="M1922" s="36">
        <f t="shared" si="365"/>
        <v>2198.9621747346282</v>
      </c>
      <c r="N1922" s="36">
        <f t="shared" si="366"/>
        <v>8.9790207216603843E-2</v>
      </c>
      <c r="O1922" s="36">
        <f t="shared" si="367"/>
        <v>4835434.6459136456</v>
      </c>
      <c r="P1922" s="35">
        <f t="shared" si="358"/>
        <v>4835434.6459136456</v>
      </c>
    </row>
    <row r="1923" spans="1:16" x14ac:dyDescent="0.4">
      <c r="A1923" s="1">
        <v>1922</v>
      </c>
      <c r="B1923" s="21">
        <v>41735</v>
      </c>
      <c r="C1923" s="43">
        <v>2</v>
      </c>
      <c r="D1923" s="23">
        <v>15893</v>
      </c>
      <c r="E1923" s="25">
        <f t="shared" si="359"/>
        <v>21043.75</v>
      </c>
      <c r="F1923" s="25">
        <f t="shared" si="360"/>
        <v>20920.625</v>
      </c>
      <c r="G1923" s="25">
        <f t="shared" si="361"/>
        <v>0.75968093687449589</v>
      </c>
      <c r="H1923" s="25">
        <f t="shared" si="368"/>
        <v>0.99956921328865256</v>
      </c>
      <c r="I1923" s="4">
        <f t="shared" si="362"/>
        <v>15899.849443852836</v>
      </c>
      <c r="J1923" s="25">
        <f t="shared" ref="J1923:J1986" si="369">INTERCEPT($I$2:$I$3896,$A$2:$A$3896)+SLOPE($I$2:$I$3896,$A$2:$A$3896)*A1923</f>
        <v>22311.721205704074</v>
      </c>
      <c r="K1923" s="15">
        <f t="shared" si="363"/>
        <v>22302.10961270137</v>
      </c>
      <c r="L1923" s="36">
        <f t="shared" si="364"/>
        <v>-6409.1096127013698</v>
      </c>
      <c r="M1923" s="36">
        <f t="shared" si="365"/>
        <v>6409.1096127013698</v>
      </c>
      <c r="N1923" s="36">
        <f t="shared" si="366"/>
        <v>0.40326619346261688</v>
      </c>
      <c r="O1923" s="36">
        <f t="shared" si="367"/>
        <v>41076686.027621105</v>
      </c>
      <c r="P1923" s="35">
        <f t="shared" ref="P1923:P1986" si="370">(D1923-K1923)^2</f>
        <v>41076686.027621105</v>
      </c>
    </row>
    <row r="1924" spans="1:16" x14ac:dyDescent="0.4">
      <c r="A1924" s="1">
        <v>1923</v>
      </c>
      <c r="B1924" s="21">
        <v>41736</v>
      </c>
      <c r="C1924" s="43">
        <v>3</v>
      </c>
      <c r="D1924" s="23">
        <v>21606</v>
      </c>
      <c r="E1924" s="25">
        <f t="shared" si="359"/>
        <v>20797.5</v>
      </c>
      <c r="F1924" s="25">
        <f t="shared" si="360"/>
        <v>20931</v>
      </c>
      <c r="G1924" s="25">
        <f t="shared" si="361"/>
        <v>1.0322488175433568</v>
      </c>
      <c r="H1924" s="25">
        <f t="shared" si="368"/>
        <v>1.0004262501030945</v>
      </c>
      <c r="I1924" s="4">
        <f t="shared" si="362"/>
        <v>21596.794364175759</v>
      </c>
      <c r="J1924" s="25">
        <f t="shared" si="369"/>
        <v>22311.747745818117</v>
      </c>
      <c r="K1924" s="15">
        <f t="shared" si="363"/>
        <v>22321.25813059499</v>
      </c>
      <c r="L1924" s="36">
        <f t="shared" si="364"/>
        <v>-715.25813059498978</v>
      </c>
      <c r="M1924" s="36">
        <f t="shared" si="365"/>
        <v>715.25813059498978</v>
      </c>
      <c r="N1924" s="36">
        <f t="shared" si="366"/>
        <v>3.3104606618299996E-2</v>
      </c>
      <c r="O1924" s="36">
        <f t="shared" si="367"/>
        <v>511594.19338223943</v>
      </c>
      <c r="P1924" s="35">
        <f t="shared" si="370"/>
        <v>511594.19338223943</v>
      </c>
    </row>
    <row r="1925" spans="1:16" x14ac:dyDescent="0.4">
      <c r="A1925" s="1">
        <v>1924</v>
      </c>
      <c r="B1925" s="21">
        <v>41737</v>
      </c>
      <c r="C1925" s="43">
        <v>4</v>
      </c>
      <c r="D1925" s="23">
        <v>21201</v>
      </c>
      <c r="E1925" s="25">
        <f t="shared" ref="E1925:E1988" si="371">AVERAGE(D1923:D1926)</f>
        <v>21064.5</v>
      </c>
      <c r="F1925" s="25">
        <f t="shared" ref="F1925:F1988" si="372">AVERAGE(E1925:E1926)</f>
        <v>20803.75</v>
      </c>
      <c r="G1925" s="25">
        <f t="shared" si="361"/>
        <v>1.01909511506339</v>
      </c>
      <c r="H1925" s="25">
        <f t="shared" si="368"/>
        <v>1.0009303667898801</v>
      </c>
      <c r="I1925" s="4">
        <f t="shared" si="362"/>
        <v>21181.293627841955</v>
      </c>
      <c r="J1925" s="25">
        <f t="shared" si="369"/>
        <v>22311.774285932162</v>
      </c>
      <c r="K1925" s="15">
        <f t="shared" si="363"/>
        <v>22332.532419751096</v>
      </c>
      <c r="L1925" s="36">
        <f t="shared" si="364"/>
        <v>-1131.5324197510963</v>
      </c>
      <c r="M1925" s="36">
        <f t="shared" si="365"/>
        <v>1131.5324197510963</v>
      </c>
      <c r="N1925" s="36">
        <f t="shared" si="366"/>
        <v>5.3371653212164347E-2</v>
      </c>
      <c r="O1925" s="36">
        <f t="shared" si="367"/>
        <v>1280365.6169477713</v>
      </c>
      <c r="P1925" s="35">
        <f t="shared" si="370"/>
        <v>1280365.6169477713</v>
      </c>
    </row>
    <row r="1926" spans="1:16" x14ac:dyDescent="0.4">
      <c r="A1926" s="1">
        <v>1925</v>
      </c>
      <c r="B1926" s="21">
        <v>41738</v>
      </c>
      <c r="C1926" s="43">
        <v>1</v>
      </c>
      <c r="D1926" s="23">
        <v>25558</v>
      </c>
      <c r="E1926" s="25">
        <f t="shared" si="371"/>
        <v>20543</v>
      </c>
      <c r="F1926" s="25">
        <f t="shared" si="372"/>
        <v>20474</v>
      </c>
      <c r="G1926" s="25">
        <f t="shared" si="361"/>
        <v>1.248314936016411</v>
      </c>
      <c r="H1926" s="25">
        <f t="shared" si="368"/>
        <v>0.99907416981837271</v>
      </c>
      <c r="I1926" s="4">
        <f t="shared" si="362"/>
        <v>25581.684295417559</v>
      </c>
      <c r="J1926" s="25">
        <f t="shared" si="369"/>
        <v>22311.800826046205</v>
      </c>
      <c r="K1926" s="15">
        <f t="shared" si="363"/>
        <v>22291.143887434995</v>
      </c>
      <c r="L1926" s="36">
        <f t="shared" si="364"/>
        <v>3266.8561125650049</v>
      </c>
      <c r="M1926" s="36">
        <f t="shared" si="365"/>
        <v>3266.8561125650049</v>
      </c>
      <c r="N1926" s="36">
        <f t="shared" si="366"/>
        <v>0.12782127367419222</v>
      </c>
      <c r="O1926" s="36">
        <f t="shared" si="367"/>
        <v>10672348.860203335</v>
      </c>
      <c r="P1926" s="35">
        <f t="shared" si="370"/>
        <v>10672348.860203335</v>
      </c>
    </row>
    <row r="1927" spans="1:16" x14ac:dyDescent="0.4">
      <c r="A1927" s="1">
        <v>1926</v>
      </c>
      <c r="B1927" s="21">
        <v>41739</v>
      </c>
      <c r="C1927" s="43">
        <v>2</v>
      </c>
      <c r="D1927" s="23">
        <v>13807</v>
      </c>
      <c r="E1927" s="25">
        <f t="shared" si="371"/>
        <v>20405</v>
      </c>
      <c r="F1927" s="25">
        <f t="shared" si="372"/>
        <v>20009.625</v>
      </c>
      <c r="G1927" s="25">
        <f t="shared" si="361"/>
        <v>0.69001792887173052</v>
      </c>
      <c r="H1927" s="25">
        <f t="shared" si="368"/>
        <v>0.99956921328865256</v>
      </c>
      <c r="I1927" s="4">
        <f t="shared" si="362"/>
        <v>13812.95043549211</v>
      </c>
      <c r="J1927" s="25">
        <f t="shared" si="369"/>
        <v>22311.827366160251</v>
      </c>
      <c r="K1927" s="15">
        <f t="shared" si="363"/>
        <v>22302.215727425031</v>
      </c>
      <c r="L1927" s="36">
        <f t="shared" si="364"/>
        <v>-8495.2157274250312</v>
      </c>
      <c r="M1927" s="36">
        <f t="shared" si="365"/>
        <v>8495.2157274250312</v>
      </c>
      <c r="N1927" s="36">
        <f t="shared" si="366"/>
        <v>0.61528324237162535</v>
      </c>
      <c r="O1927" s="36">
        <f t="shared" si="367"/>
        <v>72168690.255489603</v>
      </c>
      <c r="P1927" s="35">
        <f t="shared" si="370"/>
        <v>72168690.255489603</v>
      </c>
    </row>
    <row r="1928" spans="1:16" x14ac:dyDescent="0.4">
      <c r="A1928" s="1">
        <v>1927</v>
      </c>
      <c r="B1928" s="21">
        <v>41740</v>
      </c>
      <c r="C1928" s="43">
        <v>3</v>
      </c>
      <c r="D1928" s="23">
        <v>21054</v>
      </c>
      <c r="E1928" s="25">
        <f t="shared" si="371"/>
        <v>19614.25</v>
      </c>
      <c r="F1928" s="25">
        <f t="shared" si="372"/>
        <v>18475.125</v>
      </c>
      <c r="G1928" s="25">
        <f t="shared" si="361"/>
        <v>1.1395863356810847</v>
      </c>
      <c r="H1928" s="25">
        <f t="shared" si="368"/>
        <v>1.0004262501030945</v>
      </c>
      <c r="I1928" s="4">
        <f t="shared" si="362"/>
        <v>21045.029553982989</v>
      </c>
      <c r="J1928" s="25">
        <f t="shared" si="369"/>
        <v>22311.853906274293</v>
      </c>
      <c r="K1928" s="15">
        <f t="shared" si="363"/>
        <v>22321.364336302071</v>
      </c>
      <c r="L1928" s="36">
        <f t="shared" si="364"/>
        <v>-1267.364336302071</v>
      </c>
      <c r="M1928" s="36">
        <f t="shared" si="365"/>
        <v>1267.364336302071</v>
      </c>
      <c r="N1928" s="36">
        <f t="shared" si="366"/>
        <v>6.0195893241287692E-2</v>
      </c>
      <c r="O1928" s="36">
        <f t="shared" si="367"/>
        <v>1606212.360930389</v>
      </c>
      <c r="P1928" s="35">
        <f t="shared" si="370"/>
        <v>1606212.360930389</v>
      </c>
    </row>
    <row r="1929" spans="1:16" x14ac:dyDescent="0.4">
      <c r="A1929" s="1">
        <v>1928</v>
      </c>
      <c r="B1929" s="21">
        <v>41741</v>
      </c>
      <c r="C1929" s="43">
        <v>4</v>
      </c>
      <c r="D1929" s="23">
        <v>18038</v>
      </c>
      <c r="E1929" s="25">
        <f t="shared" si="371"/>
        <v>17336</v>
      </c>
      <c r="F1929" s="25">
        <f t="shared" si="372"/>
        <v>18480</v>
      </c>
      <c r="G1929" s="25">
        <f t="shared" si="361"/>
        <v>0.97608225108225111</v>
      </c>
      <c r="H1929" s="25">
        <f t="shared" si="368"/>
        <v>1.0009303667898801</v>
      </c>
      <c r="I1929" s="4">
        <f t="shared" si="362"/>
        <v>18021.233642706156</v>
      </c>
      <c r="J1929" s="25">
        <f t="shared" si="369"/>
        <v>22311.880446388335</v>
      </c>
      <c r="K1929" s="15">
        <f t="shared" si="363"/>
        <v>22332.638678975432</v>
      </c>
      <c r="L1929" s="36">
        <f t="shared" si="364"/>
        <v>-4294.6386789754324</v>
      </c>
      <c r="M1929" s="36">
        <f t="shared" si="365"/>
        <v>4294.6386789754324</v>
      </c>
      <c r="N1929" s="36">
        <f t="shared" si="366"/>
        <v>0.23808840664017256</v>
      </c>
      <c r="O1929" s="36">
        <f t="shared" si="367"/>
        <v>18443921.382951848</v>
      </c>
      <c r="P1929" s="35">
        <f t="shared" si="370"/>
        <v>18443921.382951848</v>
      </c>
    </row>
    <row r="1930" spans="1:16" x14ac:dyDescent="0.4">
      <c r="A1930" s="1">
        <v>1929</v>
      </c>
      <c r="B1930" s="21">
        <v>41742</v>
      </c>
      <c r="C1930" s="43">
        <v>1</v>
      </c>
      <c r="D1930" s="23">
        <v>16445</v>
      </c>
      <c r="E1930" s="25">
        <f t="shared" si="371"/>
        <v>19624</v>
      </c>
      <c r="F1930" s="25">
        <f t="shared" si="372"/>
        <v>19640</v>
      </c>
      <c r="G1930" s="25">
        <f t="shared" si="361"/>
        <v>0.83732179226069248</v>
      </c>
      <c r="H1930" s="25">
        <f t="shared" si="368"/>
        <v>0.99907416981837271</v>
      </c>
      <c r="I1930" s="4">
        <f t="shared" si="362"/>
        <v>16460.239386420759</v>
      </c>
      <c r="J1930" s="25">
        <f t="shared" si="369"/>
        <v>22311.906986502381</v>
      </c>
      <c r="K1930" s="15">
        <f t="shared" si="363"/>
        <v>22291.249949604615</v>
      </c>
      <c r="L1930" s="36">
        <f t="shared" si="364"/>
        <v>-5846.2499496046148</v>
      </c>
      <c r="M1930" s="36">
        <f t="shared" si="365"/>
        <v>5846.2499496046148</v>
      </c>
      <c r="N1930" s="36">
        <f t="shared" si="366"/>
        <v>0.35550318939523351</v>
      </c>
      <c r="O1930" s="36">
        <f t="shared" si="367"/>
        <v>34178638.473251961</v>
      </c>
      <c r="P1930" s="35">
        <f t="shared" si="370"/>
        <v>34178638.473251961</v>
      </c>
    </row>
    <row r="1931" spans="1:16" x14ac:dyDescent="0.4">
      <c r="A1931" s="1">
        <v>1930</v>
      </c>
      <c r="B1931" s="21">
        <v>41743</v>
      </c>
      <c r="C1931" s="43">
        <v>2</v>
      </c>
      <c r="D1931" s="23">
        <v>22959</v>
      </c>
      <c r="E1931" s="25">
        <f t="shared" si="371"/>
        <v>19656</v>
      </c>
      <c r="F1931" s="25">
        <f t="shared" si="372"/>
        <v>20868</v>
      </c>
      <c r="G1931" s="25">
        <f t="shared" si="361"/>
        <v>1.100201265094882</v>
      </c>
      <c r="H1931" s="25">
        <f t="shared" si="368"/>
        <v>0.99956921328865256</v>
      </c>
      <c r="I1931" s="4">
        <f t="shared" si="362"/>
        <v>22968.894694608774</v>
      </c>
      <c r="J1931" s="25">
        <f t="shared" si="369"/>
        <v>22311.933526616423</v>
      </c>
      <c r="K1931" s="15">
        <f t="shared" si="363"/>
        <v>22302.321842148689</v>
      </c>
      <c r="L1931" s="36">
        <f t="shared" si="364"/>
        <v>656.67815785131097</v>
      </c>
      <c r="M1931" s="36">
        <f t="shared" si="365"/>
        <v>656.67815785131097</v>
      </c>
      <c r="N1931" s="36">
        <f t="shared" si="366"/>
        <v>2.8602210804099089E-2</v>
      </c>
      <c r="O1931" s="36">
        <f t="shared" si="367"/>
        <v>431226.2029989913</v>
      </c>
      <c r="P1931" s="35">
        <f t="shared" si="370"/>
        <v>431226.2029989913</v>
      </c>
    </row>
    <row r="1932" spans="1:16" x14ac:dyDescent="0.4">
      <c r="A1932" s="1">
        <v>1931</v>
      </c>
      <c r="B1932" s="21">
        <v>41744</v>
      </c>
      <c r="C1932" s="43">
        <v>3</v>
      </c>
      <c r="D1932" s="23">
        <v>21182</v>
      </c>
      <c r="E1932" s="25">
        <f t="shared" si="371"/>
        <v>22080</v>
      </c>
      <c r="F1932" s="25">
        <f t="shared" si="372"/>
        <v>22700.5</v>
      </c>
      <c r="G1932" s="25">
        <f t="shared" si="361"/>
        <v>0.93310720028193217</v>
      </c>
      <c r="H1932" s="25">
        <f t="shared" si="368"/>
        <v>1.0004262501030945</v>
      </c>
      <c r="I1932" s="4">
        <f t="shared" si="362"/>
        <v>21172.975017216093</v>
      </c>
      <c r="J1932" s="25">
        <f t="shared" si="369"/>
        <v>22311.960066730469</v>
      </c>
      <c r="K1932" s="15">
        <f t="shared" si="363"/>
        <v>22321.470542009152</v>
      </c>
      <c r="L1932" s="36">
        <f t="shared" si="364"/>
        <v>-1139.4705420091523</v>
      </c>
      <c r="M1932" s="36">
        <f t="shared" si="365"/>
        <v>1139.4705420091523</v>
      </c>
      <c r="N1932" s="36">
        <f t="shared" si="366"/>
        <v>5.379428486493968E-2</v>
      </c>
      <c r="O1932" s="36">
        <f t="shared" si="367"/>
        <v>1298393.1161066312</v>
      </c>
      <c r="P1932" s="35">
        <f t="shared" si="370"/>
        <v>1298393.1161066312</v>
      </c>
    </row>
    <row r="1933" spans="1:16" x14ac:dyDescent="0.4">
      <c r="A1933" s="1">
        <v>1932</v>
      </c>
      <c r="B1933" s="21">
        <v>41745</v>
      </c>
      <c r="C1933" s="43">
        <v>4</v>
      </c>
      <c r="D1933" s="23">
        <v>27734</v>
      </c>
      <c r="E1933" s="25">
        <f t="shared" si="371"/>
        <v>23321</v>
      </c>
      <c r="F1933" s="25">
        <f t="shared" si="372"/>
        <v>23160</v>
      </c>
      <c r="G1933" s="25">
        <f t="shared" si="361"/>
        <v>1.1974956822107081</v>
      </c>
      <c r="H1933" s="25">
        <f t="shared" si="368"/>
        <v>1.0009303667898801</v>
      </c>
      <c r="I1933" s="4">
        <f t="shared" si="362"/>
        <v>27708.221191197059</v>
      </c>
      <c r="J1933" s="25">
        <f t="shared" si="369"/>
        <v>22311.986606844512</v>
      </c>
      <c r="K1933" s="15">
        <f t="shared" si="363"/>
        <v>22332.744938199769</v>
      </c>
      <c r="L1933" s="36">
        <f t="shared" si="364"/>
        <v>5401.2550618002315</v>
      </c>
      <c r="M1933" s="36">
        <f t="shared" si="365"/>
        <v>5401.2550618002315</v>
      </c>
      <c r="N1933" s="36">
        <f t="shared" si="366"/>
        <v>0.19475211155261526</v>
      </c>
      <c r="O1933" s="36">
        <f t="shared" si="367"/>
        <v>29173556.242622621</v>
      </c>
      <c r="P1933" s="35">
        <f t="shared" si="370"/>
        <v>29173556.242622621</v>
      </c>
    </row>
    <row r="1934" spans="1:16" x14ac:dyDescent="0.4">
      <c r="A1934" s="1">
        <v>1933</v>
      </c>
      <c r="B1934" s="21">
        <v>41746</v>
      </c>
      <c r="C1934" s="43">
        <v>1</v>
      </c>
      <c r="D1934" s="23">
        <v>21409</v>
      </c>
      <c r="E1934" s="25">
        <f t="shared" si="371"/>
        <v>22999</v>
      </c>
      <c r="F1934" s="25">
        <f t="shared" si="372"/>
        <v>23419.5</v>
      </c>
      <c r="G1934" s="25">
        <f t="shared" si="361"/>
        <v>0.91415273596789004</v>
      </c>
      <c r="H1934" s="25">
        <f t="shared" si="368"/>
        <v>0.99907416981837271</v>
      </c>
      <c r="I1934" s="4">
        <f t="shared" si="362"/>
        <v>21428.839466335179</v>
      </c>
      <c r="J1934" s="25">
        <f t="shared" si="369"/>
        <v>22312.013146958558</v>
      </c>
      <c r="K1934" s="15">
        <f t="shared" si="363"/>
        <v>22291.356011774238</v>
      </c>
      <c r="L1934" s="36">
        <f t="shared" si="364"/>
        <v>-882.35601177423814</v>
      </c>
      <c r="M1934" s="36">
        <f t="shared" si="365"/>
        <v>882.35601177423814</v>
      </c>
      <c r="N1934" s="36">
        <f t="shared" si="366"/>
        <v>4.1214256236827417E-2</v>
      </c>
      <c r="O1934" s="36">
        <f t="shared" si="367"/>
        <v>778552.13151413947</v>
      </c>
      <c r="P1934" s="35">
        <f t="shared" si="370"/>
        <v>778552.13151413947</v>
      </c>
    </row>
    <row r="1935" spans="1:16" x14ac:dyDescent="0.4">
      <c r="A1935" s="1">
        <v>1934</v>
      </c>
      <c r="B1935" s="21">
        <v>41747</v>
      </c>
      <c r="C1935" s="43">
        <v>2</v>
      </c>
      <c r="D1935" s="23">
        <v>21671</v>
      </c>
      <c r="E1935" s="25">
        <f t="shared" si="371"/>
        <v>23840</v>
      </c>
      <c r="F1935" s="25">
        <f t="shared" si="372"/>
        <v>22544.5</v>
      </c>
      <c r="G1935" s="25">
        <f t="shared" si="361"/>
        <v>0.96125440794872363</v>
      </c>
      <c r="H1935" s="25">
        <f t="shared" si="368"/>
        <v>0.99956921328865256</v>
      </c>
      <c r="I1935" s="4">
        <f t="shared" si="362"/>
        <v>21680.339602198128</v>
      </c>
      <c r="J1935" s="25">
        <f t="shared" si="369"/>
        <v>22312.0396870726</v>
      </c>
      <c r="K1935" s="15">
        <f t="shared" si="363"/>
        <v>22302.427956872354</v>
      </c>
      <c r="L1935" s="36">
        <f t="shared" si="364"/>
        <v>-631.42795687235412</v>
      </c>
      <c r="M1935" s="36">
        <f t="shared" si="365"/>
        <v>631.42795687235412</v>
      </c>
      <c r="N1935" s="36">
        <f t="shared" si="366"/>
        <v>2.9137001378448345E-2</v>
      </c>
      <c r="O1935" s="36">
        <f t="shared" si="367"/>
        <v>398701.2647199955</v>
      </c>
      <c r="P1935" s="35">
        <f t="shared" si="370"/>
        <v>398701.2647199955</v>
      </c>
    </row>
    <row r="1936" spans="1:16" x14ac:dyDescent="0.4">
      <c r="A1936" s="1">
        <v>1935</v>
      </c>
      <c r="B1936" s="21">
        <v>41748</v>
      </c>
      <c r="C1936" s="43">
        <v>3</v>
      </c>
      <c r="D1936" s="23">
        <v>24546</v>
      </c>
      <c r="E1936" s="25">
        <f t="shared" si="371"/>
        <v>21249</v>
      </c>
      <c r="F1936" s="25">
        <f t="shared" si="372"/>
        <v>21770.625</v>
      </c>
      <c r="G1936" s="25">
        <f t="shared" si="361"/>
        <v>1.1274825596417191</v>
      </c>
      <c r="H1936" s="25">
        <f t="shared" si="368"/>
        <v>1.0004262501030945</v>
      </c>
      <c r="I1936" s="4">
        <f t="shared" si="362"/>
        <v>24535.541722811173</v>
      </c>
      <c r="J1936" s="25">
        <f t="shared" si="369"/>
        <v>22312.066227186646</v>
      </c>
      <c r="K1936" s="15">
        <f t="shared" si="363"/>
        <v>22321.576747716237</v>
      </c>
      <c r="L1936" s="36">
        <f t="shared" si="364"/>
        <v>2224.4232522837628</v>
      </c>
      <c r="M1936" s="36">
        <f t="shared" si="365"/>
        <v>2224.4232522837628</v>
      </c>
      <c r="N1936" s="36">
        <f t="shared" si="366"/>
        <v>9.0622637182586285E-2</v>
      </c>
      <c r="O1936" s="36">
        <f t="shared" si="367"/>
        <v>4948058.8053006725</v>
      </c>
      <c r="P1936" s="35">
        <f t="shared" si="370"/>
        <v>4948058.8053006725</v>
      </c>
    </row>
    <row r="1937" spans="1:16" x14ac:dyDescent="0.4">
      <c r="A1937" s="1">
        <v>1936</v>
      </c>
      <c r="B1937" s="21">
        <v>41749</v>
      </c>
      <c r="C1937" s="43">
        <v>4</v>
      </c>
      <c r="D1937" s="23">
        <v>17370</v>
      </c>
      <c r="E1937" s="25">
        <f t="shared" si="371"/>
        <v>22292.25</v>
      </c>
      <c r="F1937" s="25">
        <f t="shared" si="372"/>
        <v>22290.375</v>
      </c>
      <c r="G1937" s="25">
        <f t="shared" si="361"/>
        <v>0.77926010666038592</v>
      </c>
      <c r="H1937" s="25">
        <f t="shared" si="368"/>
        <v>1.0009303667898801</v>
      </c>
      <c r="I1937" s="4">
        <f t="shared" si="362"/>
        <v>17353.854550050222</v>
      </c>
      <c r="J1937" s="25">
        <f t="shared" si="369"/>
        <v>22312.092767300688</v>
      </c>
      <c r="K1937" s="15">
        <f t="shared" si="363"/>
        <v>22332.851197424108</v>
      </c>
      <c r="L1937" s="36">
        <f t="shared" si="364"/>
        <v>-4962.8511974241082</v>
      </c>
      <c r="M1937" s="36">
        <f t="shared" si="365"/>
        <v>4962.8511974241082</v>
      </c>
      <c r="N1937" s="36">
        <f t="shared" si="366"/>
        <v>0.28571394343259116</v>
      </c>
      <c r="O1937" s="36">
        <f t="shared" si="367"/>
        <v>24629892.007773906</v>
      </c>
      <c r="P1937" s="35">
        <f t="shared" si="370"/>
        <v>24629892.007773906</v>
      </c>
    </row>
    <row r="1938" spans="1:16" x14ac:dyDescent="0.4">
      <c r="A1938" s="1">
        <v>1937</v>
      </c>
      <c r="B1938" s="21">
        <v>41750</v>
      </c>
      <c r="C1938" s="43">
        <v>1</v>
      </c>
      <c r="D1938" s="23">
        <v>25582</v>
      </c>
      <c r="E1938" s="25">
        <f t="shared" si="371"/>
        <v>22288.5</v>
      </c>
      <c r="F1938" s="25">
        <f t="shared" si="372"/>
        <v>22647.75</v>
      </c>
      <c r="G1938" s="25">
        <f t="shared" si="361"/>
        <v>1.1295603316002694</v>
      </c>
      <c r="H1938" s="25">
        <f t="shared" si="368"/>
        <v>0.99907416981837271</v>
      </c>
      <c r="I1938" s="4">
        <f t="shared" si="362"/>
        <v>25605.706535932859</v>
      </c>
      <c r="J1938" s="25">
        <f t="shared" si="369"/>
        <v>22312.119307414734</v>
      </c>
      <c r="K1938" s="15">
        <f t="shared" si="363"/>
        <v>22291.462073943861</v>
      </c>
      <c r="L1938" s="36">
        <f t="shared" si="364"/>
        <v>3290.5379260561385</v>
      </c>
      <c r="M1938" s="36">
        <f t="shared" si="365"/>
        <v>3290.5379260561385</v>
      </c>
      <c r="N1938" s="36">
        <f t="shared" si="366"/>
        <v>0.12862707865124456</v>
      </c>
      <c r="O1938" s="36">
        <f t="shared" si="367"/>
        <v>10827639.842813833</v>
      </c>
      <c r="P1938" s="35">
        <f t="shared" si="370"/>
        <v>10827639.842813833</v>
      </c>
    </row>
    <row r="1939" spans="1:16" x14ac:dyDescent="0.4">
      <c r="A1939" s="1">
        <v>1938</v>
      </c>
      <c r="B1939" s="21">
        <v>41751</v>
      </c>
      <c r="C1939" s="43">
        <v>2</v>
      </c>
      <c r="D1939" s="23">
        <v>21656</v>
      </c>
      <c r="E1939" s="25">
        <f t="shared" si="371"/>
        <v>23007</v>
      </c>
      <c r="F1939" s="25">
        <f t="shared" si="372"/>
        <v>22757.875</v>
      </c>
      <c r="G1939" s="25">
        <f t="shared" si="361"/>
        <v>0.95158269390266004</v>
      </c>
      <c r="H1939" s="25">
        <f t="shared" si="368"/>
        <v>0.99956921328865256</v>
      </c>
      <c r="I1939" s="4">
        <f t="shared" si="362"/>
        <v>21665.333137612601</v>
      </c>
      <c r="J1939" s="25">
        <f t="shared" si="369"/>
        <v>22312.145847528776</v>
      </c>
      <c r="K1939" s="15">
        <f t="shared" si="363"/>
        <v>22302.534071596016</v>
      </c>
      <c r="L1939" s="36">
        <f t="shared" si="364"/>
        <v>-646.53407159601556</v>
      </c>
      <c r="M1939" s="36">
        <f t="shared" si="365"/>
        <v>646.53407159601556</v>
      </c>
      <c r="N1939" s="36">
        <f t="shared" si="366"/>
        <v>2.9854731787773162E-2</v>
      </c>
      <c r="O1939" s="36">
        <f t="shared" si="367"/>
        <v>418006.30573452177</v>
      </c>
      <c r="P1939" s="35">
        <f t="shared" si="370"/>
        <v>418006.30573452177</v>
      </c>
    </row>
    <row r="1940" spans="1:16" x14ac:dyDescent="0.4">
      <c r="A1940" s="1">
        <v>1939</v>
      </c>
      <c r="B1940" s="21">
        <v>41752</v>
      </c>
      <c r="C1940" s="43">
        <v>3</v>
      </c>
      <c r="D1940" s="23">
        <v>27420</v>
      </c>
      <c r="E1940" s="25">
        <f t="shared" si="371"/>
        <v>22508.75</v>
      </c>
      <c r="F1940" s="25">
        <f t="shared" si="372"/>
        <v>21986.625</v>
      </c>
      <c r="G1940" s="25">
        <f t="shared" si="361"/>
        <v>1.2471218297487676</v>
      </c>
      <c r="H1940" s="25">
        <f t="shared" si="368"/>
        <v>1.0004262501030945</v>
      </c>
      <c r="I1940" s="4">
        <f t="shared" si="362"/>
        <v>27408.317201967016</v>
      </c>
      <c r="J1940" s="25">
        <f t="shared" si="369"/>
        <v>22312.172387642822</v>
      </c>
      <c r="K1940" s="15">
        <f t="shared" si="363"/>
        <v>22321.682953423318</v>
      </c>
      <c r="L1940" s="36">
        <f t="shared" si="364"/>
        <v>5098.3170465766816</v>
      </c>
      <c r="M1940" s="36">
        <f t="shared" si="365"/>
        <v>5098.3170465766816</v>
      </c>
      <c r="N1940" s="36">
        <f t="shared" si="366"/>
        <v>0.18593424677522544</v>
      </c>
      <c r="O1940" s="36">
        <f t="shared" si="367"/>
        <v>25992836.707414377</v>
      </c>
      <c r="P1940" s="35">
        <f t="shared" si="370"/>
        <v>25992836.707414377</v>
      </c>
    </row>
    <row r="1941" spans="1:16" x14ac:dyDescent="0.4">
      <c r="A1941" s="1">
        <v>1940</v>
      </c>
      <c r="B1941" s="21">
        <v>41753</v>
      </c>
      <c r="C1941" s="43">
        <v>4</v>
      </c>
      <c r="D1941" s="23">
        <v>15377</v>
      </c>
      <c r="E1941" s="25">
        <f t="shared" si="371"/>
        <v>21464.5</v>
      </c>
      <c r="F1941" s="25">
        <f t="shared" si="372"/>
        <v>21042.625</v>
      </c>
      <c r="G1941" s="25">
        <f t="shared" si="361"/>
        <v>0.73075483690841803</v>
      </c>
      <c r="H1941" s="25">
        <f t="shared" si="368"/>
        <v>1.0009303667898801</v>
      </c>
      <c r="I1941" s="4">
        <f t="shared" si="362"/>
        <v>15362.707047560292</v>
      </c>
      <c r="J1941" s="25">
        <f t="shared" si="369"/>
        <v>22312.198927756865</v>
      </c>
      <c r="K1941" s="15">
        <f t="shared" si="363"/>
        <v>22332.957456648448</v>
      </c>
      <c r="L1941" s="36">
        <f t="shared" si="364"/>
        <v>-6955.957456648448</v>
      </c>
      <c r="M1941" s="36">
        <f t="shared" si="365"/>
        <v>6955.957456648448</v>
      </c>
      <c r="N1941" s="36">
        <f t="shared" si="366"/>
        <v>0.4523611534531084</v>
      </c>
      <c r="O1941" s="36">
        <f t="shared" si="367"/>
        <v>48385344.138703145</v>
      </c>
      <c r="P1941" s="35">
        <f t="shared" si="370"/>
        <v>48385344.138703145</v>
      </c>
    </row>
    <row r="1942" spans="1:16" x14ac:dyDescent="0.4">
      <c r="A1942" s="1">
        <v>1941</v>
      </c>
      <c r="B1942" s="21">
        <v>41754</v>
      </c>
      <c r="C1942" s="43">
        <v>1</v>
      </c>
      <c r="D1942" s="23">
        <v>21405</v>
      </c>
      <c r="E1942" s="25">
        <f t="shared" si="371"/>
        <v>20620.75</v>
      </c>
      <c r="F1942" s="25">
        <f t="shared" si="372"/>
        <v>19734.5</v>
      </c>
      <c r="G1942" s="25">
        <f t="shared" si="361"/>
        <v>1.0846487116471155</v>
      </c>
      <c r="H1942" s="25">
        <f t="shared" si="368"/>
        <v>0.99907416981837271</v>
      </c>
      <c r="I1942" s="4">
        <f t="shared" si="362"/>
        <v>21424.835759582627</v>
      </c>
      <c r="J1942" s="25">
        <f t="shared" si="369"/>
        <v>22312.225467870911</v>
      </c>
      <c r="K1942" s="15">
        <f t="shared" si="363"/>
        <v>22291.568136113481</v>
      </c>
      <c r="L1942" s="36">
        <f t="shared" si="364"/>
        <v>-886.56813611348116</v>
      </c>
      <c r="M1942" s="36">
        <f t="shared" si="365"/>
        <v>886.56813611348116</v>
      </c>
      <c r="N1942" s="36">
        <f t="shared" si="366"/>
        <v>4.1418740299625376E-2</v>
      </c>
      <c r="O1942" s="36">
        <f t="shared" si="367"/>
        <v>786003.05997173209</v>
      </c>
      <c r="P1942" s="35">
        <f t="shared" si="370"/>
        <v>786003.05997173209</v>
      </c>
    </row>
    <row r="1943" spans="1:16" x14ac:dyDescent="0.4">
      <c r="A1943" s="1">
        <v>1942</v>
      </c>
      <c r="B1943" s="21">
        <v>41755</v>
      </c>
      <c r="C1943" s="43">
        <v>2</v>
      </c>
      <c r="D1943" s="23">
        <v>18281</v>
      </c>
      <c r="E1943" s="25">
        <f t="shared" si="371"/>
        <v>18848.25</v>
      </c>
      <c r="F1943" s="25">
        <f t="shared" si="372"/>
        <v>19477.125</v>
      </c>
      <c r="G1943" s="25">
        <f t="shared" si="361"/>
        <v>0.93858821566324602</v>
      </c>
      <c r="H1943" s="25">
        <f t="shared" si="368"/>
        <v>0.99956921328865256</v>
      </c>
      <c r="I1943" s="4">
        <f t="shared" si="362"/>
        <v>18288.878605868857</v>
      </c>
      <c r="J1943" s="25">
        <f t="shared" si="369"/>
        <v>22312.252007984953</v>
      </c>
      <c r="K1943" s="15">
        <f t="shared" si="363"/>
        <v>22302.640186319677</v>
      </c>
      <c r="L1943" s="36">
        <f t="shared" si="364"/>
        <v>-4021.640186319677</v>
      </c>
      <c r="M1943" s="36">
        <f t="shared" si="365"/>
        <v>4021.640186319677</v>
      </c>
      <c r="N1943" s="36">
        <f t="shared" si="366"/>
        <v>0.21999016390348872</v>
      </c>
      <c r="O1943" s="36">
        <f t="shared" si="367"/>
        <v>16173589.788221367</v>
      </c>
      <c r="P1943" s="35">
        <f t="shared" si="370"/>
        <v>16173589.788221367</v>
      </c>
    </row>
    <row r="1944" spans="1:16" x14ac:dyDescent="0.4">
      <c r="A1944" s="1">
        <v>1943</v>
      </c>
      <c r="B1944" s="21">
        <v>41756</v>
      </c>
      <c r="C1944" s="43">
        <v>3</v>
      </c>
      <c r="D1944" s="23">
        <v>20330</v>
      </c>
      <c r="E1944" s="25">
        <f t="shared" si="371"/>
        <v>20106</v>
      </c>
      <c r="F1944" s="25">
        <f t="shared" si="372"/>
        <v>20774.125</v>
      </c>
      <c r="G1944" s="25">
        <f t="shared" si="361"/>
        <v>0.9786212415685378</v>
      </c>
      <c r="H1944" s="25">
        <f t="shared" si="368"/>
        <v>1.0004262501030945</v>
      </c>
      <c r="I1944" s="4">
        <f t="shared" si="362"/>
        <v>20321.338027570731</v>
      </c>
      <c r="J1944" s="25">
        <f t="shared" si="369"/>
        <v>22312.278548098999</v>
      </c>
      <c r="K1944" s="15">
        <f t="shared" si="363"/>
        <v>22321.7891591304</v>
      </c>
      <c r="L1944" s="36">
        <f t="shared" si="364"/>
        <v>-1991.7891591303996</v>
      </c>
      <c r="M1944" s="36">
        <f t="shared" si="365"/>
        <v>1991.7891591303996</v>
      </c>
      <c r="N1944" s="36">
        <f t="shared" si="366"/>
        <v>9.7972905023630083E-2</v>
      </c>
      <c r="O1944" s="36">
        <f t="shared" si="367"/>
        <v>3967224.0544293844</v>
      </c>
      <c r="P1944" s="35">
        <f t="shared" si="370"/>
        <v>3967224.0544293844</v>
      </c>
    </row>
    <row r="1945" spans="1:16" x14ac:dyDescent="0.4">
      <c r="A1945" s="1">
        <v>1944</v>
      </c>
      <c r="B1945" s="21">
        <v>41757</v>
      </c>
      <c r="C1945" s="43">
        <v>4</v>
      </c>
      <c r="D1945" s="23">
        <v>20408</v>
      </c>
      <c r="E1945" s="25">
        <f t="shared" si="371"/>
        <v>21442.25</v>
      </c>
      <c r="F1945" s="25">
        <f t="shared" si="372"/>
        <v>21947.125</v>
      </c>
      <c r="G1945" s="25">
        <f t="shared" si="361"/>
        <v>0.9298712245909202</v>
      </c>
      <c r="H1945" s="25">
        <f t="shared" si="368"/>
        <v>1.0009303667898801</v>
      </c>
      <c r="I1945" s="4">
        <f t="shared" si="362"/>
        <v>20389.030722937532</v>
      </c>
      <c r="J1945" s="25">
        <f t="shared" si="369"/>
        <v>22312.305088213041</v>
      </c>
      <c r="K1945" s="15">
        <f t="shared" si="363"/>
        <v>22333.063715872788</v>
      </c>
      <c r="L1945" s="36">
        <f t="shared" si="364"/>
        <v>-1925.0637158727877</v>
      </c>
      <c r="M1945" s="36">
        <f t="shared" si="365"/>
        <v>1925.0637158727877</v>
      </c>
      <c r="N1945" s="36">
        <f t="shared" si="366"/>
        <v>9.4328876708780263E-2</v>
      </c>
      <c r="O1945" s="36">
        <f t="shared" si="367"/>
        <v>3705870.310169945</v>
      </c>
      <c r="P1945" s="35">
        <f t="shared" si="370"/>
        <v>3705870.310169945</v>
      </c>
    </row>
    <row r="1946" spans="1:16" x14ac:dyDescent="0.4">
      <c r="A1946" s="1">
        <v>1945</v>
      </c>
      <c r="B1946" s="21">
        <v>41758</v>
      </c>
      <c r="C1946" s="43">
        <v>1</v>
      </c>
      <c r="D1946" s="23">
        <v>26750</v>
      </c>
      <c r="E1946" s="25">
        <f t="shared" si="371"/>
        <v>22452</v>
      </c>
      <c r="F1946" s="25">
        <f t="shared" si="372"/>
        <v>22572</v>
      </c>
      <c r="G1946" s="25">
        <f t="shared" si="361"/>
        <v>1.1850965798334219</v>
      </c>
      <c r="H1946" s="25">
        <f t="shared" si="368"/>
        <v>0.99907416981837271</v>
      </c>
      <c r="I1946" s="4">
        <f t="shared" si="362"/>
        <v>26774.788907677426</v>
      </c>
      <c r="J1946" s="25">
        <f t="shared" si="369"/>
        <v>22312.331628327083</v>
      </c>
      <c r="K1946" s="15">
        <f t="shared" si="363"/>
        <v>22291.674198283101</v>
      </c>
      <c r="L1946" s="36">
        <f t="shared" si="364"/>
        <v>4458.3258017168992</v>
      </c>
      <c r="M1946" s="36">
        <f t="shared" si="365"/>
        <v>4458.3258017168992</v>
      </c>
      <c r="N1946" s="36">
        <f t="shared" si="366"/>
        <v>0.16666638511091211</v>
      </c>
      <c r="O1946" s="36">
        <f t="shared" si="367"/>
        <v>19876668.954254631</v>
      </c>
      <c r="P1946" s="35">
        <f t="shared" si="370"/>
        <v>19876668.954254631</v>
      </c>
    </row>
    <row r="1947" spans="1:16" x14ac:dyDescent="0.4">
      <c r="A1947" s="1">
        <v>1946</v>
      </c>
      <c r="B1947" s="21">
        <v>41759</v>
      </c>
      <c r="C1947" s="43">
        <v>2</v>
      </c>
      <c r="D1947" s="23">
        <v>22320</v>
      </c>
      <c r="E1947" s="25">
        <f t="shared" si="371"/>
        <v>22692</v>
      </c>
      <c r="F1947" s="25">
        <f t="shared" si="372"/>
        <v>22276.75</v>
      </c>
      <c r="G1947" s="25">
        <f t="shared" si="361"/>
        <v>1.0019414860785347</v>
      </c>
      <c r="H1947" s="25">
        <f t="shared" si="368"/>
        <v>0.99956921328865256</v>
      </c>
      <c r="I1947" s="4">
        <f t="shared" si="362"/>
        <v>22329.619303265295</v>
      </c>
      <c r="J1947" s="25">
        <f t="shared" si="369"/>
        <v>22312.358168441129</v>
      </c>
      <c r="K1947" s="15">
        <f t="shared" si="363"/>
        <v>22302.746301043338</v>
      </c>
      <c r="L1947" s="36">
        <f t="shared" si="364"/>
        <v>17.253698956661538</v>
      </c>
      <c r="M1947" s="36">
        <f t="shared" si="365"/>
        <v>17.253698956661538</v>
      </c>
      <c r="N1947" s="36">
        <f t="shared" si="366"/>
        <v>7.7301518623035562E-4</v>
      </c>
      <c r="O1947" s="36">
        <f t="shared" si="367"/>
        <v>297.69012768710343</v>
      </c>
      <c r="P1947" s="35">
        <f t="shared" si="370"/>
        <v>297.69012768710343</v>
      </c>
    </row>
    <row r="1948" spans="1:16" x14ac:dyDescent="0.4">
      <c r="A1948" s="1">
        <v>1947</v>
      </c>
      <c r="B1948" s="21">
        <v>41760</v>
      </c>
      <c r="C1948" s="43">
        <v>3</v>
      </c>
      <c r="D1948" s="23">
        <v>21290</v>
      </c>
      <c r="E1948" s="25">
        <f t="shared" si="371"/>
        <v>21861.5</v>
      </c>
      <c r="F1948" s="25">
        <f t="shared" si="372"/>
        <v>21234.625</v>
      </c>
      <c r="G1948" s="25">
        <f t="shared" si="361"/>
        <v>1.0026077691506208</v>
      </c>
      <c r="H1948" s="25">
        <f t="shared" si="368"/>
        <v>1.0004262501030945</v>
      </c>
      <c r="I1948" s="4">
        <f t="shared" si="362"/>
        <v>21280.92900181903</v>
      </c>
      <c r="J1948" s="25">
        <f t="shared" si="369"/>
        <v>22312.384708555172</v>
      </c>
      <c r="K1948" s="15">
        <f t="shared" si="363"/>
        <v>22321.895364837477</v>
      </c>
      <c r="L1948" s="36">
        <f t="shared" si="364"/>
        <v>-1031.8953648374772</v>
      </c>
      <c r="M1948" s="36">
        <f t="shared" si="365"/>
        <v>1031.8953648374772</v>
      </c>
      <c r="N1948" s="36">
        <f t="shared" si="366"/>
        <v>4.8468546962774882E-2</v>
      </c>
      <c r="O1948" s="36">
        <f t="shared" si="367"/>
        <v>1064808.0439730703</v>
      </c>
      <c r="P1948" s="35">
        <f t="shared" si="370"/>
        <v>1064808.0439730703</v>
      </c>
    </row>
    <row r="1949" spans="1:16" x14ac:dyDescent="0.4">
      <c r="A1949" s="1">
        <v>1948</v>
      </c>
      <c r="B1949" s="21">
        <v>41761</v>
      </c>
      <c r="C1949" s="43">
        <v>4</v>
      </c>
      <c r="D1949" s="23">
        <v>17086</v>
      </c>
      <c r="E1949" s="25">
        <f t="shared" si="371"/>
        <v>20607.75</v>
      </c>
      <c r="F1949" s="25">
        <f t="shared" si="372"/>
        <v>20421.25</v>
      </c>
      <c r="G1949" s="25">
        <f t="shared" si="361"/>
        <v>0.83667748056558733</v>
      </c>
      <c r="H1949" s="25">
        <f t="shared" si="368"/>
        <v>1.0009303667898801</v>
      </c>
      <c r="I1949" s="4">
        <f t="shared" si="362"/>
        <v>17070.118528621653</v>
      </c>
      <c r="J1949" s="25">
        <f t="shared" si="369"/>
        <v>22312.411248669217</v>
      </c>
      <c r="K1949" s="15">
        <f t="shared" si="363"/>
        <v>22333.169975097127</v>
      </c>
      <c r="L1949" s="36">
        <f t="shared" si="364"/>
        <v>-5247.1699750971275</v>
      </c>
      <c r="M1949" s="36">
        <f t="shared" si="365"/>
        <v>5247.1699750971275</v>
      </c>
      <c r="N1949" s="36">
        <f t="shared" si="366"/>
        <v>0.30710347507299118</v>
      </c>
      <c r="O1949" s="36">
        <f t="shared" si="367"/>
        <v>27532792.747560788</v>
      </c>
      <c r="P1949" s="35">
        <f t="shared" si="370"/>
        <v>27532792.747560788</v>
      </c>
    </row>
    <row r="1950" spans="1:16" x14ac:dyDescent="0.4">
      <c r="A1950" s="1">
        <v>1949</v>
      </c>
      <c r="B1950" s="21">
        <v>41762</v>
      </c>
      <c r="C1950" s="43">
        <v>1</v>
      </c>
      <c r="D1950" s="23">
        <v>21735</v>
      </c>
      <c r="E1950" s="25">
        <f t="shared" si="371"/>
        <v>20234.75</v>
      </c>
      <c r="F1950" s="25">
        <f t="shared" si="372"/>
        <v>20106.125</v>
      </c>
      <c r="G1950" s="25">
        <f t="shared" si="361"/>
        <v>1.0810138701515086</v>
      </c>
      <c r="H1950" s="25">
        <f t="shared" si="368"/>
        <v>0.99907416981837271</v>
      </c>
      <c r="I1950" s="4">
        <f t="shared" si="362"/>
        <v>21755.141566667997</v>
      </c>
      <c r="J1950" s="25">
        <f t="shared" si="369"/>
        <v>22312.43778878326</v>
      </c>
      <c r="K1950" s="15">
        <f t="shared" si="363"/>
        <v>22291.780260452724</v>
      </c>
      <c r="L1950" s="36">
        <f t="shared" si="364"/>
        <v>-556.78026045272418</v>
      </c>
      <c r="M1950" s="36">
        <f t="shared" si="365"/>
        <v>556.78026045272418</v>
      </c>
      <c r="N1950" s="36">
        <f t="shared" si="366"/>
        <v>2.5616759165066675E-2</v>
      </c>
      <c r="O1950" s="36">
        <f t="shared" si="367"/>
        <v>310004.25842980336</v>
      </c>
      <c r="P1950" s="35">
        <f t="shared" si="370"/>
        <v>310004.25842980336</v>
      </c>
    </row>
    <row r="1951" spans="1:16" x14ac:dyDescent="0.4">
      <c r="A1951" s="1">
        <v>1950</v>
      </c>
      <c r="B1951" s="21">
        <v>41763</v>
      </c>
      <c r="C1951" s="43">
        <v>2</v>
      </c>
      <c r="D1951" s="23">
        <v>20828</v>
      </c>
      <c r="E1951" s="25">
        <f t="shared" si="371"/>
        <v>19977.5</v>
      </c>
      <c r="F1951" s="25">
        <f t="shared" si="372"/>
        <v>21234.875</v>
      </c>
      <c r="G1951" s="25">
        <f t="shared" si="361"/>
        <v>0.9808393032687972</v>
      </c>
      <c r="H1951" s="25">
        <f t="shared" si="368"/>
        <v>0.99956921328865256</v>
      </c>
      <c r="I1951" s="4">
        <f t="shared" si="362"/>
        <v>20836.976292491468</v>
      </c>
      <c r="J1951" s="25">
        <f t="shared" si="369"/>
        <v>22312.464328897306</v>
      </c>
      <c r="K1951" s="15">
        <f t="shared" si="363"/>
        <v>22302.852415767004</v>
      </c>
      <c r="L1951" s="36">
        <f t="shared" si="364"/>
        <v>-1474.8524157670035</v>
      </c>
      <c r="M1951" s="36">
        <f t="shared" si="365"/>
        <v>1474.8524157670035</v>
      </c>
      <c r="N1951" s="36">
        <f t="shared" si="366"/>
        <v>7.0811043583973665E-2</v>
      </c>
      <c r="O1951" s="36">
        <f t="shared" si="367"/>
        <v>2175189.6482937662</v>
      </c>
      <c r="P1951" s="35">
        <f t="shared" si="370"/>
        <v>2175189.6482937662</v>
      </c>
    </row>
    <row r="1952" spans="1:16" x14ac:dyDescent="0.4">
      <c r="A1952" s="1">
        <v>1951</v>
      </c>
      <c r="B1952" s="21">
        <v>41764</v>
      </c>
      <c r="C1952" s="43">
        <v>3</v>
      </c>
      <c r="D1952" s="23">
        <v>20261</v>
      </c>
      <c r="E1952" s="25">
        <f t="shared" si="371"/>
        <v>22492.25</v>
      </c>
      <c r="F1952" s="25">
        <f t="shared" si="372"/>
        <v>22276.875</v>
      </c>
      <c r="G1952" s="25">
        <f t="shared" si="361"/>
        <v>0.9095081783239346</v>
      </c>
      <c r="H1952" s="25">
        <f t="shared" si="368"/>
        <v>1.0004262501030945</v>
      </c>
      <c r="I1952" s="4">
        <f t="shared" si="362"/>
        <v>20252.367426296634</v>
      </c>
      <c r="J1952" s="25">
        <f t="shared" si="369"/>
        <v>22312.490869011348</v>
      </c>
      <c r="K1952" s="15">
        <f t="shared" si="363"/>
        <v>22322.001570544558</v>
      </c>
      <c r="L1952" s="36">
        <f t="shared" si="364"/>
        <v>-2061.0015705445585</v>
      </c>
      <c r="M1952" s="36">
        <f t="shared" si="365"/>
        <v>2061.0015705445585</v>
      </c>
      <c r="N1952" s="36">
        <f t="shared" si="366"/>
        <v>0.10172259861529828</v>
      </c>
      <c r="O1952" s="36">
        <f t="shared" si="367"/>
        <v>4247727.4737871364</v>
      </c>
      <c r="P1952" s="35">
        <f t="shared" si="370"/>
        <v>4247727.4737871364</v>
      </c>
    </row>
    <row r="1953" spans="1:16" x14ac:dyDescent="0.4">
      <c r="A1953" s="1">
        <v>1952</v>
      </c>
      <c r="B1953" s="21">
        <v>41765</v>
      </c>
      <c r="C1953" s="43">
        <v>4</v>
      </c>
      <c r="D1953" s="23">
        <v>27145</v>
      </c>
      <c r="E1953" s="25">
        <f t="shared" si="371"/>
        <v>22061.5</v>
      </c>
      <c r="F1953" s="25">
        <f t="shared" si="372"/>
        <v>21725.875</v>
      </c>
      <c r="G1953" s="25">
        <f t="shared" si="361"/>
        <v>1.2494318410650895</v>
      </c>
      <c r="H1953" s="25">
        <f t="shared" si="368"/>
        <v>1.0009303667898801</v>
      </c>
      <c r="I1953" s="4">
        <f t="shared" si="362"/>
        <v>27119.76866788217</v>
      </c>
      <c r="J1953" s="25">
        <f t="shared" si="369"/>
        <v>22312.517409125394</v>
      </c>
      <c r="K1953" s="15">
        <f t="shared" si="363"/>
        <v>22333.276234321467</v>
      </c>
      <c r="L1953" s="36">
        <f t="shared" si="364"/>
        <v>4811.7237656785328</v>
      </c>
      <c r="M1953" s="36">
        <f t="shared" si="365"/>
        <v>4811.7237656785328</v>
      </c>
      <c r="N1953" s="36">
        <f t="shared" si="366"/>
        <v>0.17726003925874131</v>
      </c>
      <c r="O1953" s="36">
        <f t="shared" si="367"/>
        <v>23152685.597195599</v>
      </c>
      <c r="P1953" s="35">
        <f t="shared" si="370"/>
        <v>23152685.597195599</v>
      </c>
    </row>
    <row r="1954" spans="1:16" x14ac:dyDescent="0.4">
      <c r="A1954" s="1">
        <v>1953</v>
      </c>
      <c r="B1954" s="21">
        <v>41766</v>
      </c>
      <c r="C1954" s="43">
        <v>1</v>
      </c>
      <c r="D1954" s="23">
        <v>20012</v>
      </c>
      <c r="E1954" s="25">
        <f t="shared" si="371"/>
        <v>21390.25</v>
      </c>
      <c r="F1954" s="25">
        <f t="shared" si="372"/>
        <v>21488.625</v>
      </c>
      <c r="G1954" s="25">
        <f t="shared" si="361"/>
        <v>0.93128341157240169</v>
      </c>
      <c r="H1954" s="25">
        <f t="shared" si="368"/>
        <v>0.99907416981837271</v>
      </c>
      <c r="I1954" s="4">
        <f t="shared" si="362"/>
        <v>20030.544883007129</v>
      </c>
      <c r="J1954" s="25">
        <f t="shared" si="369"/>
        <v>22312.543949239436</v>
      </c>
      <c r="K1954" s="15">
        <f t="shared" si="363"/>
        <v>22291.886322622344</v>
      </c>
      <c r="L1954" s="36">
        <f t="shared" si="364"/>
        <v>-2279.8863226223439</v>
      </c>
      <c r="M1954" s="36">
        <f t="shared" si="365"/>
        <v>2279.8863226223439</v>
      </c>
      <c r="N1954" s="36">
        <f t="shared" si="366"/>
        <v>0.11392596055478432</v>
      </c>
      <c r="O1954" s="36">
        <f t="shared" si="367"/>
        <v>5197881.644080434</v>
      </c>
      <c r="P1954" s="35">
        <f t="shared" si="370"/>
        <v>5197881.644080434</v>
      </c>
    </row>
    <row r="1955" spans="1:16" x14ac:dyDescent="0.4">
      <c r="A1955" s="1">
        <v>1954</v>
      </c>
      <c r="B1955" s="21">
        <v>41767</v>
      </c>
      <c r="C1955" s="43">
        <v>2</v>
      </c>
      <c r="D1955" s="23">
        <v>18143</v>
      </c>
      <c r="E1955" s="25">
        <f t="shared" si="371"/>
        <v>21587</v>
      </c>
      <c r="F1955" s="25">
        <f t="shared" si="372"/>
        <v>21017.125</v>
      </c>
      <c r="G1955" s="25">
        <f t="shared" si="361"/>
        <v>0.86324842241743338</v>
      </c>
      <c r="H1955" s="25">
        <f t="shared" si="368"/>
        <v>0.99956921328865256</v>
      </c>
      <c r="I1955" s="4">
        <f t="shared" si="362"/>
        <v>18150.819131682001</v>
      </c>
      <c r="J1955" s="25">
        <f t="shared" si="369"/>
        <v>22312.570489353482</v>
      </c>
      <c r="K1955" s="15">
        <f t="shared" si="363"/>
        <v>22302.958530490665</v>
      </c>
      <c r="L1955" s="36">
        <f t="shared" si="364"/>
        <v>-4159.958530490665</v>
      </c>
      <c r="M1955" s="36">
        <f t="shared" si="365"/>
        <v>4159.958530490665</v>
      </c>
      <c r="N1955" s="36">
        <f t="shared" si="366"/>
        <v>0.22928724745029294</v>
      </c>
      <c r="O1955" s="36">
        <f t="shared" si="367"/>
        <v>17305254.975402053</v>
      </c>
      <c r="P1955" s="35">
        <f t="shared" si="370"/>
        <v>17305254.975402053</v>
      </c>
    </row>
    <row r="1956" spans="1:16" x14ac:dyDescent="0.4">
      <c r="A1956" s="1">
        <v>1955</v>
      </c>
      <c r="B1956" s="21">
        <v>41768</v>
      </c>
      <c r="C1956" s="43">
        <v>3</v>
      </c>
      <c r="D1956" s="23">
        <v>21048</v>
      </c>
      <c r="E1956" s="25">
        <f t="shared" si="371"/>
        <v>20447.25</v>
      </c>
      <c r="F1956" s="25">
        <f t="shared" si="372"/>
        <v>20043.5</v>
      </c>
      <c r="G1956" s="25">
        <f t="shared" si="361"/>
        <v>1.0501159977049916</v>
      </c>
      <c r="H1956" s="25">
        <f t="shared" si="368"/>
        <v>1.0004262501030945</v>
      </c>
      <c r="I1956" s="4">
        <f t="shared" si="362"/>
        <v>21039.032110393935</v>
      </c>
      <c r="J1956" s="25">
        <f t="shared" si="369"/>
        <v>22312.597029467524</v>
      </c>
      <c r="K1956" s="15">
        <f t="shared" si="363"/>
        <v>22322.10777625164</v>
      </c>
      <c r="L1956" s="36">
        <f t="shared" si="364"/>
        <v>-1274.1077762516397</v>
      </c>
      <c r="M1956" s="36">
        <f t="shared" si="365"/>
        <v>1274.1077762516397</v>
      </c>
      <c r="N1956" s="36">
        <f t="shared" si="366"/>
        <v>6.0533436728033053E-2</v>
      </c>
      <c r="O1956" s="36">
        <f t="shared" si="367"/>
        <v>1623350.6255048984</v>
      </c>
      <c r="P1956" s="35">
        <f t="shared" si="370"/>
        <v>1623350.6255048984</v>
      </c>
    </row>
    <row r="1957" spans="1:16" x14ac:dyDescent="0.4">
      <c r="A1957" s="1">
        <v>1956</v>
      </c>
      <c r="B1957" s="21">
        <v>41769</v>
      </c>
      <c r="C1957" s="43">
        <v>4</v>
      </c>
      <c r="D1957" s="23">
        <v>22586</v>
      </c>
      <c r="E1957" s="25">
        <f t="shared" si="371"/>
        <v>19639.75</v>
      </c>
      <c r="F1957" s="25">
        <f t="shared" si="372"/>
        <v>20651.875</v>
      </c>
      <c r="G1957" s="25">
        <f t="shared" si="361"/>
        <v>1.093653723935478</v>
      </c>
      <c r="H1957" s="25">
        <f t="shared" si="368"/>
        <v>1.0009303667898801</v>
      </c>
      <c r="I1957" s="4">
        <f t="shared" si="362"/>
        <v>22565.006267555229</v>
      </c>
      <c r="J1957" s="25">
        <f t="shared" si="369"/>
        <v>22312.62356958157</v>
      </c>
      <c r="K1957" s="15">
        <f t="shared" si="363"/>
        <v>22333.382493545807</v>
      </c>
      <c r="L1957" s="36">
        <f t="shared" si="364"/>
        <v>252.61750645419306</v>
      </c>
      <c r="M1957" s="36">
        <f t="shared" si="365"/>
        <v>252.61750645419306</v>
      </c>
      <c r="N1957" s="36">
        <f t="shared" si="366"/>
        <v>1.1184694344026967E-2</v>
      </c>
      <c r="O1957" s="36">
        <f t="shared" si="367"/>
        <v>63815.604567134273</v>
      </c>
      <c r="P1957" s="35">
        <f t="shared" si="370"/>
        <v>63815.604567134273</v>
      </c>
    </row>
    <row r="1958" spans="1:16" x14ac:dyDescent="0.4">
      <c r="A1958" s="1">
        <v>1957</v>
      </c>
      <c r="B1958" s="21">
        <v>41770</v>
      </c>
      <c r="C1958" s="43">
        <v>1</v>
      </c>
      <c r="D1958" s="23">
        <v>16782</v>
      </c>
      <c r="E1958" s="25">
        <f t="shared" si="371"/>
        <v>21664</v>
      </c>
      <c r="F1958" s="25">
        <f t="shared" si="372"/>
        <v>21816.75</v>
      </c>
      <c r="G1958" s="25">
        <f t="shared" si="361"/>
        <v>0.76922548042215266</v>
      </c>
      <c r="H1958" s="25">
        <f t="shared" si="368"/>
        <v>0.99907416981837271</v>
      </c>
      <c r="I1958" s="4">
        <f t="shared" si="362"/>
        <v>16797.551680323086</v>
      </c>
      <c r="J1958" s="25">
        <f t="shared" si="369"/>
        <v>22312.650109695613</v>
      </c>
      <c r="K1958" s="15">
        <f t="shared" si="363"/>
        <v>22291.992384791967</v>
      </c>
      <c r="L1958" s="36">
        <f t="shared" si="364"/>
        <v>-5509.9923847919672</v>
      </c>
      <c r="M1958" s="36">
        <f t="shared" si="365"/>
        <v>5509.9923847919672</v>
      </c>
      <c r="N1958" s="36">
        <f t="shared" si="366"/>
        <v>0.32832751667214677</v>
      </c>
      <c r="O1958" s="36">
        <f t="shared" si="367"/>
        <v>30360016.08046547</v>
      </c>
      <c r="P1958" s="35">
        <f t="shared" si="370"/>
        <v>30360016.08046547</v>
      </c>
    </row>
    <row r="1959" spans="1:16" x14ac:dyDescent="0.4">
      <c r="A1959" s="1">
        <v>1958</v>
      </c>
      <c r="B1959" s="21">
        <v>41771</v>
      </c>
      <c r="C1959" s="43">
        <v>2</v>
      </c>
      <c r="D1959" s="23">
        <v>26240</v>
      </c>
      <c r="E1959" s="25">
        <f t="shared" si="371"/>
        <v>21969.5</v>
      </c>
      <c r="F1959" s="25">
        <f t="shared" si="372"/>
        <v>22385.5</v>
      </c>
      <c r="G1959" s="25">
        <f t="shared" si="361"/>
        <v>1.1721873534207412</v>
      </c>
      <c r="H1959" s="25">
        <f t="shared" si="368"/>
        <v>0.99956921328865256</v>
      </c>
      <c r="I1959" s="4">
        <f t="shared" si="362"/>
        <v>26251.308714949879</v>
      </c>
      <c r="J1959" s="25">
        <f t="shared" si="369"/>
        <v>22312.676649809659</v>
      </c>
      <c r="K1959" s="15">
        <f t="shared" si="363"/>
        <v>22303.064645214326</v>
      </c>
      <c r="L1959" s="36">
        <f t="shared" si="364"/>
        <v>3936.9353547856736</v>
      </c>
      <c r="M1959" s="36">
        <f t="shared" si="365"/>
        <v>3936.9353547856736</v>
      </c>
      <c r="N1959" s="36">
        <f t="shared" si="366"/>
        <v>0.1500356461427467</v>
      </c>
      <c r="O1959" s="36">
        <f t="shared" si="367"/>
        <v>15499459.987761397</v>
      </c>
      <c r="P1959" s="35">
        <f t="shared" si="370"/>
        <v>15499459.987761397</v>
      </c>
    </row>
    <row r="1960" spans="1:16" x14ac:dyDescent="0.4">
      <c r="A1960" s="1">
        <v>1959</v>
      </c>
      <c r="B1960" s="21">
        <v>41772</v>
      </c>
      <c r="C1960" s="43">
        <v>3</v>
      </c>
      <c r="D1960" s="23">
        <v>22270</v>
      </c>
      <c r="E1960" s="25">
        <f t="shared" si="371"/>
        <v>22801.5</v>
      </c>
      <c r="F1960" s="25">
        <f t="shared" si="372"/>
        <v>22844.875</v>
      </c>
      <c r="G1960" s="25">
        <f t="shared" si="361"/>
        <v>0.9748357126051248</v>
      </c>
      <c r="H1960" s="25">
        <f t="shared" si="368"/>
        <v>1.0004262501030945</v>
      </c>
      <c r="I1960" s="4">
        <f t="shared" si="362"/>
        <v>22260.511454697498</v>
      </c>
      <c r="J1960" s="25">
        <f t="shared" si="369"/>
        <v>22312.703189923701</v>
      </c>
      <c r="K1960" s="15">
        <f t="shared" si="363"/>
        <v>22322.213981958721</v>
      </c>
      <c r="L1960" s="36">
        <f t="shared" si="364"/>
        <v>-52.213981958720979</v>
      </c>
      <c r="M1960" s="36">
        <f t="shared" si="365"/>
        <v>52.213981958720979</v>
      </c>
      <c r="N1960" s="36">
        <f t="shared" si="366"/>
        <v>2.3445883232474621E-3</v>
      </c>
      <c r="O1960" s="36">
        <f t="shared" si="367"/>
        <v>2726.2999119856399</v>
      </c>
      <c r="P1960" s="35">
        <f t="shared" si="370"/>
        <v>2726.2999119856399</v>
      </c>
    </row>
    <row r="1961" spans="1:16" x14ac:dyDescent="0.4">
      <c r="A1961" s="1">
        <v>1960</v>
      </c>
      <c r="B1961" s="21">
        <v>41773</v>
      </c>
      <c r="C1961" s="43">
        <v>4</v>
      </c>
      <c r="D1961" s="23">
        <v>25914</v>
      </c>
      <c r="E1961" s="25">
        <f t="shared" si="371"/>
        <v>22888.25</v>
      </c>
      <c r="F1961" s="25">
        <f t="shared" si="372"/>
        <v>22880.75</v>
      </c>
      <c r="G1961" s="25">
        <f t="shared" si="361"/>
        <v>1.1325677698502017</v>
      </c>
      <c r="H1961" s="25">
        <f t="shared" si="368"/>
        <v>1.0009303667898801</v>
      </c>
      <c r="I1961" s="4">
        <f t="shared" si="362"/>
        <v>25889.912884859037</v>
      </c>
      <c r="J1961" s="25">
        <f t="shared" si="369"/>
        <v>22312.729730037743</v>
      </c>
      <c r="K1961" s="15">
        <f t="shared" si="363"/>
        <v>22333.488752770139</v>
      </c>
      <c r="L1961" s="36">
        <f t="shared" si="364"/>
        <v>3580.5112472298606</v>
      </c>
      <c r="M1961" s="36">
        <f t="shared" si="365"/>
        <v>3580.5112472298606</v>
      </c>
      <c r="N1961" s="36">
        <f t="shared" si="366"/>
        <v>0.13816899155783979</v>
      </c>
      <c r="O1961" s="36">
        <f t="shared" si="367"/>
        <v>12820060.791539531</v>
      </c>
      <c r="P1961" s="35">
        <f t="shared" si="370"/>
        <v>12820060.791539531</v>
      </c>
    </row>
    <row r="1962" spans="1:16" x14ac:dyDescent="0.4">
      <c r="A1962" s="1">
        <v>1961</v>
      </c>
      <c r="B1962" s="21">
        <v>41774</v>
      </c>
      <c r="C1962" s="43">
        <v>1</v>
      </c>
      <c r="D1962" s="23">
        <v>17129</v>
      </c>
      <c r="E1962" s="25">
        <f t="shared" si="371"/>
        <v>22873.25</v>
      </c>
      <c r="F1962" s="25">
        <f t="shared" si="372"/>
        <v>23045.375</v>
      </c>
      <c r="G1962" s="25">
        <f t="shared" si="361"/>
        <v>0.74327278249974238</v>
      </c>
      <c r="H1962" s="25">
        <f t="shared" si="368"/>
        <v>0.99907416981837271</v>
      </c>
      <c r="I1962" s="4">
        <f t="shared" si="362"/>
        <v>17144.87324110679</v>
      </c>
      <c r="J1962" s="25">
        <f t="shared" si="369"/>
        <v>22312.756270151789</v>
      </c>
      <c r="K1962" s="15">
        <f t="shared" si="363"/>
        <v>22292.098446961591</v>
      </c>
      <c r="L1962" s="36">
        <f t="shared" si="364"/>
        <v>-5163.0984469615905</v>
      </c>
      <c r="M1962" s="36">
        <f t="shared" si="365"/>
        <v>5163.0984469615905</v>
      </c>
      <c r="N1962" s="36">
        <f t="shared" si="366"/>
        <v>0.30142439412467692</v>
      </c>
      <c r="O1962" s="36">
        <f t="shared" si="367"/>
        <v>26657585.573017187</v>
      </c>
      <c r="P1962" s="35">
        <f t="shared" si="370"/>
        <v>26657585.573017187</v>
      </c>
    </row>
    <row r="1963" spans="1:16" x14ac:dyDescent="0.4">
      <c r="A1963" s="1">
        <v>1962</v>
      </c>
      <c r="B1963" s="21">
        <v>41775</v>
      </c>
      <c r="C1963" s="43">
        <v>2</v>
      </c>
      <c r="D1963" s="23">
        <v>26180</v>
      </c>
      <c r="E1963" s="25">
        <f t="shared" si="371"/>
        <v>23217.5</v>
      </c>
      <c r="F1963" s="25">
        <f t="shared" si="372"/>
        <v>22743.375</v>
      </c>
      <c r="G1963" s="25">
        <f t="shared" si="361"/>
        <v>1.151104442502487</v>
      </c>
      <c r="H1963" s="25">
        <f t="shared" si="368"/>
        <v>0.99956921328865256</v>
      </c>
      <c r="I1963" s="4">
        <f t="shared" si="362"/>
        <v>26191.28285660777</v>
      </c>
      <c r="J1963" s="25">
        <f t="shared" si="369"/>
        <v>22312.782810265831</v>
      </c>
      <c r="K1963" s="15">
        <f t="shared" si="363"/>
        <v>22303.170759937988</v>
      </c>
      <c r="L1963" s="36">
        <f t="shared" si="364"/>
        <v>3876.8292400620121</v>
      </c>
      <c r="M1963" s="36">
        <f t="shared" si="365"/>
        <v>3876.8292400620121</v>
      </c>
      <c r="N1963" s="36">
        <f t="shared" si="366"/>
        <v>0.14808362261505012</v>
      </c>
      <c r="O1963" s="36">
        <f t="shared" si="367"/>
        <v>15029804.956599798</v>
      </c>
      <c r="P1963" s="35">
        <f t="shared" si="370"/>
        <v>15029804.956599798</v>
      </c>
    </row>
    <row r="1964" spans="1:16" x14ac:dyDescent="0.4">
      <c r="A1964" s="1">
        <v>1963</v>
      </c>
      <c r="B1964" s="21">
        <v>41776</v>
      </c>
      <c r="C1964" s="43">
        <v>3</v>
      </c>
      <c r="D1964" s="23">
        <v>23647</v>
      </c>
      <c r="E1964" s="25">
        <f t="shared" si="371"/>
        <v>22269.25</v>
      </c>
      <c r="F1964" s="25">
        <f t="shared" si="372"/>
        <v>23476.25</v>
      </c>
      <c r="G1964" s="25">
        <f t="shared" si="361"/>
        <v>1.0072733081305574</v>
      </c>
      <c r="H1964" s="25">
        <f t="shared" si="368"/>
        <v>1.0004262501030945</v>
      </c>
      <c r="I1964" s="4">
        <f t="shared" si="362"/>
        <v>23636.924758384903</v>
      </c>
      <c r="J1964" s="25">
        <f t="shared" si="369"/>
        <v>22312.809350379877</v>
      </c>
      <c r="K1964" s="15">
        <f t="shared" si="363"/>
        <v>22322.320187665806</v>
      </c>
      <c r="L1964" s="36">
        <f t="shared" si="364"/>
        <v>1324.6798123341941</v>
      </c>
      <c r="M1964" s="36">
        <f t="shared" si="365"/>
        <v>1324.6798123341941</v>
      </c>
      <c r="N1964" s="36">
        <f t="shared" si="366"/>
        <v>5.6018937384623595E-2</v>
      </c>
      <c r="O1964" s="36">
        <f t="shared" si="367"/>
        <v>1754776.6052057559</v>
      </c>
      <c r="P1964" s="35">
        <f t="shared" si="370"/>
        <v>1754776.6052057559</v>
      </c>
    </row>
    <row r="1965" spans="1:16" x14ac:dyDescent="0.4">
      <c r="A1965" s="1">
        <v>1964</v>
      </c>
      <c r="B1965" s="21">
        <v>41777</v>
      </c>
      <c r="C1965" s="43">
        <v>4</v>
      </c>
      <c r="D1965" s="23">
        <v>22121</v>
      </c>
      <c r="E1965" s="25">
        <f t="shared" si="371"/>
        <v>24683.25</v>
      </c>
      <c r="F1965" s="25">
        <f t="shared" si="372"/>
        <v>24850</v>
      </c>
      <c r="G1965" s="25">
        <f t="shared" ref="G1965:G2028" si="373">D1965/F1965</f>
        <v>0.89018108651911465</v>
      </c>
      <c r="H1965" s="25">
        <f t="shared" si="368"/>
        <v>1.0009303667898801</v>
      </c>
      <c r="I1965" s="4">
        <f t="shared" ref="I1965:I2028" si="374">D1965/H1965</f>
        <v>22100.438485990846</v>
      </c>
      <c r="J1965" s="25">
        <f t="shared" si="369"/>
        <v>22312.83589049392</v>
      </c>
      <c r="K1965" s="15">
        <f t="shared" ref="K1965:K2028" si="375">H1965*J1965</f>
        <v>22333.595011994479</v>
      </c>
      <c r="L1965" s="36">
        <f t="shared" ref="L1965:L2028" si="376">D1965-K1965</f>
        <v>-212.59501199447914</v>
      </c>
      <c r="M1965" s="36">
        <f t="shared" ref="M1965:M2028" si="377">ABS(L1965)</f>
        <v>212.59501199447914</v>
      </c>
      <c r="N1965" s="36">
        <f t="shared" ref="N1965:N2028" si="378">M1965/D1965</f>
        <v>9.6105516023000381E-3</v>
      </c>
      <c r="O1965" s="36">
        <f t="shared" ref="O1965:O2028" si="379">L1965^2</f>
        <v>45196.639124932728</v>
      </c>
      <c r="P1965" s="35">
        <f t="shared" si="370"/>
        <v>45196.639124932728</v>
      </c>
    </row>
    <row r="1966" spans="1:16" x14ac:dyDescent="0.4">
      <c r="A1966" s="1">
        <v>1965</v>
      </c>
      <c r="B1966" s="21">
        <v>41778</v>
      </c>
      <c r="C1966" s="43">
        <v>1</v>
      </c>
      <c r="D1966" s="23">
        <v>26785</v>
      </c>
      <c r="E1966" s="25">
        <f t="shared" si="371"/>
        <v>25016.75</v>
      </c>
      <c r="F1966" s="25">
        <f t="shared" si="372"/>
        <v>25546.25</v>
      </c>
      <c r="G1966" s="25">
        <f t="shared" si="373"/>
        <v>1.0484904829475949</v>
      </c>
      <c r="H1966" s="25">
        <f t="shared" si="368"/>
        <v>0.99907416981837271</v>
      </c>
      <c r="I1966" s="4">
        <f t="shared" si="374"/>
        <v>26809.821341762239</v>
      </c>
      <c r="J1966" s="25">
        <f t="shared" si="369"/>
        <v>22312.862430607966</v>
      </c>
      <c r="K1966" s="15">
        <f t="shared" si="375"/>
        <v>22292.20450913121</v>
      </c>
      <c r="L1966" s="36">
        <f t="shared" si="376"/>
        <v>4492.7954908687898</v>
      </c>
      <c r="M1966" s="36">
        <f t="shared" si="377"/>
        <v>4492.7954908687898</v>
      </c>
      <c r="N1966" s="36">
        <f t="shared" si="378"/>
        <v>0.16773550460589098</v>
      </c>
      <c r="O1966" s="36">
        <f t="shared" si="379"/>
        <v>20185211.322770931</v>
      </c>
      <c r="P1966" s="35">
        <f t="shared" si="370"/>
        <v>20185211.322770931</v>
      </c>
    </row>
    <row r="1967" spans="1:16" x14ac:dyDescent="0.4">
      <c r="A1967" s="1">
        <v>1966</v>
      </c>
      <c r="B1967" s="21">
        <v>41779</v>
      </c>
      <c r="C1967" s="43">
        <v>2</v>
      </c>
      <c r="D1967" s="23">
        <v>27514</v>
      </c>
      <c r="E1967" s="25">
        <f t="shared" si="371"/>
        <v>26075.75</v>
      </c>
      <c r="F1967" s="25">
        <f t="shared" si="372"/>
        <v>26054.625</v>
      </c>
      <c r="G1967" s="25">
        <f t="shared" si="373"/>
        <v>1.0560121283649255</v>
      </c>
      <c r="H1967" s="25">
        <f t="shared" si="368"/>
        <v>0.99956921328865256</v>
      </c>
      <c r="I1967" s="4">
        <f t="shared" si="374"/>
        <v>27525.857773747372</v>
      </c>
      <c r="J1967" s="25">
        <f t="shared" si="369"/>
        <v>22312.888970722008</v>
      </c>
      <c r="K1967" s="15">
        <f t="shared" si="375"/>
        <v>22303.276874661649</v>
      </c>
      <c r="L1967" s="36">
        <f t="shared" si="376"/>
        <v>5210.7231253383507</v>
      </c>
      <c r="M1967" s="36">
        <f t="shared" si="377"/>
        <v>5210.7231253383507</v>
      </c>
      <c r="N1967" s="36">
        <f t="shared" si="378"/>
        <v>0.18938442703126956</v>
      </c>
      <c r="O1967" s="36">
        <f t="shared" si="379"/>
        <v>27151635.488935869</v>
      </c>
      <c r="P1967" s="35">
        <f t="shared" si="370"/>
        <v>27151635.488935869</v>
      </c>
    </row>
    <row r="1968" spans="1:16" x14ac:dyDescent="0.4">
      <c r="A1968" s="1">
        <v>1967</v>
      </c>
      <c r="B1968" s="21">
        <v>41780</v>
      </c>
      <c r="C1968" s="43">
        <v>3</v>
      </c>
      <c r="D1968" s="23">
        <v>27883</v>
      </c>
      <c r="E1968" s="25">
        <f t="shared" si="371"/>
        <v>26033.5</v>
      </c>
      <c r="F1968" s="25">
        <f t="shared" si="372"/>
        <v>26173.625</v>
      </c>
      <c r="G1968" s="25">
        <f t="shared" si="373"/>
        <v>1.0653090659012652</v>
      </c>
      <c r="H1968" s="25">
        <f t="shared" si="368"/>
        <v>1.0004262501030945</v>
      </c>
      <c r="I1968" s="4">
        <f t="shared" si="374"/>
        <v>27871.119932255519</v>
      </c>
      <c r="J1968" s="25">
        <f t="shared" si="369"/>
        <v>22312.915510836054</v>
      </c>
      <c r="K1968" s="15">
        <f t="shared" si="375"/>
        <v>22322.426393372887</v>
      </c>
      <c r="L1968" s="36">
        <f t="shared" si="376"/>
        <v>5560.5736066271129</v>
      </c>
      <c r="M1968" s="36">
        <f t="shared" si="377"/>
        <v>5560.5736066271129</v>
      </c>
      <c r="N1968" s="36">
        <f t="shared" si="378"/>
        <v>0.19942522707840307</v>
      </c>
      <c r="O1968" s="36">
        <f t="shared" si="379"/>
        <v>30919978.83471806</v>
      </c>
      <c r="P1968" s="35">
        <f t="shared" si="370"/>
        <v>30919978.83471806</v>
      </c>
    </row>
    <row r="1969" spans="1:16" x14ac:dyDescent="0.4">
      <c r="A1969" s="1">
        <v>1968</v>
      </c>
      <c r="B1969" s="21">
        <v>41781</v>
      </c>
      <c r="C1969" s="43">
        <v>4</v>
      </c>
      <c r="D1969" s="23">
        <v>21952</v>
      </c>
      <c r="E1969" s="25">
        <f t="shared" si="371"/>
        <v>26313.75</v>
      </c>
      <c r="F1969" s="25">
        <f t="shared" si="372"/>
        <v>25874.125</v>
      </c>
      <c r="G1969" s="25">
        <f t="shared" si="373"/>
        <v>0.84841516379780957</v>
      </c>
      <c r="H1969" s="25">
        <f t="shared" si="368"/>
        <v>1.0009303667898801</v>
      </c>
      <c r="I1969" s="4">
        <f t="shared" si="374"/>
        <v>21931.595571830887</v>
      </c>
      <c r="J1969" s="25">
        <f t="shared" si="369"/>
        <v>22312.942050950096</v>
      </c>
      <c r="K1969" s="15">
        <f t="shared" si="375"/>
        <v>22333.701271218819</v>
      </c>
      <c r="L1969" s="36">
        <f t="shared" si="376"/>
        <v>-381.70127121881887</v>
      </c>
      <c r="M1969" s="36">
        <f t="shared" si="377"/>
        <v>381.70127121881887</v>
      </c>
      <c r="N1969" s="36">
        <f t="shared" si="378"/>
        <v>1.7387995226804797E-2</v>
      </c>
      <c r="O1969" s="36">
        <f t="shared" si="379"/>
        <v>145695.86045006232</v>
      </c>
      <c r="P1969" s="35">
        <f t="shared" si="370"/>
        <v>145695.86045006232</v>
      </c>
    </row>
    <row r="1970" spans="1:16" x14ac:dyDescent="0.4">
      <c r="A1970" s="1">
        <v>1969</v>
      </c>
      <c r="B1970" s="21">
        <v>41782</v>
      </c>
      <c r="C1970" s="43">
        <v>1</v>
      </c>
      <c r="D1970" s="23">
        <v>27906</v>
      </c>
      <c r="E1970" s="25">
        <f t="shared" si="371"/>
        <v>25434.5</v>
      </c>
      <c r="F1970" s="25">
        <f t="shared" si="372"/>
        <v>24693.375</v>
      </c>
      <c r="G1970" s="25">
        <f t="shared" si="373"/>
        <v>1.1301006849003021</v>
      </c>
      <c r="H1970" s="25">
        <f t="shared" si="368"/>
        <v>0.99907416981837271</v>
      </c>
      <c r="I1970" s="4">
        <f t="shared" si="374"/>
        <v>27931.860159164346</v>
      </c>
      <c r="J1970" s="25">
        <f t="shared" si="369"/>
        <v>22312.968591064142</v>
      </c>
      <c r="K1970" s="15">
        <f t="shared" si="375"/>
        <v>22292.310571300834</v>
      </c>
      <c r="L1970" s="36">
        <f t="shared" si="376"/>
        <v>5613.6894286991665</v>
      </c>
      <c r="M1970" s="36">
        <f t="shared" si="377"/>
        <v>5613.6894286991665</v>
      </c>
      <c r="N1970" s="36">
        <f t="shared" si="378"/>
        <v>0.20116424527697149</v>
      </c>
      <c r="O1970" s="36">
        <f t="shared" si="379"/>
        <v>31513509.001888774</v>
      </c>
      <c r="P1970" s="35">
        <f t="shared" si="370"/>
        <v>31513509.001888774</v>
      </c>
    </row>
    <row r="1971" spans="1:16" x14ac:dyDescent="0.4">
      <c r="A1971" s="1">
        <v>1970</v>
      </c>
      <c r="B1971" s="21">
        <v>41783</v>
      </c>
      <c r="C1971" s="43">
        <v>2</v>
      </c>
      <c r="D1971" s="23">
        <v>23997</v>
      </c>
      <c r="E1971" s="25">
        <f t="shared" si="371"/>
        <v>23952.25</v>
      </c>
      <c r="F1971" s="25">
        <f t="shared" si="372"/>
        <v>24518.625</v>
      </c>
      <c r="G1971" s="25">
        <f t="shared" si="373"/>
        <v>0.97872535674410777</v>
      </c>
      <c r="H1971" s="25">
        <f t="shared" si="368"/>
        <v>0.99956921328865256</v>
      </c>
      <c r="I1971" s="4">
        <f t="shared" si="374"/>
        <v>24007.342043927296</v>
      </c>
      <c r="J1971" s="25">
        <f t="shared" si="369"/>
        <v>22312.995131178184</v>
      </c>
      <c r="K1971" s="15">
        <f t="shared" si="375"/>
        <v>22303.382989385311</v>
      </c>
      <c r="L1971" s="36">
        <f t="shared" si="376"/>
        <v>1693.6170106146892</v>
      </c>
      <c r="M1971" s="36">
        <f t="shared" si="377"/>
        <v>1693.6170106146892</v>
      </c>
      <c r="N1971" s="36">
        <f t="shared" si="378"/>
        <v>7.0576197466962087E-2</v>
      </c>
      <c r="O1971" s="36">
        <f t="shared" si="379"/>
        <v>2868338.5786434361</v>
      </c>
      <c r="P1971" s="35">
        <f t="shared" si="370"/>
        <v>2868338.5786434361</v>
      </c>
    </row>
    <row r="1972" spans="1:16" x14ac:dyDescent="0.4">
      <c r="A1972" s="1">
        <v>1971</v>
      </c>
      <c r="B1972" s="21">
        <v>41784</v>
      </c>
      <c r="C1972" s="43">
        <v>3</v>
      </c>
      <c r="D1972" s="23">
        <v>21954</v>
      </c>
      <c r="E1972" s="25">
        <f t="shared" si="371"/>
        <v>25085</v>
      </c>
      <c r="F1972" s="25">
        <f t="shared" si="372"/>
        <v>25056.375</v>
      </c>
      <c r="G1972" s="25">
        <f t="shared" si="373"/>
        <v>0.87618420461858504</v>
      </c>
      <c r="H1972" s="25">
        <f t="shared" si="368"/>
        <v>1.0004262501030945</v>
      </c>
      <c r="I1972" s="4">
        <f t="shared" si="374"/>
        <v>21944.646092340769</v>
      </c>
      <c r="J1972" s="25">
        <f t="shared" si="369"/>
        <v>22313.02167129223</v>
      </c>
      <c r="K1972" s="15">
        <f t="shared" si="375"/>
        <v>22322.532599079968</v>
      </c>
      <c r="L1972" s="36">
        <f t="shared" si="376"/>
        <v>-368.53259907996835</v>
      </c>
      <c r="M1972" s="36">
        <f t="shared" si="377"/>
        <v>368.53259907996835</v>
      </c>
      <c r="N1972" s="36">
        <f t="shared" si="378"/>
        <v>1.6786580991161901E-2</v>
      </c>
      <c r="O1972" s="36">
        <f t="shared" si="379"/>
        <v>135816.27658463668</v>
      </c>
      <c r="P1972" s="35">
        <f t="shared" si="370"/>
        <v>135816.27658463668</v>
      </c>
    </row>
    <row r="1973" spans="1:16" x14ac:dyDescent="0.4">
      <c r="A1973" s="1">
        <v>1972</v>
      </c>
      <c r="B1973" s="21">
        <v>41785</v>
      </c>
      <c r="C1973" s="43">
        <v>4</v>
      </c>
      <c r="D1973" s="23">
        <v>26483</v>
      </c>
      <c r="E1973" s="25">
        <f t="shared" si="371"/>
        <v>25027.75</v>
      </c>
      <c r="F1973" s="25">
        <f t="shared" si="372"/>
        <v>25427.75</v>
      </c>
      <c r="G1973" s="25">
        <f t="shared" si="373"/>
        <v>1.0414999360934412</v>
      </c>
      <c r="H1973" s="25">
        <f t="shared" si="368"/>
        <v>1.0009303667898801</v>
      </c>
      <c r="I1973" s="4">
        <f t="shared" si="374"/>
        <v>26458.383998214165</v>
      </c>
      <c r="J1973" s="25">
        <f t="shared" si="369"/>
        <v>22313.048211406272</v>
      </c>
      <c r="K1973" s="15">
        <f t="shared" si="375"/>
        <v>22333.807530443159</v>
      </c>
      <c r="L1973" s="36">
        <f t="shared" si="376"/>
        <v>4149.1924695568414</v>
      </c>
      <c r="M1973" s="36">
        <f t="shared" si="377"/>
        <v>4149.1924695568414</v>
      </c>
      <c r="N1973" s="36">
        <f t="shared" si="378"/>
        <v>0.15667380846417858</v>
      </c>
      <c r="O1973" s="36">
        <f t="shared" si="379"/>
        <v>17215798.149427202</v>
      </c>
      <c r="P1973" s="35">
        <f t="shared" si="370"/>
        <v>17215798.149427202</v>
      </c>
    </row>
    <row r="1974" spans="1:16" x14ac:dyDescent="0.4">
      <c r="A1974" s="1">
        <v>1973</v>
      </c>
      <c r="B1974" s="21">
        <v>41786</v>
      </c>
      <c r="C1974" s="43">
        <v>1</v>
      </c>
      <c r="D1974" s="23">
        <v>27677</v>
      </c>
      <c r="E1974" s="25">
        <f t="shared" si="371"/>
        <v>25827.75</v>
      </c>
      <c r="F1974" s="25">
        <f t="shared" si="372"/>
        <v>25834.5</v>
      </c>
      <c r="G1974" s="25">
        <f t="shared" si="373"/>
        <v>1.071319359770849</v>
      </c>
      <c r="H1974" s="25">
        <f t="shared" si="368"/>
        <v>0.99907416981837271</v>
      </c>
      <c r="I1974" s="4">
        <f t="shared" si="374"/>
        <v>27702.647947580866</v>
      </c>
      <c r="J1974" s="25">
        <f t="shared" si="369"/>
        <v>22313.074751520318</v>
      </c>
      <c r="K1974" s="15">
        <f t="shared" si="375"/>
        <v>22292.416633470457</v>
      </c>
      <c r="L1974" s="36">
        <f t="shared" si="376"/>
        <v>5384.5833665295431</v>
      </c>
      <c r="M1974" s="36">
        <f t="shared" si="377"/>
        <v>5384.5833665295431</v>
      </c>
      <c r="N1974" s="36">
        <f t="shared" si="378"/>
        <v>0.19455083161215245</v>
      </c>
      <c r="O1974" s="36">
        <f t="shared" si="379"/>
        <v>28993738.031106628</v>
      </c>
      <c r="P1974" s="35">
        <f t="shared" si="370"/>
        <v>28993738.031106628</v>
      </c>
    </row>
    <row r="1975" spans="1:16" x14ac:dyDescent="0.4">
      <c r="A1975" s="1">
        <v>1974</v>
      </c>
      <c r="B1975" s="21">
        <v>41787</v>
      </c>
      <c r="C1975" s="43">
        <v>2</v>
      </c>
      <c r="D1975" s="23">
        <v>27197</v>
      </c>
      <c r="E1975" s="25">
        <f t="shared" si="371"/>
        <v>25841.25</v>
      </c>
      <c r="F1975" s="25">
        <f t="shared" si="372"/>
        <v>25979</v>
      </c>
      <c r="G1975" s="25">
        <f t="shared" si="373"/>
        <v>1.0468840217098425</v>
      </c>
      <c r="H1975" s="25">
        <f t="shared" si="368"/>
        <v>0.99956921328865256</v>
      </c>
      <c r="I1975" s="4">
        <f t="shared" si="374"/>
        <v>27208.721155506551</v>
      </c>
      <c r="J1975" s="25">
        <f t="shared" si="369"/>
        <v>22313.101291634361</v>
      </c>
      <c r="K1975" s="15">
        <f t="shared" si="375"/>
        <v>22303.489104108976</v>
      </c>
      <c r="L1975" s="36">
        <f t="shared" si="376"/>
        <v>4893.5108958910241</v>
      </c>
      <c r="M1975" s="36">
        <f t="shared" si="377"/>
        <v>4893.5108958910241</v>
      </c>
      <c r="N1975" s="36">
        <f t="shared" si="378"/>
        <v>0.17992833385634532</v>
      </c>
      <c r="O1975" s="36">
        <f t="shared" si="379"/>
        <v>23946448.888204172</v>
      </c>
      <c r="P1975" s="35">
        <f t="shared" si="370"/>
        <v>23946448.888204172</v>
      </c>
    </row>
    <row r="1976" spans="1:16" x14ac:dyDescent="0.4">
      <c r="A1976" s="1">
        <v>1975</v>
      </c>
      <c r="B1976" s="21">
        <v>41788</v>
      </c>
      <c r="C1976" s="43">
        <v>3</v>
      </c>
      <c r="D1976" s="23">
        <v>22008</v>
      </c>
      <c r="E1976" s="25">
        <f t="shared" si="371"/>
        <v>26116.75</v>
      </c>
      <c r="F1976" s="25">
        <f t="shared" si="372"/>
        <v>25658.375</v>
      </c>
      <c r="G1976" s="25">
        <f t="shared" si="373"/>
        <v>0.85773163733089097</v>
      </c>
      <c r="H1976" s="25">
        <f t="shared" si="368"/>
        <v>1.0004262501030945</v>
      </c>
      <c r="I1976" s="4">
        <f t="shared" si="374"/>
        <v>21998.623084642233</v>
      </c>
      <c r="J1976" s="25">
        <f t="shared" si="369"/>
        <v>22313.127831748403</v>
      </c>
      <c r="K1976" s="15">
        <f t="shared" si="375"/>
        <v>22322.638804787046</v>
      </c>
      <c r="L1976" s="36">
        <f t="shared" si="376"/>
        <v>-314.63880478704596</v>
      </c>
      <c r="M1976" s="36">
        <f t="shared" si="377"/>
        <v>314.63880478704596</v>
      </c>
      <c r="N1976" s="36">
        <f t="shared" si="378"/>
        <v>1.4296565103010085E-2</v>
      </c>
      <c r="O1976" s="36">
        <f t="shared" si="379"/>
        <v>98997.577477820814</v>
      </c>
      <c r="P1976" s="35">
        <f t="shared" si="370"/>
        <v>98997.577477820814</v>
      </c>
    </row>
    <row r="1977" spans="1:16" x14ac:dyDescent="0.4">
      <c r="A1977" s="1">
        <v>1976</v>
      </c>
      <c r="B1977" s="21">
        <v>41789</v>
      </c>
      <c r="C1977" s="43">
        <v>4</v>
      </c>
      <c r="D1977" s="23">
        <v>27585</v>
      </c>
      <c r="E1977" s="25">
        <f t="shared" si="371"/>
        <v>25200</v>
      </c>
      <c r="F1977" s="25">
        <f t="shared" si="372"/>
        <v>24522.75</v>
      </c>
      <c r="G1977" s="25">
        <f t="shared" si="373"/>
        <v>1.1248738416368473</v>
      </c>
      <c r="H1977" s="25">
        <f t="shared" si="368"/>
        <v>1.0009303667898801</v>
      </c>
      <c r="I1977" s="4">
        <f t="shared" si="374"/>
        <v>27559.359686996857</v>
      </c>
      <c r="J1977" s="25">
        <f t="shared" si="369"/>
        <v>22313.154371862449</v>
      </c>
      <c r="K1977" s="15">
        <f t="shared" si="375"/>
        <v>22333.913789667498</v>
      </c>
      <c r="L1977" s="36">
        <f t="shared" si="376"/>
        <v>5251.0862103325017</v>
      </c>
      <c r="M1977" s="36">
        <f t="shared" si="377"/>
        <v>5251.0862103325017</v>
      </c>
      <c r="N1977" s="36">
        <f t="shared" si="378"/>
        <v>0.19036020338345122</v>
      </c>
      <c r="O1977" s="36">
        <f t="shared" si="379"/>
        <v>27573906.388344154</v>
      </c>
      <c r="P1977" s="35">
        <f t="shared" si="370"/>
        <v>27573906.388344154</v>
      </c>
    </row>
    <row r="1978" spans="1:16" x14ac:dyDescent="0.4">
      <c r="A1978" s="1">
        <v>1977</v>
      </c>
      <c r="B1978" s="21">
        <v>41790</v>
      </c>
      <c r="C1978" s="43">
        <v>1</v>
      </c>
      <c r="D1978" s="23">
        <v>24010</v>
      </c>
      <c r="E1978" s="25">
        <f t="shared" si="371"/>
        <v>23845.5</v>
      </c>
      <c r="F1978" s="25">
        <f t="shared" si="372"/>
        <v>24448.375</v>
      </c>
      <c r="G1978" s="25">
        <f t="shared" si="373"/>
        <v>0.98206936043806592</v>
      </c>
      <c r="H1978" s="25">
        <f t="shared" si="368"/>
        <v>0.99907416981837271</v>
      </c>
      <c r="I1978" s="4">
        <f t="shared" si="374"/>
        <v>24032.249782180748</v>
      </c>
      <c r="J1978" s="25">
        <f t="shared" si="369"/>
        <v>22313.180911976491</v>
      </c>
      <c r="K1978" s="15">
        <f t="shared" si="375"/>
        <v>22292.522695640073</v>
      </c>
      <c r="L1978" s="36">
        <f t="shared" si="376"/>
        <v>1717.4773043599271</v>
      </c>
      <c r="M1978" s="36">
        <f t="shared" si="377"/>
        <v>1717.4773043599271</v>
      </c>
      <c r="N1978" s="36">
        <f t="shared" si="378"/>
        <v>7.1531749452724988E-2</v>
      </c>
      <c r="O1978" s="36">
        <f t="shared" si="379"/>
        <v>2949728.2909914418</v>
      </c>
      <c r="P1978" s="35">
        <f t="shared" si="370"/>
        <v>2949728.2909914418</v>
      </c>
    </row>
    <row r="1979" spans="1:16" x14ac:dyDescent="0.4">
      <c r="A1979" s="1">
        <v>1978</v>
      </c>
      <c r="B1979" s="21">
        <v>41791</v>
      </c>
      <c r="C1979" s="43">
        <v>2</v>
      </c>
      <c r="D1979" s="23">
        <v>21779</v>
      </c>
      <c r="E1979" s="25">
        <f t="shared" si="371"/>
        <v>25051.25</v>
      </c>
      <c r="F1979" s="25">
        <f t="shared" si="372"/>
        <v>25143</v>
      </c>
      <c r="G1979" s="25">
        <f t="shared" si="373"/>
        <v>0.86620530565167242</v>
      </c>
      <c r="H1979" s="25">
        <f t="shared" si="368"/>
        <v>0.99956921328865256</v>
      </c>
      <c r="I1979" s="4">
        <f t="shared" si="374"/>
        <v>21788.386147213925</v>
      </c>
      <c r="J1979" s="25">
        <f t="shared" si="369"/>
        <v>22313.207452090537</v>
      </c>
      <c r="K1979" s="15">
        <f t="shared" si="375"/>
        <v>22303.595218832637</v>
      </c>
      <c r="L1979" s="36">
        <f t="shared" si="376"/>
        <v>-524.59521883263733</v>
      </c>
      <c r="M1979" s="36">
        <f t="shared" si="377"/>
        <v>524.59521883263733</v>
      </c>
      <c r="N1979" s="36">
        <f t="shared" si="378"/>
        <v>2.408720413391971E-2</v>
      </c>
      <c r="O1979" s="36">
        <f t="shared" si="379"/>
        <v>275200.14362206263</v>
      </c>
      <c r="P1979" s="35">
        <f t="shared" si="370"/>
        <v>275200.14362206263</v>
      </c>
    </row>
    <row r="1980" spans="1:16" x14ac:dyDescent="0.4">
      <c r="A1980" s="1">
        <v>1979</v>
      </c>
      <c r="B1980" s="21">
        <v>41792</v>
      </c>
      <c r="C1980" s="43">
        <v>3</v>
      </c>
      <c r="D1980" s="23">
        <v>26831</v>
      </c>
      <c r="E1980" s="25">
        <f t="shared" si="371"/>
        <v>25234.75</v>
      </c>
      <c r="F1980" s="25">
        <f t="shared" si="372"/>
        <v>25815.625</v>
      </c>
      <c r="G1980" s="25">
        <f t="shared" si="373"/>
        <v>1.0393318000242102</v>
      </c>
      <c r="H1980" s="25">
        <f t="shared" si="368"/>
        <v>1.0004262501030945</v>
      </c>
      <c r="I1980" s="4">
        <f t="shared" si="374"/>
        <v>26819.568156308425</v>
      </c>
      <c r="J1980" s="25">
        <f t="shared" si="369"/>
        <v>22313.233992204579</v>
      </c>
      <c r="K1980" s="15">
        <f t="shared" si="375"/>
        <v>22322.745010494127</v>
      </c>
      <c r="L1980" s="36">
        <f t="shared" si="376"/>
        <v>4508.2549895058728</v>
      </c>
      <c r="M1980" s="36">
        <f t="shared" si="377"/>
        <v>4508.2549895058728</v>
      </c>
      <c r="N1980" s="36">
        <f t="shared" si="378"/>
        <v>0.16802411350698346</v>
      </c>
      <c r="O1980" s="36">
        <f t="shared" si="379"/>
        <v>20324363.050404597</v>
      </c>
      <c r="P1980" s="35">
        <f t="shared" si="370"/>
        <v>20324363.050404597</v>
      </c>
    </row>
    <row r="1981" spans="1:16" x14ac:dyDescent="0.4">
      <c r="A1981" s="1">
        <v>1980</v>
      </c>
      <c r="B1981" s="21">
        <v>41793</v>
      </c>
      <c r="C1981" s="43">
        <v>4</v>
      </c>
      <c r="D1981" s="23">
        <v>28319</v>
      </c>
      <c r="E1981" s="25">
        <f t="shared" si="371"/>
        <v>26396.5</v>
      </c>
      <c r="F1981" s="25">
        <f t="shared" si="372"/>
        <v>26497</v>
      </c>
      <c r="G1981" s="25">
        <f t="shared" si="373"/>
        <v>1.0687625014152546</v>
      </c>
      <c r="H1981" s="25">
        <f t="shared" si="368"/>
        <v>1.0009303667898801</v>
      </c>
      <c r="I1981" s="4">
        <f t="shared" si="374"/>
        <v>28292.677432519991</v>
      </c>
      <c r="J1981" s="25">
        <f t="shared" si="369"/>
        <v>22313.260532318625</v>
      </c>
      <c r="K1981" s="15">
        <f t="shared" si="375"/>
        <v>22334.020048891838</v>
      </c>
      <c r="L1981" s="36">
        <f t="shared" si="376"/>
        <v>5984.9799511081619</v>
      </c>
      <c r="M1981" s="36">
        <f t="shared" si="377"/>
        <v>5984.9799511081619</v>
      </c>
      <c r="N1981" s="36">
        <f t="shared" si="378"/>
        <v>0.21134150044521918</v>
      </c>
      <c r="O1981" s="36">
        <f t="shared" si="379"/>
        <v>35819985.015166655</v>
      </c>
      <c r="P1981" s="35">
        <f t="shared" si="370"/>
        <v>35819985.015166655</v>
      </c>
    </row>
    <row r="1982" spans="1:16" x14ac:dyDescent="0.4">
      <c r="A1982" s="1">
        <v>1981</v>
      </c>
      <c r="B1982" s="21">
        <v>41794</v>
      </c>
      <c r="C1982" s="43">
        <v>1</v>
      </c>
      <c r="D1982" s="23">
        <v>28657</v>
      </c>
      <c r="E1982" s="25">
        <f t="shared" si="371"/>
        <v>26597.5</v>
      </c>
      <c r="F1982" s="25">
        <f t="shared" si="372"/>
        <v>26676</v>
      </c>
      <c r="G1982" s="25">
        <f t="shared" si="373"/>
        <v>1.0742615084720348</v>
      </c>
      <c r="H1982" s="25">
        <f t="shared" si="368"/>
        <v>0.99907416981837271</v>
      </c>
      <c r="I1982" s="4">
        <f t="shared" si="374"/>
        <v>28683.55610195559</v>
      </c>
      <c r="J1982" s="25">
        <f t="shared" si="369"/>
        <v>22313.287072432668</v>
      </c>
      <c r="K1982" s="15">
        <f t="shared" si="375"/>
        <v>22292.628757809696</v>
      </c>
      <c r="L1982" s="36">
        <f t="shared" si="376"/>
        <v>6364.3712421903037</v>
      </c>
      <c r="M1982" s="36">
        <f t="shared" si="377"/>
        <v>6364.3712421903037</v>
      </c>
      <c r="N1982" s="36">
        <f t="shared" si="378"/>
        <v>0.22208784039467858</v>
      </c>
      <c r="O1982" s="36">
        <f t="shared" si="379"/>
        <v>40505221.308418952</v>
      </c>
      <c r="P1982" s="35">
        <f t="shared" si="370"/>
        <v>40505221.308418952</v>
      </c>
    </row>
    <row r="1983" spans="1:16" x14ac:dyDescent="0.4">
      <c r="A1983" s="1">
        <v>1982</v>
      </c>
      <c r="B1983" s="21">
        <v>41795</v>
      </c>
      <c r="C1983" s="43">
        <v>2</v>
      </c>
      <c r="D1983" s="23">
        <v>22583</v>
      </c>
      <c r="E1983" s="25">
        <f t="shared" si="371"/>
        <v>26754.5</v>
      </c>
      <c r="F1983" s="25">
        <f t="shared" si="372"/>
        <v>26109.875</v>
      </c>
      <c r="G1983" s="25">
        <f t="shared" si="373"/>
        <v>0.86492179682974357</v>
      </c>
      <c r="H1983" s="25">
        <f t="shared" si="368"/>
        <v>0.99956921328865256</v>
      </c>
      <c r="I1983" s="4">
        <f t="shared" si="374"/>
        <v>22592.732648998215</v>
      </c>
      <c r="J1983" s="25">
        <f t="shared" si="369"/>
        <v>22313.313612546714</v>
      </c>
      <c r="K1983" s="15">
        <f t="shared" si="375"/>
        <v>22303.701333556299</v>
      </c>
      <c r="L1983" s="36">
        <f t="shared" si="376"/>
        <v>279.29866644370122</v>
      </c>
      <c r="M1983" s="36">
        <f t="shared" si="377"/>
        <v>279.29866644370122</v>
      </c>
      <c r="N1983" s="36">
        <f t="shared" si="378"/>
        <v>1.2367651173170138E-2</v>
      </c>
      <c r="O1983" s="36">
        <f t="shared" si="379"/>
        <v>78007.745077229876</v>
      </c>
      <c r="P1983" s="35">
        <f t="shared" si="370"/>
        <v>78007.745077229876</v>
      </c>
    </row>
    <row r="1984" spans="1:16" x14ac:dyDescent="0.4">
      <c r="A1984" s="1">
        <v>1983</v>
      </c>
      <c r="B1984" s="21">
        <v>41796</v>
      </c>
      <c r="C1984" s="43">
        <v>3</v>
      </c>
      <c r="D1984" s="23">
        <v>27459</v>
      </c>
      <c r="E1984" s="25">
        <f t="shared" si="371"/>
        <v>25465.25</v>
      </c>
      <c r="F1984" s="25">
        <f t="shared" si="372"/>
        <v>24484.375</v>
      </c>
      <c r="G1984" s="25">
        <f t="shared" si="373"/>
        <v>1.1214907466496491</v>
      </c>
      <c r="H1984" s="25">
        <f t="shared" si="368"/>
        <v>1.0004262501030945</v>
      </c>
      <c r="I1984" s="4">
        <f t="shared" si="374"/>
        <v>27447.300585295852</v>
      </c>
      <c r="J1984" s="25">
        <f t="shared" si="369"/>
        <v>22313.340152660756</v>
      </c>
      <c r="K1984" s="15">
        <f t="shared" si="375"/>
        <v>22322.851216201208</v>
      </c>
      <c r="L1984" s="36">
        <f t="shared" si="376"/>
        <v>5136.1487837987916</v>
      </c>
      <c r="M1984" s="36">
        <f t="shared" si="377"/>
        <v>5136.1487837987916</v>
      </c>
      <c r="N1984" s="36">
        <f t="shared" si="378"/>
        <v>0.18704791812516083</v>
      </c>
      <c r="O1984" s="36">
        <f t="shared" si="379"/>
        <v>26380024.329317804</v>
      </c>
      <c r="P1984" s="35">
        <f t="shared" si="370"/>
        <v>26380024.329317804</v>
      </c>
    </row>
    <row r="1985" spans="1:16" x14ac:dyDescent="0.4">
      <c r="A1985" s="1">
        <v>1984</v>
      </c>
      <c r="B1985" s="21">
        <v>41797</v>
      </c>
      <c r="C1985" s="43">
        <v>4</v>
      </c>
      <c r="D1985" s="23">
        <v>23162</v>
      </c>
      <c r="E1985" s="25">
        <f t="shared" si="371"/>
        <v>23503.5</v>
      </c>
      <c r="F1985" s="25">
        <f t="shared" si="372"/>
        <v>23943.625</v>
      </c>
      <c r="G1985" s="25">
        <f t="shared" si="373"/>
        <v>0.96735561135792936</v>
      </c>
      <c r="H1985" s="25">
        <f t="shared" si="368"/>
        <v>1.0009303667898801</v>
      </c>
      <c r="I1985" s="4">
        <f t="shared" si="374"/>
        <v>23140.470874396273</v>
      </c>
      <c r="J1985" s="25">
        <f t="shared" si="369"/>
        <v>22313.366692774802</v>
      </c>
      <c r="K1985" s="15">
        <f t="shared" si="375"/>
        <v>22334.126308116178</v>
      </c>
      <c r="L1985" s="36">
        <f t="shared" si="376"/>
        <v>827.87369188382218</v>
      </c>
      <c r="M1985" s="36">
        <f t="shared" si="377"/>
        <v>827.87369188382218</v>
      </c>
      <c r="N1985" s="36">
        <f t="shared" si="378"/>
        <v>3.5742755024774295E-2</v>
      </c>
      <c r="O1985" s="36">
        <f t="shared" si="379"/>
        <v>685374.84971334971</v>
      </c>
      <c r="P1985" s="35">
        <f t="shared" si="370"/>
        <v>685374.84971334971</v>
      </c>
    </row>
    <row r="1986" spans="1:16" x14ac:dyDescent="0.4">
      <c r="A1986" s="1">
        <v>1985</v>
      </c>
      <c r="B1986" s="21">
        <v>41798</v>
      </c>
      <c r="C1986" s="43">
        <v>1</v>
      </c>
      <c r="D1986" s="23">
        <v>20810</v>
      </c>
      <c r="E1986" s="25">
        <f t="shared" si="371"/>
        <v>24383.75</v>
      </c>
      <c r="F1986" s="25">
        <f t="shared" si="372"/>
        <v>24304</v>
      </c>
      <c r="G1986" s="25">
        <f t="shared" si="373"/>
        <v>0.85623765635286375</v>
      </c>
      <c r="H1986" s="25">
        <f t="shared" ref="H1986:H2049" si="380">VLOOKUP(C1986,$Q$38:$S$42,3,FALSE)</f>
        <v>0.99907416981837271</v>
      </c>
      <c r="I1986" s="4">
        <f t="shared" si="374"/>
        <v>20829.284380140831</v>
      </c>
      <c r="J1986" s="25">
        <f t="shared" si="369"/>
        <v>22313.393232888844</v>
      </c>
      <c r="K1986" s="15">
        <f t="shared" si="375"/>
        <v>22292.734819979316</v>
      </c>
      <c r="L1986" s="36">
        <f t="shared" si="376"/>
        <v>-1482.7348199793159</v>
      </c>
      <c r="M1986" s="36">
        <f t="shared" si="377"/>
        <v>1482.7348199793159</v>
      </c>
      <c r="N1986" s="36">
        <f t="shared" si="378"/>
        <v>7.1251072560274673E-2</v>
      </c>
      <c r="O1986" s="36">
        <f t="shared" si="379"/>
        <v>2198502.5463790945</v>
      </c>
      <c r="P1986" s="35">
        <f t="shared" si="370"/>
        <v>2198502.5463790945</v>
      </c>
    </row>
    <row r="1987" spans="1:16" x14ac:dyDescent="0.4">
      <c r="A1987" s="1">
        <v>1986</v>
      </c>
      <c r="B1987" s="21">
        <v>41799</v>
      </c>
      <c r="C1987" s="43">
        <v>2</v>
      </c>
      <c r="D1987" s="23">
        <v>26104</v>
      </c>
      <c r="E1987" s="25">
        <f t="shared" si="371"/>
        <v>24224.25</v>
      </c>
      <c r="F1987" s="25">
        <f t="shared" si="372"/>
        <v>24855.5</v>
      </c>
      <c r="G1987" s="25">
        <f t="shared" si="373"/>
        <v>1.0502303313150008</v>
      </c>
      <c r="H1987" s="25">
        <f t="shared" si="380"/>
        <v>0.99956921328865256</v>
      </c>
      <c r="I1987" s="4">
        <f t="shared" si="374"/>
        <v>26115.25010270776</v>
      </c>
      <c r="J1987" s="25">
        <f t="shared" ref="J1987:J2050" si="381">INTERCEPT($I$2:$I$3896,$A$2:$A$3896)+SLOPE($I$2:$I$3896,$A$2:$A$3896)*A1987</f>
        <v>22313.41977300289</v>
      </c>
      <c r="K1987" s="15">
        <f t="shared" si="375"/>
        <v>22303.807448279964</v>
      </c>
      <c r="L1987" s="36">
        <f t="shared" si="376"/>
        <v>3800.1925517200361</v>
      </c>
      <c r="M1987" s="36">
        <f t="shared" si="377"/>
        <v>3800.1925517200361</v>
      </c>
      <c r="N1987" s="36">
        <f t="shared" si="378"/>
        <v>0.14557893624425514</v>
      </c>
      <c r="O1987" s="36">
        <f t="shared" si="379"/>
        <v>14441463.430148439</v>
      </c>
      <c r="P1987" s="35">
        <f t="shared" ref="P1987:P2050" si="382">(D1987-K1987)^2</f>
        <v>14441463.430148439</v>
      </c>
    </row>
    <row r="1988" spans="1:16" x14ac:dyDescent="0.4">
      <c r="A1988" s="1">
        <v>1987</v>
      </c>
      <c r="B1988" s="21">
        <v>41800</v>
      </c>
      <c r="C1988" s="43">
        <v>3</v>
      </c>
      <c r="D1988" s="23">
        <v>26821</v>
      </c>
      <c r="E1988" s="25">
        <f t="shared" si="371"/>
        <v>25486.75</v>
      </c>
      <c r="F1988" s="25">
        <f t="shared" si="372"/>
        <v>25702.375</v>
      </c>
      <c r="G1988" s="25">
        <f t="shared" si="373"/>
        <v>1.0435222425943127</v>
      </c>
      <c r="H1988" s="25">
        <f t="shared" si="380"/>
        <v>1.0004262501030945</v>
      </c>
      <c r="I1988" s="4">
        <f t="shared" si="374"/>
        <v>26809.572416993338</v>
      </c>
      <c r="J1988" s="25">
        <f t="shared" si="381"/>
        <v>22313.446313116932</v>
      </c>
      <c r="K1988" s="15">
        <f t="shared" si="375"/>
        <v>22322.957421908293</v>
      </c>
      <c r="L1988" s="36">
        <f t="shared" si="376"/>
        <v>4498.0425780917067</v>
      </c>
      <c r="M1988" s="36">
        <f t="shared" si="377"/>
        <v>4498.0425780917067</v>
      </c>
      <c r="N1988" s="36">
        <f t="shared" si="378"/>
        <v>0.16770599821377677</v>
      </c>
      <c r="O1988" s="36">
        <f t="shared" si="379"/>
        <v>20232387.034325887</v>
      </c>
      <c r="P1988" s="35">
        <f t="shared" si="382"/>
        <v>20232387.034325887</v>
      </c>
    </row>
    <row r="1989" spans="1:16" x14ac:dyDescent="0.4">
      <c r="A1989" s="1">
        <v>1988</v>
      </c>
      <c r="B1989" s="21">
        <v>41801</v>
      </c>
      <c r="C1989" s="43">
        <v>4</v>
      </c>
      <c r="D1989" s="23">
        <v>28212</v>
      </c>
      <c r="E1989" s="25">
        <f t="shared" ref="E1989:E2052" si="383">AVERAGE(D1987:D1990)</f>
        <v>25918</v>
      </c>
      <c r="F1989" s="25">
        <f t="shared" ref="F1989:F2052" si="384">AVERAGE(E1989:E1990)</f>
        <v>26272.625</v>
      </c>
      <c r="G1989" s="25">
        <f t="shared" si="373"/>
        <v>1.073817328873685</v>
      </c>
      <c r="H1989" s="25">
        <f t="shared" si="380"/>
        <v>1.0009303667898801</v>
      </c>
      <c r="I1989" s="4">
        <f t="shared" si="374"/>
        <v>28185.776889235283</v>
      </c>
      <c r="J1989" s="25">
        <f t="shared" si="381"/>
        <v>22313.472853230978</v>
      </c>
      <c r="K1989" s="15">
        <f t="shared" si="375"/>
        <v>22334.232567340518</v>
      </c>
      <c r="L1989" s="36">
        <f t="shared" si="376"/>
        <v>5877.7674326594824</v>
      </c>
      <c r="M1989" s="36">
        <f t="shared" si="377"/>
        <v>5877.7674326594824</v>
      </c>
      <c r="N1989" s="36">
        <f t="shared" si="378"/>
        <v>0.20834281272718994</v>
      </c>
      <c r="O1989" s="36">
        <f t="shared" si="379"/>
        <v>34548149.992432445</v>
      </c>
      <c r="P1989" s="35">
        <f t="shared" si="382"/>
        <v>34548149.992432445</v>
      </c>
    </row>
    <row r="1990" spans="1:16" x14ac:dyDescent="0.4">
      <c r="A1990" s="1">
        <v>1989</v>
      </c>
      <c r="B1990" s="21">
        <v>41802</v>
      </c>
      <c r="C1990" s="43">
        <v>1</v>
      </c>
      <c r="D1990" s="23">
        <v>22535</v>
      </c>
      <c r="E1990" s="25">
        <f t="shared" si="383"/>
        <v>26627.25</v>
      </c>
      <c r="F1990" s="25">
        <f t="shared" si="384"/>
        <v>26486</v>
      </c>
      <c r="G1990" s="25">
        <f t="shared" si="373"/>
        <v>0.85082685192176999</v>
      </c>
      <c r="H1990" s="25">
        <f t="shared" si="380"/>
        <v>0.99907416981837271</v>
      </c>
      <c r="I1990" s="4">
        <f t="shared" si="374"/>
        <v>22555.882917177976</v>
      </c>
      <c r="J1990" s="25">
        <f t="shared" si="381"/>
        <v>22313.499393345021</v>
      </c>
      <c r="K1990" s="15">
        <f t="shared" si="375"/>
        <v>22292.840882148939</v>
      </c>
      <c r="L1990" s="36">
        <f t="shared" si="376"/>
        <v>242.15911785106073</v>
      </c>
      <c r="M1990" s="36">
        <f t="shared" si="377"/>
        <v>242.15911785106073</v>
      </c>
      <c r="N1990" s="36">
        <f t="shared" si="378"/>
        <v>1.0745911597562047E-2</v>
      </c>
      <c r="O1990" s="36">
        <f t="shared" si="379"/>
        <v>58641.038358403915</v>
      </c>
      <c r="P1990" s="35">
        <f t="shared" si="382"/>
        <v>58641.038358403915</v>
      </c>
    </row>
    <row r="1991" spans="1:16" x14ac:dyDescent="0.4">
      <c r="A1991" s="1">
        <v>1990</v>
      </c>
      <c r="B1991" s="21">
        <v>41803</v>
      </c>
      <c r="C1991" s="43">
        <v>2</v>
      </c>
      <c r="D1991" s="23">
        <v>28941</v>
      </c>
      <c r="E1991" s="25">
        <f t="shared" si="383"/>
        <v>26344.75</v>
      </c>
      <c r="F1991" s="25">
        <f t="shared" si="384"/>
        <v>25791.875</v>
      </c>
      <c r="G1991" s="25">
        <f t="shared" si="373"/>
        <v>1.1220975597935396</v>
      </c>
      <c r="H1991" s="25">
        <f t="shared" si="380"/>
        <v>0.99956921328865256</v>
      </c>
      <c r="I1991" s="4">
        <f t="shared" si="374"/>
        <v>28953.472771317243</v>
      </c>
      <c r="J1991" s="25">
        <f t="shared" si="381"/>
        <v>22313.525933459066</v>
      </c>
      <c r="K1991" s="15">
        <f t="shared" si="375"/>
        <v>22303.913563003625</v>
      </c>
      <c r="L1991" s="36">
        <f t="shared" si="376"/>
        <v>6637.0864369963747</v>
      </c>
      <c r="M1991" s="36">
        <f t="shared" si="377"/>
        <v>6637.0864369963747</v>
      </c>
      <c r="N1991" s="36">
        <f t="shared" si="378"/>
        <v>0.22933162078008273</v>
      </c>
      <c r="O1991" s="36">
        <f t="shared" si="379"/>
        <v>44050916.372161232</v>
      </c>
      <c r="P1991" s="35">
        <f t="shared" si="382"/>
        <v>44050916.372161232</v>
      </c>
    </row>
    <row r="1992" spans="1:16" x14ac:dyDescent="0.4">
      <c r="A1992" s="1">
        <v>1991</v>
      </c>
      <c r="B1992" s="21">
        <v>41804</v>
      </c>
      <c r="C1992" s="43">
        <v>3</v>
      </c>
      <c r="D1992" s="23">
        <v>25691</v>
      </c>
      <c r="E1992" s="25">
        <f t="shared" si="383"/>
        <v>25239</v>
      </c>
      <c r="F1992" s="25">
        <f t="shared" si="384"/>
        <v>26126.625</v>
      </c>
      <c r="G1992" s="25">
        <f t="shared" si="373"/>
        <v>0.98332639596580118</v>
      </c>
      <c r="H1992" s="25">
        <f t="shared" si="380"/>
        <v>1.0004262501030945</v>
      </c>
      <c r="I1992" s="4">
        <f t="shared" si="374"/>
        <v>25680.05387438857</v>
      </c>
      <c r="J1992" s="25">
        <f t="shared" si="381"/>
        <v>22313.552473573109</v>
      </c>
      <c r="K1992" s="15">
        <f t="shared" si="375"/>
        <v>22323.063627615375</v>
      </c>
      <c r="L1992" s="36">
        <f t="shared" si="376"/>
        <v>3367.9363723846254</v>
      </c>
      <c r="M1992" s="36">
        <f t="shared" si="377"/>
        <v>3367.9363723846254</v>
      </c>
      <c r="N1992" s="36">
        <f t="shared" si="378"/>
        <v>0.13109401628526041</v>
      </c>
      <c r="O1992" s="36">
        <f t="shared" si="379"/>
        <v>11342995.40843131</v>
      </c>
      <c r="P1992" s="35">
        <f t="shared" si="382"/>
        <v>11342995.40843131</v>
      </c>
    </row>
    <row r="1993" spans="1:16" x14ac:dyDescent="0.4">
      <c r="A1993" s="1">
        <v>1992</v>
      </c>
      <c r="B1993" s="21">
        <v>41805</v>
      </c>
      <c r="C1993" s="43">
        <v>4</v>
      </c>
      <c r="D1993" s="23">
        <v>23789</v>
      </c>
      <c r="E1993" s="25">
        <f t="shared" si="383"/>
        <v>27014.25</v>
      </c>
      <c r="F1993" s="25">
        <f t="shared" si="384"/>
        <v>27117.625</v>
      </c>
      <c r="G1993" s="25">
        <f t="shared" si="373"/>
        <v>0.87725234049810774</v>
      </c>
      <c r="H1993" s="25">
        <f t="shared" si="380"/>
        <v>1.0009303667898801</v>
      </c>
      <c r="I1993" s="4">
        <f t="shared" si="374"/>
        <v>23766.888076634703</v>
      </c>
      <c r="J1993" s="25">
        <f t="shared" si="381"/>
        <v>22313.579013687151</v>
      </c>
      <c r="K1993" s="15">
        <f t="shared" si="375"/>
        <v>22334.33882656485</v>
      </c>
      <c r="L1993" s="36">
        <f t="shared" si="376"/>
        <v>1454.66117343515</v>
      </c>
      <c r="M1993" s="36">
        <f t="shared" si="377"/>
        <v>1454.66117343515</v>
      </c>
      <c r="N1993" s="36">
        <f t="shared" si="378"/>
        <v>6.1148479273409981E-2</v>
      </c>
      <c r="O1993" s="36">
        <f t="shared" si="379"/>
        <v>2116039.1294997274</v>
      </c>
      <c r="P1993" s="35">
        <f t="shared" si="382"/>
        <v>2116039.1294997274</v>
      </c>
    </row>
    <row r="1994" spans="1:16" x14ac:dyDescent="0.4">
      <c r="A1994" s="1">
        <v>1993</v>
      </c>
      <c r="B1994" s="21">
        <v>41806</v>
      </c>
      <c r="C1994" s="43">
        <v>1</v>
      </c>
      <c r="D1994" s="23">
        <v>29636</v>
      </c>
      <c r="E1994" s="25">
        <f t="shared" si="383"/>
        <v>27221</v>
      </c>
      <c r="F1994" s="25">
        <f t="shared" si="384"/>
        <v>27793.125</v>
      </c>
      <c r="G1994" s="25">
        <f t="shared" si="373"/>
        <v>1.0663068654568351</v>
      </c>
      <c r="H1994" s="25">
        <f t="shared" si="380"/>
        <v>0.99907416981837271</v>
      </c>
      <c r="I1994" s="4">
        <f t="shared" si="374"/>
        <v>29663.463329642178</v>
      </c>
      <c r="J1994" s="25">
        <f t="shared" si="381"/>
        <v>22313.605553801197</v>
      </c>
      <c r="K1994" s="15">
        <f t="shared" si="375"/>
        <v>22292.946944318563</v>
      </c>
      <c r="L1994" s="36">
        <f t="shared" si="376"/>
        <v>7343.0530556814374</v>
      </c>
      <c r="M1994" s="36">
        <f t="shared" si="377"/>
        <v>7343.0530556814374</v>
      </c>
      <c r="N1994" s="36">
        <f t="shared" si="378"/>
        <v>0.24777476905390192</v>
      </c>
      <c r="O1994" s="36">
        <f t="shared" si="379"/>
        <v>53920428.178552493</v>
      </c>
      <c r="P1994" s="35">
        <f t="shared" si="382"/>
        <v>53920428.178552493</v>
      </c>
    </row>
    <row r="1995" spans="1:16" x14ac:dyDescent="0.4">
      <c r="A1995" s="1">
        <v>1994</v>
      </c>
      <c r="B1995" s="21">
        <v>41807</v>
      </c>
      <c r="C1995" s="43">
        <v>2</v>
      </c>
      <c r="D1995" s="23">
        <v>29768</v>
      </c>
      <c r="E1995" s="25">
        <f t="shared" si="383"/>
        <v>28365.25</v>
      </c>
      <c r="F1995" s="25">
        <f t="shared" si="384"/>
        <v>28506.625</v>
      </c>
      <c r="G1995" s="25">
        <f t="shared" si="373"/>
        <v>1.0442484860975301</v>
      </c>
      <c r="H1995" s="25">
        <f t="shared" si="380"/>
        <v>0.99956921328865256</v>
      </c>
      <c r="I1995" s="4">
        <f t="shared" si="374"/>
        <v>29780.829185466006</v>
      </c>
      <c r="J1995" s="25">
        <f t="shared" si="381"/>
        <v>22313.632093915239</v>
      </c>
      <c r="K1995" s="15">
        <f t="shared" si="375"/>
        <v>22304.019677727283</v>
      </c>
      <c r="L1995" s="36">
        <f t="shared" si="376"/>
        <v>7463.9803222727169</v>
      </c>
      <c r="M1995" s="36">
        <f t="shared" si="377"/>
        <v>7463.9803222727169</v>
      </c>
      <c r="N1995" s="36">
        <f t="shared" si="378"/>
        <v>0.25073838760658146</v>
      </c>
      <c r="O1995" s="36">
        <f t="shared" si="379"/>
        <v>55711002.251274332</v>
      </c>
      <c r="P1995" s="35">
        <f t="shared" si="382"/>
        <v>55711002.251274332</v>
      </c>
    </row>
    <row r="1996" spans="1:16" x14ac:dyDescent="0.4">
      <c r="A1996" s="1">
        <v>1995</v>
      </c>
      <c r="B1996" s="21">
        <v>41808</v>
      </c>
      <c r="C1996" s="43">
        <v>3</v>
      </c>
      <c r="D1996" s="23">
        <v>30268</v>
      </c>
      <c r="E1996" s="25">
        <f t="shared" si="383"/>
        <v>28648</v>
      </c>
      <c r="F1996" s="25">
        <f t="shared" si="384"/>
        <v>28796.75</v>
      </c>
      <c r="G1996" s="25">
        <f t="shared" si="373"/>
        <v>1.0510908349032444</v>
      </c>
      <c r="H1996" s="25">
        <f t="shared" si="380"/>
        <v>1.0004262501030945</v>
      </c>
      <c r="I1996" s="4">
        <f t="shared" si="374"/>
        <v>30255.103758903631</v>
      </c>
      <c r="J1996" s="25">
        <f t="shared" si="381"/>
        <v>22313.658634029285</v>
      </c>
      <c r="K1996" s="15">
        <f t="shared" si="375"/>
        <v>22323.169833322456</v>
      </c>
      <c r="L1996" s="36">
        <f t="shared" si="376"/>
        <v>7944.8301666775442</v>
      </c>
      <c r="M1996" s="36">
        <f t="shared" si="377"/>
        <v>7944.8301666775442</v>
      </c>
      <c r="N1996" s="36">
        <f t="shared" si="378"/>
        <v>0.26248282564680664</v>
      </c>
      <c r="O1996" s="36">
        <f t="shared" si="379"/>
        <v>63120326.377349533</v>
      </c>
      <c r="P1996" s="35">
        <f t="shared" si="382"/>
        <v>63120326.377349533</v>
      </c>
    </row>
    <row r="1997" spans="1:16" x14ac:dyDescent="0.4">
      <c r="A1997" s="1">
        <v>1996</v>
      </c>
      <c r="B1997" s="21">
        <v>41809</v>
      </c>
      <c r="C1997" s="43">
        <v>4</v>
      </c>
      <c r="D1997" s="23">
        <v>24920</v>
      </c>
      <c r="E1997" s="25">
        <f t="shared" si="383"/>
        <v>28945.5</v>
      </c>
      <c r="F1997" s="25">
        <f t="shared" si="384"/>
        <v>28558.875</v>
      </c>
      <c r="G1997" s="25">
        <f t="shared" si="373"/>
        <v>0.87258339132756457</v>
      </c>
      <c r="H1997" s="25">
        <f t="shared" si="380"/>
        <v>1.0009303667898801</v>
      </c>
      <c r="I1997" s="4">
        <f t="shared" si="374"/>
        <v>24896.836809859044</v>
      </c>
      <c r="J1997" s="25">
        <f t="shared" si="381"/>
        <v>22313.685174143327</v>
      </c>
      <c r="K1997" s="15">
        <f t="shared" si="375"/>
        <v>22334.44508578919</v>
      </c>
      <c r="L1997" s="36">
        <f t="shared" si="376"/>
        <v>2585.5549142108102</v>
      </c>
      <c r="M1997" s="36">
        <f t="shared" si="377"/>
        <v>2585.5549142108102</v>
      </c>
      <c r="N1997" s="36">
        <f t="shared" si="378"/>
        <v>0.10375421004056221</v>
      </c>
      <c r="O1997" s="36">
        <f t="shared" si="379"/>
        <v>6685094.2143996703</v>
      </c>
      <c r="P1997" s="35">
        <f t="shared" si="382"/>
        <v>6685094.2143996703</v>
      </c>
    </row>
    <row r="1998" spans="1:16" x14ac:dyDescent="0.4">
      <c r="A1998" s="1">
        <v>1997</v>
      </c>
      <c r="B1998" s="21">
        <v>41810</v>
      </c>
      <c r="C1998" s="43">
        <v>1</v>
      </c>
      <c r="D1998" s="23">
        <v>30826</v>
      </c>
      <c r="E1998" s="25">
        <f t="shared" si="383"/>
        <v>28172.25</v>
      </c>
      <c r="F1998" s="25">
        <f t="shared" si="384"/>
        <v>27294.75</v>
      </c>
      <c r="G1998" s="25">
        <f t="shared" si="373"/>
        <v>1.1293746965991629</v>
      </c>
      <c r="H1998" s="25">
        <f t="shared" si="380"/>
        <v>0.99907416981837271</v>
      </c>
      <c r="I1998" s="4">
        <f t="shared" si="374"/>
        <v>30854.566088525771</v>
      </c>
      <c r="J1998" s="25">
        <f t="shared" si="381"/>
        <v>22313.711714257373</v>
      </c>
      <c r="K1998" s="15">
        <f t="shared" si="375"/>
        <v>22293.053006488182</v>
      </c>
      <c r="L1998" s="36">
        <f t="shared" si="376"/>
        <v>8532.9469935118177</v>
      </c>
      <c r="M1998" s="36">
        <f t="shared" si="377"/>
        <v>8532.9469935118177</v>
      </c>
      <c r="N1998" s="36">
        <f t="shared" si="378"/>
        <v>0.27681006272340941</v>
      </c>
      <c r="O1998" s="36">
        <f t="shared" si="379"/>
        <v>72811184.394082367</v>
      </c>
      <c r="P1998" s="35">
        <f t="shared" si="382"/>
        <v>72811184.394082367</v>
      </c>
    </row>
    <row r="1999" spans="1:16" x14ac:dyDescent="0.4">
      <c r="A1999" s="1">
        <v>1998</v>
      </c>
      <c r="B1999" s="21">
        <v>41811</v>
      </c>
      <c r="C1999" s="43">
        <v>2</v>
      </c>
      <c r="D1999" s="23">
        <v>26675</v>
      </c>
      <c r="E1999" s="25">
        <f t="shared" si="383"/>
        <v>26417.25</v>
      </c>
      <c r="F1999" s="25">
        <f t="shared" si="384"/>
        <v>26900.5</v>
      </c>
      <c r="G1999" s="25">
        <f t="shared" si="373"/>
        <v>0.99161725618482932</v>
      </c>
      <c r="H1999" s="25">
        <f t="shared" si="380"/>
        <v>0.99956921328865256</v>
      </c>
      <c r="I1999" s="4">
        <f t="shared" si="374"/>
        <v>26686.496187930185</v>
      </c>
      <c r="J1999" s="25">
        <f t="shared" si="381"/>
        <v>22313.738254371416</v>
      </c>
      <c r="K1999" s="15">
        <f t="shared" si="375"/>
        <v>22304.125792450948</v>
      </c>
      <c r="L1999" s="36">
        <f t="shared" si="376"/>
        <v>4370.8742075490518</v>
      </c>
      <c r="M1999" s="36">
        <f t="shared" si="377"/>
        <v>4370.8742075490518</v>
      </c>
      <c r="N1999" s="36">
        <f t="shared" si="378"/>
        <v>0.16385657760258862</v>
      </c>
      <c r="O1999" s="36">
        <f t="shared" si="379"/>
        <v>19104541.338217553</v>
      </c>
      <c r="P1999" s="35">
        <f t="shared" si="382"/>
        <v>19104541.338217553</v>
      </c>
    </row>
    <row r="2000" spans="1:16" x14ac:dyDescent="0.4">
      <c r="A2000" s="1">
        <v>1999</v>
      </c>
      <c r="B2000" s="21">
        <v>41812</v>
      </c>
      <c r="C2000" s="43">
        <v>3</v>
      </c>
      <c r="D2000" s="23">
        <v>23248</v>
      </c>
      <c r="E2000" s="25">
        <f t="shared" si="383"/>
        <v>27383.75</v>
      </c>
      <c r="F2000" s="25">
        <f t="shared" si="384"/>
        <v>27242.375</v>
      </c>
      <c r="G2000" s="25">
        <f t="shared" si="373"/>
        <v>0.85337640348904964</v>
      </c>
      <c r="H2000" s="25">
        <f t="shared" si="380"/>
        <v>1.0004262501030945</v>
      </c>
      <c r="I2000" s="4">
        <f t="shared" si="374"/>
        <v>23238.094759712953</v>
      </c>
      <c r="J2000" s="25">
        <f t="shared" si="381"/>
        <v>22313.764794485462</v>
      </c>
      <c r="K2000" s="15">
        <f t="shared" si="375"/>
        <v>22323.276039029537</v>
      </c>
      <c r="L2000" s="36">
        <f t="shared" si="376"/>
        <v>924.72396097046294</v>
      </c>
      <c r="M2000" s="36">
        <f t="shared" si="377"/>
        <v>924.72396097046294</v>
      </c>
      <c r="N2000" s="36">
        <f t="shared" si="378"/>
        <v>3.9776495224125213E-2</v>
      </c>
      <c r="O2000" s="36">
        <f t="shared" si="379"/>
        <v>855114.40399290225</v>
      </c>
      <c r="P2000" s="35">
        <f t="shared" si="382"/>
        <v>855114.40399290225</v>
      </c>
    </row>
    <row r="2001" spans="1:16" x14ac:dyDescent="0.4">
      <c r="A2001" s="1">
        <v>2000</v>
      </c>
      <c r="B2001" s="21">
        <v>41813</v>
      </c>
      <c r="C2001" s="43">
        <v>4</v>
      </c>
      <c r="D2001" s="23">
        <v>28786</v>
      </c>
      <c r="E2001" s="25">
        <f t="shared" si="383"/>
        <v>27101</v>
      </c>
      <c r="F2001" s="25">
        <f t="shared" si="384"/>
        <v>27283.75</v>
      </c>
      <c r="G2001" s="25">
        <f t="shared" si="373"/>
        <v>1.0550602464837129</v>
      </c>
      <c r="H2001" s="25">
        <f t="shared" si="380"/>
        <v>1.0009303667898801</v>
      </c>
      <c r="I2001" s="4">
        <f t="shared" si="374"/>
        <v>28759.243355080354</v>
      </c>
      <c r="J2001" s="25">
        <f t="shared" si="381"/>
        <v>22313.791334599504</v>
      </c>
      <c r="K2001" s="15">
        <f t="shared" si="375"/>
        <v>22334.551345013529</v>
      </c>
      <c r="L2001" s="36">
        <f t="shared" si="376"/>
        <v>6451.4486549864705</v>
      </c>
      <c r="M2001" s="36">
        <f t="shared" si="377"/>
        <v>6451.4486549864705</v>
      </c>
      <c r="N2001" s="36">
        <f t="shared" si="378"/>
        <v>0.22411757989948136</v>
      </c>
      <c r="O2001" s="36">
        <f t="shared" si="379"/>
        <v>41621189.747926742</v>
      </c>
      <c r="P2001" s="35">
        <f t="shared" si="382"/>
        <v>41621189.747926742</v>
      </c>
    </row>
    <row r="2002" spans="1:16" x14ac:dyDescent="0.4">
      <c r="A2002" s="1">
        <v>2001</v>
      </c>
      <c r="B2002" s="21">
        <v>41814</v>
      </c>
      <c r="C2002" s="43">
        <v>1</v>
      </c>
      <c r="D2002" s="23">
        <v>29695</v>
      </c>
      <c r="E2002" s="25">
        <f t="shared" si="383"/>
        <v>27466.5</v>
      </c>
      <c r="F2002" s="25">
        <f t="shared" si="384"/>
        <v>27485.875</v>
      </c>
      <c r="G2002" s="25">
        <f t="shared" si="373"/>
        <v>1.0803731007290107</v>
      </c>
      <c r="H2002" s="25">
        <f t="shared" si="380"/>
        <v>0.99907416981837271</v>
      </c>
      <c r="I2002" s="4">
        <f t="shared" si="374"/>
        <v>29722.518004242287</v>
      </c>
      <c r="J2002" s="25">
        <f t="shared" si="381"/>
        <v>22313.81787471355</v>
      </c>
      <c r="K2002" s="15">
        <f t="shared" si="375"/>
        <v>22293.159068657806</v>
      </c>
      <c r="L2002" s="36">
        <f t="shared" si="376"/>
        <v>7401.8409313421944</v>
      </c>
      <c r="M2002" s="36">
        <f t="shared" si="377"/>
        <v>7401.8409313421944</v>
      </c>
      <c r="N2002" s="36">
        <f t="shared" si="378"/>
        <v>0.24926219671130476</v>
      </c>
      <c r="O2002" s="36">
        <f t="shared" si="379"/>
        <v>54787249.172892682</v>
      </c>
      <c r="P2002" s="35">
        <f t="shared" si="382"/>
        <v>54787249.172892682</v>
      </c>
    </row>
    <row r="2003" spans="1:16" x14ac:dyDescent="0.4">
      <c r="A2003" s="1">
        <v>2002</v>
      </c>
      <c r="B2003" s="21">
        <v>41815</v>
      </c>
      <c r="C2003" s="43">
        <v>2</v>
      </c>
      <c r="D2003" s="23">
        <v>28137</v>
      </c>
      <c r="E2003" s="25">
        <f t="shared" si="383"/>
        <v>27505.25</v>
      </c>
      <c r="F2003" s="25">
        <f t="shared" si="384"/>
        <v>27506.625</v>
      </c>
      <c r="G2003" s="25">
        <f t="shared" si="373"/>
        <v>1.0229172063093892</v>
      </c>
      <c r="H2003" s="25">
        <f t="shared" si="380"/>
        <v>0.99956921328865256</v>
      </c>
      <c r="I2003" s="4">
        <f t="shared" si="374"/>
        <v>28149.126269532957</v>
      </c>
      <c r="J2003" s="25">
        <f t="shared" si="381"/>
        <v>22313.844414827592</v>
      </c>
      <c r="K2003" s="15">
        <f t="shared" si="375"/>
        <v>22304.23190717461</v>
      </c>
      <c r="L2003" s="36">
        <f t="shared" si="376"/>
        <v>5832.7680928253903</v>
      </c>
      <c r="M2003" s="36">
        <f t="shared" si="377"/>
        <v>5832.7680928253903</v>
      </c>
      <c r="N2003" s="36">
        <f t="shared" si="378"/>
        <v>0.20729886245247861</v>
      </c>
      <c r="O2003" s="36">
        <f t="shared" si="379"/>
        <v>34021183.624681942</v>
      </c>
      <c r="P2003" s="35">
        <f t="shared" si="382"/>
        <v>34021183.624681942</v>
      </c>
    </row>
    <row r="2004" spans="1:16" x14ac:dyDescent="0.4">
      <c r="A2004" s="1">
        <v>2003</v>
      </c>
      <c r="B2004" s="21">
        <v>41816</v>
      </c>
      <c r="C2004" s="43">
        <v>3</v>
      </c>
      <c r="D2004" s="23">
        <v>23403</v>
      </c>
      <c r="E2004" s="25">
        <f t="shared" si="383"/>
        <v>27508</v>
      </c>
      <c r="F2004" s="25">
        <f t="shared" si="384"/>
        <v>26973</v>
      </c>
      <c r="G2004" s="25">
        <f t="shared" si="373"/>
        <v>0.8676454232009787</v>
      </c>
      <c r="H2004" s="25">
        <f t="shared" si="380"/>
        <v>1.0004262501030945</v>
      </c>
      <c r="I2004" s="4">
        <f t="shared" si="374"/>
        <v>23393.028719096794</v>
      </c>
      <c r="J2004" s="25">
        <f t="shared" si="381"/>
        <v>22313.870954941638</v>
      </c>
      <c r="K2004" s="15">
        <f t="shared" si="375"/>
        <v>22323.382244736618</v>
      </c>
      <c r="L2004" s="36">
        <f t="shared" si="376"/>
        <v>1079.6177552633817</v>
      </c>
      <c r="M2004" s="36">
        <f t="shared" si="377"/>
        <v>1079.6177552633817</v>
      </c>
      <c r="N2004" s="36">
        <f t="shared" si="378"/>
        <v>4.6131596601434934E-2</v>
      </c>
      <c r="O2004" s="36">
        <f t="shared" si="379"/>
        <v>1165574.4974799431</v>
      </c>
      <c r="P2004" s="35">
        <f t="shared" si="382"/>
        <v>1165574.4974799431</v>
      </c>
    </row>
    <row r="2005" spans="1:16" x14ac:dyDescent="0.4">
      <c r="A2005" s="1">
        <v>2004</v>
      </c>
      <c r="B2005" s="21">
        <v>41817</v>
      </c>
      <c r="C2005" s="43">
        <v>4</v>
      </c>
      <c r="D2005" s="23">
        <v>28797</v>
      </c>
      <c r="E2005" s="25">
        <f t="shared" si="383"/>
        <v>26438</v>
      </c>
      <c r="F2005" s="25">
        <f t="shared" si="384"/>
        <v>25737.875</v>
      </c>
      <c r="G2005" s="25">
        <f t="shared" si="373"/>
        <v>1.118856937489983</v>
      </c>
      <c r="H2005" s="25">
        <f t="shared" si="380"/>
        <v>1.0009303667898801</v>
      </c>
      <c r="I2005" s="4">
        <f t="shared" si="374"/>
        <v>28770.233130558219</v>
      </c>
      <c r="J2005" s="25">
        <f t="shared" si="381"/>
        <v>22313.89749505568</v>
      </c>
      <c r="K2005" s="15">
        <f t="shared" si="375"/>
        <v>22334.657604237869</v>
      </c>
      <c r="L2005" s="36">
        <f t="shared" si="376"/>
        <v>6462.3423957621308</v>
      </c>
      <c r="M2005" s="36">
        <f t="shared" si="377"/>
        <v>6462.3423957621308</v>
      </c>
      <c r="N2005" s="36">
        <f t="shared" si="378"/>
        <v>0.2244102648109918</v>
      </c>
      <c r="O2005" s="36">
        <f t="shared" si="379"/>
        <v>41761869.240064636</v>
      </c>
      <c r="P2005" s="35">
        <f t="shared" si="382"/>
        <v>41761869.240064636</v>
      </c>
    </row>
    <row r="2006" spans="1:16" x14ac:dyDescent="0.4">
      <c r="A2006" s="1">
        <v>2005</v>
      </c>
      <c r="B2006" s="21">
        <v>41818</v>
      </c>
      <c r="C2006" s="43">
        <v>1</v>
      </c>
      <c r="D2006" s="23">
        <v>25415</v>
      </c>
      <c r="E2006" s="25">
        <f t="shared" si="383"/>
        <v>25037.75</v>
      </c>
      <c r="F2006" s="25">
        <f t="shared" si="384"/>
        <v>25734.125</v>
      </c>
      <c r="G2006" s="25">
        <f t="shared" si="373"/>
        <v>0.98759915093285666</v>
      </c>
      <c r="H2006" s="25">
        <f t="shared" si="380"/>
        <v>0.99907416981837271</v>
      </c>
      <c r="I2006" s="4">
        <f t="shared" si="374"/>
        <v>25438.551779013898</v>
      </c>
      <c r="J2006" s="25">
        <f t="shared" si="381"/>
        <v>22313.924035169726</v>
      </c>
      <c r="K2006" s="15">
        <f t="shared" si="375"/>
        <v>22293.265130827429</v>
      </c>
      <c r="L2006" s="36">
        <f t="shared" si="376"/>
        <v>3121.7348691725711</v>
      </c>
      <c r="M2006" s="36">
        <f t="shared" si="377"/>
        <v>3121.7348691725711</v>
      </c>
      <c r="N2006" s="36">
        <f t="shared" si="378"/>
        <v>0.12283040996154125</v>
      </c>
      <c r="O2006" s="36">
        <f t="shared" si="379"/>
        <v>9745228.5934078898</v>
      </c>
      <c r="P2006" s="35">
        <f t="shared" si="382"/>
        <v>9745228.5934078898</v>
      </c>
    </row>
    <row r="2007" spans="1:16" x14ac:dyDescent="0.4">
      <c r="A2007" s="1">
        <v>2006</v>
      </c>
      <c r="B2007" s="21">
        <v>41819</v>
      </c>
      <c r="C2007" s="43">
        <v>2</v>
      </c>
      <c r="D2007" s="23">
        <v>22536</v>
      </c>
      <c r="E2007" s="25">
        <f t="shared" si="383"/>
        <v>26430.5</v>
      </c>
      <c r="F2007" s="25">
        <f t="shared" si="384"/>
        <v>26694.875</v>
      </c>
      <c r="G2007" s="25">
        <f t="shared" si="373"/>
        <v>0.84420698729625065</v>
      </c>
      <c r="H2007" s="25">
        <f t="shared" si="380"/>
        <v>0.99956921328865256</v>
      </c>
      <c r="I2007" s="4">
        <f t="shared" si="374"/>
        <v>22545.712393296893</v>
      </c>
      <c r="J2007" s="25">
        <f t="shared" si="381"/>
        <v>22313.950575283769</v>
      </c>
      <c r="K2007" s="15">
        <f t="shared" si="375"/>
        <v>22304.338021898271</v>
      </c>
      <c r="L2007" s="36">
        <f t="shared" si="376"/>
        <v>231.66197810172889</v>
      </c>
      <c r="M2007" s="36">
        <f t="shared" si="377"/>
        <v>231.66197810172889</v>
      </c>
      <c r="N2007" s="36">
        <f t="shared" si="378"/>
        <v>1.027964049084704E-2</v>
      </c>
      <c r="O2007" s="36">
        <f t="shared" si="379"/>
        <v>53667.272098005917</v>
      </c>
      <c r="P2007" s="35">
        <f t="shared" si="382"/>
        <v>53667.272098005917</v>
      </c>
    </row>
    <row r="2008" spans="1:16" x14ac:dyDescent="0.4">
      <c r="A2008" s="1">
        <v>2007</v>
      </c>
      <c r="B2008" s="21">
        <v>41820</v>
      </c>
      <c r="C2008" s="43">
        <v>3</v>
      </c>
      <c r="D2008" s="23">
        <v>28974</v>
      </c>
      <c r="E2008" s="25">
        <f t="shared" si="383"/>
        <v>26959.25</v>
      </c>
      <c r="F2008" s="25">
        <f t="shared" si="384"/>
        <v>27748.5</v>
      </c>
      <c r="G2008" s="25">
        <f t="shared" si="373"/>
        <v>1.0441645494351046</v>
      </c>
      <c r="H2008" s="25">
        <f t="shared" si="380"/>
        <v>1.0004262501030945</v>
      </c>
      <c r="I2008" s="4">
        <f t="shared" si="374"/>
        <v>28961.655091531447</v>
      </c>
      <c r="J2008" s="25">
        <f t="shared" si="381"/>
        <v>22313.977115397811</v>
      </c>
      <c r="K2008" s="15">
        <f t="shared" si="375"/>
        <v>22323.488450443696</v>
      </c>
      <c r="L2008" s="36">
        <f t="shared" si="376"/>
        <v>6650.5115495563041</v>
      </c>
      <c r="M2008" s="36">
        <f t="shared" si="377"/>
        <v>6650.5115495563041</v>
      </c>
      <c r="N2008" s="36">
        <f t="shared" si="378"/>
        <v>0.22953377336771946</v>
      </c>
      <c r="O2008" s="36">
        <f t="shared" si="379"/>
        <v>44229303.870781794</v>
      </c>
      <c r="P2008" s="35">
        <f t="shared" si="382"/>
        <v>44229303.870781794</v>
      </c>
    </row>
    <row r="2009" spans="1:16" x14ac:dyDescent="0.4">
      <c r="A2009" s="1">
        <v>2008</v>
      </c>
      <c r="B2009" s="21">
        <v>41821</v>
      </c>
      <c r="C2009" s="43">
        <v>4</v>
      </c>
      <c r="D2009" s="23">
        <v>30912</v>
      </c>
      <c r="E2009" s="25">
        <f t="shared" si="383"/>
        <v>28537.75</v>
      </c>
      <c r="F2009" s="25">
        <f t="shared" si="384"/>
        <v>28888.375</v>
      </c>
      <c r="G2009" s="25">
        <f t="shared" si="373"/>
        <v>1.0700498037705479</v>
      </c>
      <c r="H2009" s="25">
        <f t="shared" si="380"/>
        <v>1.0009303667898801</v>
      </c>
      <c r="I2009" s="4">
        <f t="shared" si="374"/>
        <v>30883.267233802679</v>
      </c>
      <c r="J2009" s="25">
        <f t="shared" si="381"/>
        <v>22314.003655511857</v>
      </c>
      <c r="K2009" s="15">
        <f t="shared" si="375"/>
        <v>22334.763863462209</v>
      </c>
      <c r="L2009" s="36">
        <f t="shared" si="376"/>
        <v>8577.236136537791</v>
      </c>
      <c r="M2009" s="36">
        <f t="shared" si="377"/>
        <v>8577.236136537791</v>
      </c>
      <c r="N2009" s="36">
        <f t="shared" si="378"/>
        <v>0.27747270110435401</v>
      </c>
      <c r="O2009" s="36">
        <f t="shared" si="379"/>
        <v>73568979.741929725</v>
      </c>
      <c r="P2009" s="35">
        <f t="shared" si="382"/>
        <v>73568979.741929725</v>
      </c>
    </row>
    <row r="2010" spans="1:16" x14ac:dyDescent="0.4">
      <c r="A2010" s="1">
        <v>2009</v>
      </c>
      <c r="B2010" s="21">
        <v>41822</v>
      </c>
      <c r="C2010" s="43">
        <v>1</v>
      </c>
      <c r="D2010" s="23">
        <v>31729</v>
      </c>
      <c r="E2010" s="25">
        <f t="shared" si="383"/>
        <v>29239</v>
      </c>
      <c r="F2010" s="25">
        <f t="shared" si="384"/>
        <v>29599.25</v>
      </c>
      <c r="G2010" s="25">
        <f t="shared" si="373"/>
        <v>1.0719528366428204</v>
      </c>
      <c r="H2010" s="25">
        <f t="shared" si="380"/>
        <v>0.99907416981837271</v>
      </c>
      <c r="I2010" s="4">
        <f t="shared" si="374"/>
        <v>31758.402887913911</v>
      </c>
      <c r="J2010" s="25">
        <f t="shared" si="381"/>
        <v>22314.030195625899</v>
      </c>
      <c r="K2010" s="15">
        <f t="shared" si="375"/>
        <v>22293.371192997045</v>
      </c>
      <c r="L2010" s="36">
        <f t="shared" si="376"/>
        <v>9435.628807002955</v>
      </c>
      <c r="M2010" s="36">
        <f t="shared" si="377"/>
        <v>9435.628807002955</v>
      </c>
      <c r="N2010" s="36">
        <f t="shared" si="378"/>
        <v>0.29738185278461204</v>
      </c>
      <c r="O2010" s="36">
        <f t="shared" si="379"/>
        <v>89031090.983544007</v>
      </c>
      <c r="P2010" s="35">
        <f t="shared" si="382"/>
        <v>89031090.983544007</v>
      </c>
    </row>
    <row r="2011" spans="1:16" x14ac:dyDescent="0.4">
      <c r="A2011" s="1">
        <v>2010</v>
      </c>
      <c r="B2011" s="21">
        <v>41823</v>
      </c>
      <c r="C2011" s="43">
        <v>2</v>
      </c>
      <c r="D2011" s="23">
        <v>25341</v>
      </c>
      <c r="E2011" s="25">
        <f t="shared" si="383"/>
        <v>29959.5</v>
      </c>
      <c r="F2011" s="25">
        <f t="shared" si="384"/>
        <v>29542.625</v>
      </c>
      <c r="G2011" s="25">
        <f t="shared" si="373"/>
        <v>0.85777753330992079</v>
      </c>
      <c r="H2011" s="25">
        <f t="shared" si="380"/>
        <v>0.99956921328865256</v>
      </c>
      <c r="I2011" s="4">
        <f t="shared" si="374"/>
        <v>25351.921270790583</v>
      </c>
      <c r="J2011" s="25">
        <f t="shared" si="381"/>
        <v>22314.056735739945</v>
      </c>
      <c r="K2011" s="15">
        <f t="shared" si="375"/>
        <v>22304.444136621936</v>
      </c>
      <c r="L2011" s="36">
        <f t="shared" si="376"/>
        <v>3036.5558633780638</v>
      </c>
      <c r="M2011" s="36">
        <f t="shared" si="377"/>
        <v>3036.5558633780638</v>
      </c>
      <c r="N2011" s="36">
        <f t="shared" si="378"/>
        <v>0.11982778356726506</v>
      </c>
      <c r="O2011" s="36">
        <f t="shared" si="379"/>
        <v>9220671.5114156976</v>
      </c>
      <c r="P2011" s="35">
        <f t="shared" si="382"/>
        <v>9220671.5114156976</v>
      </c>
    </row>
    <row r="2012" spans="1:16" x14ac:dyDescent="0.4">
      <c r="A2012" s="1">
        <v>2011</v>
      </c>
      <c r="B2012" s="21">
        <v>41824</v>
      </c>
      <c r="C2012" s="43">
        <v>3</v>
      </c>
      <c r="D2012" s="23">
        <v>31856</v>
      </c>
      <c r="E2012" s="25">
        <f t="shared" si="383"/>
        <v>29125.75</v>
      </c>
      <c r="F2012" s="25">
        <f t="shared" si="384"/>
        <v>28226.375</v>
      </c>
      <c r="G2012" s="25">
        <f t="shared" si="373"/>
        <v>1.1285898384046835</v>
      </c>
      <c r="H2012" s="25">
        <f t="shared" si="380"/>
        <v>1.0004262501030945</v>
      </c>
      <c r="I2012" s="4">
        <f t="shared" si="374"/>
        <v>31842.42716213936</v>
      </c>
      <c r="J2012" s="25">
        <f t="shared" si="381"/>
        <v>22314.083275853987</v>
      </c>
      <c r="K2012" s="15">
        <f t="shared" si="375"/>
        <v>22323.594656150781</v>
      </c>
      <c r="L2012" s="36">
        <f t="shared" si="376"/>
        <v>9532.4053438492192</v>
      </c>
      <c r="M2012" s="36">
        <f t="shared" si="377"/>
        <v>9532.4053438492192</v>
      </c>
      <c r="N2012" s="36">
        <f t="shared" si="378"/>
        <v>0.29923422098974195</v>
      </c>
      <c r="O2012" s="36">
        <f t="shared" si="379"/>
        <v>90866751.639445156</v>
      </c>
      <c r="P2012" s="35">
        <f t="shared" si="382"/>
        <v>90866751.639445156</v>
      </c>
    </row>
    <row r="2013" spans="1:16" x14ac:dyDescent="0.4">
      <c r="A2013" s="1">
        <v>2012</v>
      </c>
      <c r="B2013" s="21">
        <v>41825</v>
      </c>
      <c r="C2013" s="43">
        <v>4</v>
      </c>
      <c r="D2013" s="23">
        <v>27577</v>
      </c>
      <c r="E2013" s="25">
        <f t="shared" si="383"/>
        <v>27327</v>
      </c>
      <c r="F2013" s="25">
        <f t="shared" si="384"/>
        <v>27925.875</v>
      </c>
      <c r="G2013" s="25">
        <f t="shared" si="373"/>
        <v>0.98750710586508028</v>
      </c>
      <c r="H2013" s="25">
        <f t="shared" si="380"/>
        <v>1.0009303667898801</v>
      </c>
      <c r="I2013" s="4">
        <f t="shared" si="374"/>
        <v>27551.367123012955</v>
      </c>
      <c r="J2013" s="25">
        <f t="shared" si="381"/>
        <v>22314.109815968033</v>
      </c>
      <c r="K2013" s="15">
        <f t="shared" si="375"/>
        <v>22334.870122686549</v>
      </c>
      <c r="L2013" s="36">
        <f t="shared" si="376"/>
        <v>5242.1298773134513</v>
      </c>
      <c r="M2013" s="36">
        <f t="shared" si="377"/>
        <v>5242.1298773134513</v>
      </c>
      <c r="N2013" s="36">
        <f t="shared" si="378"/>
        <v>0.19009065080731954</v>
      </c>
      <c r="O2013" s="36">
        <f t="shared" si="379"/>
        <v>27479925.650622338</v>
      </c>
      <c r="P2013" s="35">
        <f t="shared" si="382"/>
        <v>27479925.650622338</v>
      </c>
    </row>
    <row r="2014" spans="1:16" x14ac:dyDescent="0.4">
      <c r="A2014" s="1">
        <v>2013</v>
      </c>
      <c r="B2014" s="21">
        <v>41826</v>
      </c>
      <c r="C2014" s="43">
        <v>1</v>
      </c>
      <c r="D2014" s="23">
        <v>24534</v>
      </c>
      <c r="E2014" s="25">
        <f t="shared" si="383"/>
        <v>28524.75</v>
      </c>
      <c r="F2014" s="25">
        <f t="shared" si="384"/>
        <v>28333.25</v>
      </c>
      <c r="G2014" s="25">
        <f t="shared" si="373"/>
        <v>0.86590842914243871</v>
      </c>
      <c r="H2014" s="25">
        <f t="shared" si="380"/>
        <v>0.99907416981837271</v>
      </c>
      <c r="I2014" s="4">
        <f t="shared" si="374"/>
        <v>24556.735366764784</v>
      </c>
      <c r="J2014" s="25">
        <f t="shared" si="381"/>
        <v>22314.136356082076</v>
      </c>
      <c r="K2014" s="15">
        <f t="shared" si="375"/>
        <v>22293.477255166668</v>
      </c>
      <c r="L2014" s="36">
        <f t="shared" si="376"/>
        <v>2240.5227448333317</v>
      </c>
      <c r="M2014" s="36">
        <f t="shared" si="377"/>
        <v>2240.5227448333317</v>
      </c>
      <c r="N2014" s="36">
        <f t="shared" si="378"/>
        <v>9.1323173752071884E-2</v>
      </c>
      <c r="O2014" s="36">
        <f t="shared" si="379"/>
        <v>5019942.1701154867</v>
      </c>
      <c r="P2014" s="35">
        <f t="shared" si="382"/>
        <v>5019942.1701154867</v>
      </c>
    </row>
    <row r="2015" spans="1:16" x14ac:dyDescent="0.4">
      <c r="A2015" s="1">
        <v>2014</v>
      </c>
      <c r="B2015" s="21">
        <v>41827</v>
      </c>
      <c r="C2015" s="43">
        <v>2</v>
      </c>
      <c r="D2015" s="23">
        <v>30132</v>
      </c>
      <c r="E2015" s="25">
        <f t="shared" si="383"/>
        <v>28141.75</v>
      </c>
      <c r="F2015" s="25">
        <f t="shared" si="384"/>
        <v>28422.5</v>
      </c>
      <c r="G2015" s="25">
        <f t="shared" si="373"/>
        <v>1.060146011082769</v>
      </c>
      <c r="H2015" s="25">
        <f t="shared" si="380"/>
        <v>0.99956921328865256</v>
      </c>
      <c r="I2015" s="4">
        <f t="shared" si="374"/>
        <v>30144.986059408147</v>
      </c>
      <c r="J2015" s="25">
        <f t="shared" si="381"/>
        <v>22314.162896196121</v>
      </c>
      <c r="K2015" s="15">
        <f t="shared" si="375"/>
        <v>22304.550251345598</v>
      </c>
      <c r="L2015" s="36">
        <f t="shared" si="376"/>
        <v>7827.4497486544024</v>
      </c>
      <c r="M2015" s="36">
        <f t="shared" si="377"/>
        <v>7827.4497486544024</v>
      </c>
      <c r="N2015" s="36">
        <f t="shared" si="378"/>
        <v>0.25977199484449764</v>
      </c>
      <c r="O2015" s="36">
        <f t="shared" si="379"/>
        <v>61268969.567709863</v>
      </c>
      <c r="P2015" s="35">
        <f t="shared" si="382"/>
        <v>61268969.567709863</v>
      </c>
    </row>
    <row r="2016" spans="1:16" x14ac:dyDescent="0.4">
      <c r="A2016" s="1">
        <v>2015</v>
      </c>
      <c r="B2016" s="21">
        <v>41828</v>
      </c>
      <c r="C2016" s="43">
        <v>3</v>
      </c>
      <c r="D2016" s="23">
        <v>30324</v>
      </c>
      <c r="E2016" s="25">
        <f t="shared" si="383"/>
        <v>28703.25</v>
      </c>
      <c r="F2016" s="25">
        <f t="shared" si="384"/>
        <v>28625</v>
      </c>
      <c r="G2016" s="25">
        <f t="shared" si="373"/>
        <v>1.0593537117903931</v>
      </c>
      <c r="H2016" s="25">
        <f t="shared" si="380"/>
        <v>1.0004262501030945</v>
      </c>
      <c r="I2016" s="4">
        <f t="shared" si="374"/>
        <v>30311.079899068118</v>
      </c>
      <c r="J2016" s="25">
        <f t="shared" si="381"/>
        <v>22314.189436310164</v>
      </c>
      <c r="K2016" s="15">
        <f t="shared" si="375"/>
        <v>22323.700861857862</v>
      </c>
      <c r="L2016" s="36">
        <f t="shared" si="376"/>
        <v>8000.299138142138</v>
      </c>
      <c r="M2016" s="36">
        <f t="shared" si="377"/>
        <v>8000.299138142138</v>
      </c>
      <c r="N2016" s="36">
        <f t="shared" si="378"/>
        <v>0.2638273030649696</v>
      </c>
      <c r="O2016" s="36">
        <f t="shared" si="379"/>
        <v>64004786.299757838</v>
      </c>
      <c r="P2016" s="35">
        <f t="shared" si="382"/>
        <v>64004786.299757838</v>
      </c>
    </row>
    <row r="2017" spans="1:16" x14ac:dyDescent="0.4">
      <c r="A2017" s="1">
        <v>2016</v>
      </c>
      <c r="B2017" s="21">
        <v>41829</v>
      </c>
      <c r="C2017" s="43">
        <v>4</v>
      </c>
      <c r="D2017" s="23">
        <v>29823</v>
      </c>
      <c r="E2017" s="25">
        <f t="shared" si="383"/>
        <v>28546.75</v>
      </c>
      <c r="F2017" s="25">
        <f t="shared" si="384"/>
        <v>28486.875</v>
      </c>
      <c r="G2017" s="25">
        <f t="shared" si="373"/>
        <v>1.0469031790956362</v>
      </c>
      <c r="H2017" s="25">
        <f t="shared" si="380"/>
        <v>1.0009303667898801</v>
      </c>
      <c r="I2017" s="4">
        <f t="shared" si="374"/>
        <v>29795.279461493828</v>
      </c>
      <c r="J2017" s="25">
        <f t="shared" si="381"/>
        <v>22314.21597642421</v>
      </c>
      <c r="K2017" s="15">
        <f t="shared" si="375"/>
        <v>22334.976381910888</v>
      </c>
      <c r="L2017" s="36">
        <f t="shared" si="376"/>
        <v>7488.0236180891116</v>
      </c>
      <c r="M2017" s="36">
        <f t="shared" si="377"/>
        <v>7488.0236180891116</v>
      </c>
      <c r="N2017" s="36">
        <f t="shared" si="378"/>
        <v>0.25108217208493816</v>
      </c>
      <c r="O2017" s="36">
        <f t="shared" si="379"/>
        <v>56070497.705060348</v>
      </c>
      <c r="P2017" s="35">
        <f t="shared" si="382"/>
        <v>56070497.705060348</v>
      </c>
    </row>
    <row r="2018" spans="1:16" x14ac:dyDescent="0.4">
      <c r="A2018" s="1">
        <v>2017</v>
      </c>
      <c r="B2018" s="21">
        <v>41830</v>
      </c>
      <c r="C2018" s="43">
        <v>1</v>
      </c>
      <c r="D2018" s="23">
        <v>23908</v>
      </c>
      <c r="E2018" s="25">
        <f t="shared" si="383"/>
        <v>28427</v>
      </c>
      <c r="F2018" s="25">
        <f t="shared" si="384"/>
        <v>27952</v>
      </c>
      <c r="G2018" s="25">
        <f t="shared" si="373"/>
        <v>0.85532341156267888</v>
      </c>
      <c r="H2018" s="25">
        <f t="shared" si="380"/>
        <v>0.99907416981837271</v>
      </c>
      <c r="I2018" s="4">
        <f t="shared" si="374"/>
        <v>23930.155259990726</v>
      </c>
      <c r="J2018" s="25">
        <f t="shared" si="381"/>
        <v>22314.242516538252</v>
      </c>
      <c r="K2018" s="15">
        <f t="shared" si="375"/>
        <v>22293.583317336292</v>
      </c>
      <c r="L2018" s="36">
        <f t="shared" si="376"/>
        <v>1614.4166826637083</v>
      </c>
      <c r="M2018" s="36">
        <f t="shared" si="377"/>
        <v>1614.4166826637083</v>
      </c>
      <c r="N2018" s="36">
        <f t="shared" si="378"/>
        <v>6.7526212257976753E-2</v>
      </c>
      <c r="O2018" s="36">
        <f t="shared" si="379"/>
        <v>2606341.2252628929</v>
      </c>
      <c r="P2018" s="35">
        <f t="shared" si="382"/>
        <v>2606341.2252628929</v>
      </c>
    </row>
    <row r="2019" spans="1:16" x14ac:dyDescent="0.4">
      <c r="A2019" s="1">
        <v>2018</v>
      </c>
      <c r="B2019" s="21">
        <v>41831</v>
      </c>
      <c r="C2019" s="43">
        <v>2</v>
      </c>
      <c r="D2019" s="23">
        <v>29653</v>
      </c>
      <c r="E2019" s="25">
        <f t="shared" si="383"/>
        <v>27477</v>
      </c>
      <c r="F2019" s="25">
        <f t="shared" si="384"/>
        <v>26797.375</v>
      </c>
      <c r="G2019" s="25">
        <f t="shared" si="373"/>
        <v>1.1065636093087476</v>
      </c>
      <c r="H2019" s="25">
        <f t="shared" si="380"/>
        <v>0.99956921328865256</v>
      </c>
      <c r="I2019" s="4">
        <f t="shared" si="374"/>
        <v>29665.779623643626</v>
      </c>
      <c r="J2019" s="25">
        <f t="shared" si="381"/>
        <v>22314.269056652298</v>
      </c>
      <c r="K2019" s="15">
        <f t="shared" si="375"/>
        <v>22304.656366069259</v>
      </c>
      <c r="L2019" s="36">
        <f t="shared" si="376"/>
        <v>7348.3436339307409</v>
      </c>
      <c r="M2019" s="36">
        <f t="shared" si="377"/>
        <v>7348.3436339307409</v>
      </c>
      <c r="N2019" s="36">
        <f t="shared" si="378"/>
        <v>0.24781113661116044</v>
      </c>
      <c r="O2019" s="36">
        <f t="shared" si="379"/>
        <v>53998154.162330449</v>
      </c>
      <c r="P2019" s="35">
        <f t="shared" si="382"/>
        <v>53998154.162330449</v>
      </c>
    </row>
    <row r="2020" spans="1:16" x14ac:dyDescent="0.4">
      <c r="A2020" s="1">
        <v>2019</v>
      </c>
      <c r="B2020" s="21">
        <v>41832</v>
      </c>
      <c r="C2020" s="43">
        <v>3</v>
      </c>
      <c r="D2020" s="23">
        <v>26524</v>
      </c>
      <c r="E2020" s="25">
        <f t="shared" si="383"/>
        <v>26117.75</v>
      </c>
      <c r="F2020" s="25">
        <f t="shared" si="384"/>
        <v>26993.75</v>
      </c>
      <c r="G2020" s="25">
        <f t="shared" si="373"/>
        <v>0.98259782357027092</v>
      </c>
      <c r="H2020" s="25">
        <f t="shared" si="380"/>
        <v>1.0004262501030945</v>
      </c>
      <c r="I2020" s="4">
        <f t="shared" si="374"/>
        <v>26512.69895933527</v>
      </c>
      <c r="J2020" s="25">
        <f t="shared" si="381"/>
        <v>22314.29559676634</v>
      </c>
      <c r="K2020" s="15">
        <f t="shared" si="375"/>
        <v>22323.807067564943</v>
      </c>
      <c r="L2020" s="36">
        <f t="shared" si="376"/>
        <v>4200.1929324350567</v>
      </c>
      <c r="M2020" s="36">
        <f t="shared" si="377"/>
        <v>4200.1929324350567</v>
      </c>
      <c r="N2020" s="36">
        <f t="shared" si="378"/>
        <v>0.15835443117309067</v>
      </c>
      <c r="O2020" s="36">
        <f t="shared" si="379"/>
        <v>17641620.669677399</v>
      </c>
      <c r="P2020" s="35">
        <f t="shared" si="382"/>
        <v>17641620.669677399</v>
      </c>
    </row>
    <row r="2021" spans="1:16" x14ac:dyDescent="0.4">
      <c r="A2021" s="1">
        <v>2020</v>
      </c>
      <c r="B2021" s="21">
        <v>41833</v>
      </c>
      <c r="C2021" s="43">
        <v>4</v>
      </c>
      <c r="D2021" s="23">
        <v>24386</v>
      </c>
      <c r="E2021" s="25">
        <f t="shared" si="383"/>
        <v>27869.75</v>
      </c>
      <c r="F2021" s="25">
        <f t="shared" si="384"/>
        <v>28042.125</v>
      </c>
      <c r="G2021" s="25">
        <f t="shared" si="373"/>
        <v>0.86962025880706262</v>
      </c>
      <c r="H2021" s="25">
        <f t="shared" si="380"/>
        <v>1.0009303667898801</v>
      </c>
      <c r="I2021" s="4">
        <f t="shared" si="374"/>
        <v>24363.33316393349</v>
      </c>
      <c r="J2021" s="25">
        <f t="shared" si="381"/>
        <v>22314.322136880386</v>
      </c>
      <c r="K2021" s="15">
        <f t="shared" si="375"/>
        <v>22335.082641135228</v>
      </c>
      <c r="L2021" s="36">
        <f t="shared" si="376"/>
        <v>2050.9173588647718</v>
      </c>
      <c r="M2021" s="36">
        <f t="shared" si="377"/>
        <v>2050.9173588647718</v>
      </c>
      <c r="N2021" s="36">
        <f t="shared" si="378"/>
        <v>8.4102245504173376E-2</v>
      </c>
      <c r="O2021" s="36">
        <f t="shared" si="379"/>
        <v>4206262.0128928516</v>
      </c>
      <c r="P2021" s="35">
        <f t="shared" si="382"/>
        <v>4206262.0128928516</v>
      </c>
    </row>
    <row r="2022" spans="1:16" x14ac:dyDescent="0.4">
      <c r="A2022" s="1">
        <v>2021</v>
      </c>
      <c r="B2022" s="21">
        <v>41834</v>
      </c>
      <c r="C2022" s="43">
        <v>1</v>
      </c>
      <c r="D2022" s="23">
        <v>30916</v>
      </c>
      <c r="E2022" s="25">
        <f t="shared" si="383"/>
        <v>28214.5</v>
      </c>
      <c r="F2022" s="25">
        <f t="shared" si="384"/>
        <v>28797.25</v>
      </c>
      <c r="G2022" s="25">
        <f t="shared" si="373"/>
        <v>1.0735747336985302</v>
      </c>
      <c r="H2022" s="25">
        <f t="shared" si="380"/>
        <v>0.99907416981837271</v>
      </c>
      <c r="I2022" s="4">
        <f t="shared" si="374"/>
        <v>30944.649490458145</v>
      </c>
      <c r="J2022" s="25">
        <f t="shared" si="381"/>
        <v>22314.348676994428</v>
      </c>
      <c r="K2022" s="15">
        <f t="shared" si="375"/>
        <v>22293.689379505911</v>
      </c>
      <c r="L2022" s="36">
        <f t="shared" si="376"/>
        <v>8622.3106204940887</v>
      </c>
      <c r="M2022" s="36">
        <f t="shared" si="377"/>
        <v>8622.3106204940887</v>
      </c>
      <c r="N2022" s="36">
        <f t="shared" si="378"/>
        <v>0.27889476712686273</v>
      </c>
      <c r="O2022" s="36">
        <f t="shared" si="379"/>
        <v>74344240.436285153</v>
      </c>
      <c r="P2022" s="35">
        <f t="shared" si="382"/>
        <v>74344240.436285153</v>
      </c>
    </row>
    <row r="2023" spans="1:16" x14ac:dyDescent="0.4">
      <c r="A2023" s="1">
        <v>2022</v>
      </c>
      <c r="B2023" s="21">
        <v>41835</v>
      </c>
      <c r="C2023" s="43">
        <v>2</v>
      </c>
      <c r="D2023" s="23">
        <v>31032</v>
      </c>
      <c r="E2023" s="25">
        <f t="shared" si="383"/>
        <v>29380</v>
      </c>
      <c r="F2023" s="25">
        <f t="shared" si="384"/>
        <v>29459.25</v>
      </c>
      <c r="G2023" s="25">
        <f t="shared" si="373"/>
        <v>1.0533873061941494</v>
      </c>
      <c r="H2023" s="25">
        <f t="shared" si="380"/>
        <v>0.99956921328865256</v>
      </c>
      <c r="I2023" s="4">
        <f t="shared" si="374"/>
        <v>31045.373934539813</v>
      </c>
      <c r="J2023" s="25">
        <f t="shared" si="381"/>
        <v>22314.375217108471</v>
      </c>
      <c r="K2023" s="15">
        <f t="shared" si="375"/>
        <v>22304.762480792921</v>
      </c>
      <c r="L2023" s="36">
        <f t="shared" si="376"/>
        <v>8727.2375192070795</v>
      </c>
      <c r="M2023" s="36">
        <f t="shared" si="377"/>
        <v>8727.2375192070795</v>
      </c>
      <c r="N2023" s="36">
        <f t="shared" si="378"/>
        <v>0.28123348540883858</v>
      </c>
      <c r="O2023" s="36">
        <f t="shared" si="379"/>
        <v>76164674.716655731</v>
      </c>
      <c r="P2023" s="35">
        <f t="shared" si="382"/>
        <v>76164674.716655731</v>
      </c>
    </row>
    <row r="2024" spans="1:16" x14ac:dyDescent="0.4">
      <c r="A2024" s="1">
        <v>2023</v>
      </c>
      <c r="B2024" s="21">
        <v>41836</v>
      </c>
      <c r="C2024" s="43">
        <v>3</v>
      </c>
      <c r="D2024" s="23">
        <v>31186</v>
      </c>
      <c r="E2024" s="25">
        <f t="shared" si="383"/>
        <v>29538.5</v>
      </c>
      <c r="F2024" s="25">
        <f t="shared" si="384"/>
        <v>29464.875</v>
      </c>
      <c r="G2024" s="25">
        <f t="shared" si="373"/>
        <v>1.0584127711385167</v>
      </c>
      <c r="H2024" s="25">
        <f t="shared" si="380"/>
        <v>1.0004262501030945</v>
      </c>
      <c r="I2024" s="4">
        <f t="shared" si="374"/>
        <v>31172.712628028567</v>
      </c>
      <c r="J2024" s="25">
        <f t="shared" si="381"/>
        <v>22314.401757222517</v>
      </c>
      <c r="K2024" s="15">
        <f t="shared" si="375"/>
        <v>22323.913273272025</v>
      </c>
      <c r="L2024" s="36">
        <f t="shared" si="376"/>
        <v>8862.0867267279755</v>
      </c>
      <c r="M2024" s="36">
        <f t="shared" si="377"/>
        <v>8862.0867267279755</v>
      </c>
      <c r="N2024" s="36">
        <f t="shared" si="378"/>
        <v>0.28416875286115484</v>
      </c>
      <c r="O2024" s="36">
        <f t="shared" si="379"/>
        <v>78536581.152048156</v>
      </c>
      <c r="P2024" s="35">
        <f t="shared" si="382"/>
        <v>78536581.152048156</v>
      </c>
    </row>
    <row r="2025" spans="1:16" x14ac:dyDescent="0.4">
      <c r="A2025" s="1">
        <v>2024</v>
      </c>
      <c r="B2025" s="21">
        <v>41837</v>
      </c>
      <c r="C2025" s="43">
        <v>4</v>
      </c>
      <c r="D2025" s="23">
        <v>25020</v>
      </c>
      <c r="E2025" s="25">
        <f t="shared" si="383"/>
        <v>29391.25</v>
      </c>
      <c r="F2025" s="25">
        <f t="shared" si="384"/>
        <v>28575.875</v>
      </c>
      <c r="G2025" s="25">
        <f t="shared" si="373"/>
        <v>0.8755637403929013</v>
      </c>
      <c r="H2025" s="25">
        <f t="shared" si="380"/>
        <v>1.0009303667898801</v>
      </c>
      <c r="I2025" s="4">
        <f t="shared" si="374"/>
        <v>24996.743859657836</v>
      </c>
      <c r="J2025" s="25">
        <f t="shared" si="381"/>
        <v>22314.428297336559</v>
      </c>
      <c r="K2025" s="15">
        <f t="shared" si="375"/>
        <v>22335.188900359561</v>
      </c>
      <c r="L2025" s="36">
        <f t="shared" si="376"/>
        <v>2684.8110996404394</v>
      </c>
      <c r="M2025" s="36">
        <f t="shared" si="377"/>
        <v>2684.8110996404394</v>
      </c>
      <c r="N2025" s="36">
        <f t="shared" si="378"/>
        <v>0.10730659870665225</v>
      </c>
      <c r="O2025" s="36">
        <f t="shared" si="379"/>
        <v>7208210.6407525055</v>
      </c>
      <c r="P2025" s="35">
        <f t="shared" si="382"/>
        <v>7208210.6407525055</v>
      </c>
    </row>
    <row r="2026" spans="1:16" x14ac:dyDescent="0.4">
      <c r="A2026" s="1">
        <v>2025</v>
      </c>
      <c r="B2026" s="21">
        <v>41838</v>
      </c>
      <c r="C2026" s="43">
        <v>1</v>
      </c>
      <c r="D2026" s="23">
        <v>30327</v>
      </c>
      <c r="E2026" s="25">
        <f t="shared" si="383"/>
        <v>27760.5</v>
      </c>
      <c r="F2026" s="25">
        <f t="shared" si="384"/>
        <v>26112.125</v>
      </c>
      <c r="G2026" s="25">
        <f t="shared" si="373"/>
        <v>1.161414476991053</v>
      </c>
      <c r="H2026" s="25">
        <f t="shared" si="380"/>
        <v>0.99907416981837271</v>
      </c>
      <c r="I2026" s="4">
        <f t="shared" si="374"/>
        <v>30355.103671145171</v>
      </c>
      <c r="J2026" s="25">
        <f t="shared" si="381"/>
        <v>22314.454837450605</v>
      </c>
      <c r="K2026" s="15">
        <f t="shared" si="375"/>
        <v>22293.795441675535</v>
      </c>
      <c r="L2026" s="36">
        <f t="shared" si="376"/>
        <v>8033.2045583244653</v>
      </c>
      <c r="M2026" s="36">
        <f t="shared" si="377"/>
        <v>8033.2045583244653</v>
      </c>
      <c r="N2026" s="36">
        <f t="shared" si="378"/>
        <v>0.2648862254203998</v>
      </c>
      <c r="O2026" s="36">
        <f t="shared" si="379"/>
        <v>64532375.475884967</v>
      </c>
      <c r="P2026" s="35">
        <f t="shared" si="382"/>
        <v>64532375.475884967</v>
      </c>
    </row>
    <row r="2027" spans="1:16" x14ac:dyDescent="0.4">
      <c r="A2027" s="1">
        <v>2026</v>
      </c>
      <c r="B2027" s="21">
        <v>41839</v>
      </c>
      <c r="C2027" s="43">
        <v>2</v>
      </c>
      <c r="D2027" s="23">
        <v>24509</v>
      </c>
      <c r="E2027" s="25">
        <f t="shared" si="383"/>
        <v>24463.75</v>
      </c>
      <c r="F2027" s="25">
        <f t="shared" si="384"/>
        <v>25005.875</v>
      </c>
      <c r="G2027" s="25">
        <f t="shared" si="373"/>
        <v>0.98012966952766101</v>
      </c>
      <c r="H2027" s="25">
        <f t="shared" si="380"/>
        <v>0.99956921328865256</v>
      </c>
      <c r="I2027" s="4">
        <f t="shared" si="374"/>
        <v>24519.562701779978</v>
      </c>
      <c r="J2027" s="25">
        <f t="shared" si="381"/>
        <v>22314.481377564647</v>
      </c>
      <c r="K2027" s="15">
        <f t="shared" si="375"/>
        <v>22304.868595516582</v>
      </c>
      <c r="L2027" s="36">
        <f t="shared" si="376"/>
        <v>2204.131404483418</v>
      </c>
      <c r="M2027" s="36">
        <f t="shared" si="377"/>
        <v>2204.131404483418</v>
      </c>
      <c r="N2027" s="36">
        <f t="shared" si="378"/>
        <v>8.9931511056486113E-2</v>
      </c>
      <c r="O2027" s="36">
        <f t="shared" si="379"/>
        <v>4858195.2482300447</v>
      </c>
      <c r="P2027" s="35">
        <f t="shared" si="382"/>
        <v>4858195.2482300447</v>
      </c>
    </row>
    <row r="2028" spans="1:16" x14ac:dyDescent="0.4">
      <c r="A2028" s="1">
        <v>2027</v>
      </c>
      <c r="B2028" s="21">
        <v>41840</v>
      </c>
      <c r="C2028" s="43">
        <v>3</v>
      </c>
      <c r="D2028" s="23">
        <v>17999</v>
      </c>
      <c r="E2028" s="25">
        <f t="shared" si="383"/>
        <v>25548</v>
      </c>
      <c r="F2028" s="25">
        <f t="shared" si="384"/>
        <v>25514.125</v>
      </c>
      <c r="G2028" s="25">
        <f t="shared" si="373"/>
        <v>0.70545237197042809</v>
      </c>
      <c r="H2028" s="25">
        <f t="shared" si="380"/>
        <v>1.0004262501030945</v>
      </c>
      <c r="I2028" s="4">
        <f t="shared" si="374"/>
        <v>17991.331193224079</v>
      </c>
      <c r="J2028" s="25">
        <f t="shared" si="381"/>
        <v>22314.507917678693</v>
      </c>
      <c r="K2028" s="15">
        <f t="shared" si="375"/>
        <v>22324.019478979106</v>
      </c>
      <c r="L2028" s="36">
        <f t="shared" si="376"/>
        <v>-4325.0194789791058</v>
      </c>
      <c r="M2028" s="36">
        <f t="shared" si="377"/>
        <v>4325.0194789791058</v>
      </c>
      <c r="N2028" s="36">
        <f t="shared" si="378"/>
        <v>0.24029220951047869</v>
      </c>
      <c r="O2028" s="36">
        <f t="shared" si="379"/>
        <v>18705793.493548695</v>
      </c>
      <c r="P2028" s="35">
        <f t="shared" si="382"/>
        <v>18705793.493548695</v>
      </c>
    </row>
    <row r="2029" spans="1:16" x14ac:dyDescent="0.4">
      <c r="A2029" s="1">
        <v>2028</v>
      </c>
      <c r="B2029" s="21">
        <v>41841</v>
      </c>
      <c r="C2029" s="43">
        <v>4</v>
      </c>
      <c r="D2029" s="23">
        <v>29357</v>
      </c>
      <c r="E2029" s="25">
        <f t="shared" si="383"/>
        <v>25480.25</v>
      </c>
      <c r="F2029" s="25">
        <f t="shared" si="384"/>
        <v>25524.75</v>
      </c>
      <c r="G2029" s="25">
        <f t="shared" ref="G2029:G2092" si="385">D2029/F2029</f>
        <v>1.1501385909754258</v>
      </c>
      <c r="H2029" s="25">
        <f t="shared" si="380"/>
        <v>1.0009303667898801</v>
      </c>
      <c r="I2029" s="4">
        <f t="shared" ref="I2029:I2092" si="386">D2029/H2029</f>
        <v>29329.712609431455</v>
      </c>
      <c r="J2029" s="25">
        <f t="shared" si="381"/>
        <v>22314.534457792735</v>
      </c>
      <c r="K2029" s="15">
        <f t="shared" ref="K2029:K2092" si="387">H2029*J2029</f>
        <v>22335.2951595839</v>
      </c>
      <c r="L2029" s="36">
        <f t="shared" ref="L2029:L2092" si="388">D2029-K2029</f>
        <v>7021.7048404160996</v>
      </c>
      <c r="M2029" s="36">
        <f t="shared" ref="M2029:M2092" si="389">ABS(L2029)</f>
        <v>7021.7048404160996</v>
      </c>
      <c r="N2029" s="36">
        <f t="shared" ref="N2029:N2092" si="390">M2029/D2029</f>
        <v>0.23918332392329256</v>
      </c>
      <c r="O2029" s="36">
        <f t="shared" ref="O2029:O2092" si="391">L2029^2</f>
        <v>49304338.865922883</v>
      </c>
      <c r="P2029" s="35">
        <f t="shared" si="382"/>
        <v>49304338.865922883</v>
      </c>
    </row>
    <row r="2030" spans="1:16" x14ac:dyDescent="0.4">
      <c r="A2030" s="1">
        <v>2029</v>
      </c>
      <c r="B2030" s="21">
        <v>41842</v>
      </c>
      <c r="C2030" s="43">
        <v>1</v>
      </c>
      <c r="D2030" s="23">
        <v>30056</v>
      </c>
      <c r="E2030" s="25">
        <f t="shared" si="383"/>
        <v>25569.25</v>
      </c>
      <c r="F2030" s="25">
        <f t="shared" si="384"/>
        <v>26473.875</v>
      </c>
      <c r="G2030" s="25">
        <f t="shared" si="385"/>
        <v>1.1353079214886375</v>
      </c>
      <c r="H2030" s="25">
        <f t="shared" si="380"/>
        <v>0.99907416981837271</v>
      </c>
      <c r="I2030" s="4">
        <f t="shared" si="386"/>
        <v>30083.852538659918</v>
      </c>
      <c r="J2030" s="25">
        <f t="shared" si="381"/>
        <v>22314.560997906781</v>
      </c>
      <c r="K2030" s="15">
        <f t="shared" si="387"/>
        <v>22293.901503845154</v>
      </c>
      <c r="L2030" s="36">
        <f t="shared" si="388"/>
        <v>7762.0984961548456</v>
      </c>
      <c r="M2030" s="36">
        <f t="shared" si="389"/>
        <v>7762.0984961548456</v>
      </c>
      <c r="N2030" s="36">
        <f t="shared" si="390"/>
        <v>0.25825454139455833</v>
      </c>
      <c r="O2030" s="36">
        <f t="shared" si="391"/>
        <v>60250173.064009316</v>
      </c>
      <c r="P2030" s="35">
        <f t="shared" si="382"/>
        <v>60250173.064009316</v>
      </c>
    </row>
    <row r="2031" spans="1:16" x14ac:dyDescent="0.4">
      <c r="A2031" s="1">
        <v>2030</v>
      </c>
      <c r="B2031" s="21">
        <v>41843</v>
      </c>
      <c r="C2031" s="43">
        <v>2</v>
      </c>
      <c r="D2031" s="23">
        <v>24865</v>
      </c>
      <c r="E2031" s="25">
        <f t="shared" si="383"/>
        <v>27378.5</v>
      </c>
      <c r="F2031" s="25">
        <f t="shared" si="384"/>
        <v>26537</v>
      </c>
      <c r="G2031" s="25">
        <f t="shared" si="385"/>
        <v>0.93699363153333082</v>
      </c>
      <c r="H2031" s="25">
        <f t="shared" si="380"/>
        <v>0.99956921328865256</v>
      </c>
      <c r="I2031" s="4">
        <f t="shared" si="386"/>
        <v>24875.716127943168</v>
      </c>
      <c r="J2031" s="25">
        <f t="shared" si="381"/>
        <v>22314.587538020824</v>
      </c>
      <c r="K2031" s="15">
        <f t="shared" si="387"/>
        <v>22304.974710240243</v>
      </c>
      <c r="L2031" s="36">
        <f t="shared" si="388"/>
        <v>2560.0252897597566</v>
      </c>
      <c r="M2031" s="36">
        <f t="shared" si="389"/>
        <v>2560.0252897597566</v>
      </c>
      <c r="N2031" s="36">
        <f t="shared" si="390"/>
        <v>0.10295697927849413</v>
      </c>
      <c r="O2031" s="36">
        <f t="shared" si="391"/>
        <v>6553729.4842095254</v>
      </c>
      <c r="P2031" s="35">
        <f t="shared" si="382"/>
        <v>6553729.4842095254</v>
      </c>
    </row>
    <row r="2032" spans="1:16" x14ac:dyDescent="0.4">
      <c r="A2032" s="1">
        <v>2031</v>
      </c>
      <c r="B2032" s="21">
        <v>41844</v>
      </c>
      <c r="C2032" s="43">
        <v>3</v>
      </c>
      <c r="D2032" s="23">
        <v>25236</v>
      </c>
      <c r="E2032" s="25">
        <f t="shared" si="383"/>
        <v>25695.5</v>
      </c>
      <c r="F2032" s="25">
        <f t="shared" si="384"/>
        <v>24706.75</v>
      </c>
      <c r="G2032" s="25">
        <f t="shared" si="385"/>
        <v>1.0214212715148694</v>
      </c>
      <c r="H2032" s="25">
        <f t="shared" si="380"/>
        <v>1.0004262501030945</v>
      </c>
      <c r="I2032" s="4">
        <f t="shared" si="386"/>
        <v>25225.247735552137</v>
      </c>
      <c r="J2032" s="25">
        <f t="shared" si="381"/>
        <v>22314.614078134869</v>
      </c>
      <c r="K2032" s="15">
        <f t="shared" si="387"/>
        <v>22324.125684686187</v>
      </c>
      <c r="L2032" s="36">
        <f t="shared" si="388"/>
        <v>2911.874315313813</v>
      </c>
      <c r="M2032" s="36">
        <f t="shared" si="389"/>
        <v>2911.874315313813</v>
      </c>
      <c r="N2032" s="36">
        <f t="shared" si="390"/>
        <v>0.1153857313089956</v>
      </c>
      <c r="O2032" s="36">
        <f t="shared" si="391"/>
        <v>8479012.0281842873</v>
      </c>
      <c r="P2032" s="35">
        <f t="shared" si="382"/>
        <v>8479012.0281842873</v>
      </c>
    </row>
    <row r="2033" spans="1:16" x14ac:dyDescent="0.4">
      <c r="A2033" s="1">
        <v>2032</v>
      </c>
      <c r="B2033" s="21">
        <v>41845</v>
      </c>
      <c r="C2033" s="43">
        <v>4</v>
      </c>
      <c r="D2033" s="23">
        <v>22625</v>
      </c>
      <c r="E2033" s="25">
        <f t="shared" si="383"/>
        <v>23718</v>
      </c>
      <c r="F2033" s="25">
        <f t="shared" si="384"/>
        <v>23031.125</v>
      </c>
      <c r="G2033" s="25">
        <f t="shared" si="385"/>
        <v>0.98236625436230318</v>
      </c>
      <c r="H2033" s="25">
        <f t="shared" si="380"/>
        <v>1.0009303667898801</v>
      </c>
      <c r="I2033" s="4">
        <f t="shared" si="386"/>
        <v>22603.97001697676</v>
      </c>
      <c r="J2033" s="25">
        <f t="shared" si="381"/>
        <v>22314.640618248912</v>
      </c>
      <c r="K2033" s="15">
        <f t="shared" si="387"/>
        <v>22335.40141880824</v>
      </c>
      <c r="L2033" s="36">
        <f t="shared" si="388"/>
        <v>289.59858119175988</v>
      </c>
      <c r="M2033" s="36">
        <f t="shared" si="389"/>
        <v>289.59858119175988</v>
      </c>
      <c r="N2033" s="36">
        <f t="shared" si="390"/>
        <v>1.279993729024353E-2</v>
      </c>
      <c r="O2033" s="36">
        <f t="shared" si="391"/>
        <v>83867.338228280336</v>
      </c>
      <c r="P2033" s="35">
        <f t="shared" si="382"/>
        <v>83867.338228280336</v>
      </c>
    </row>
    <row r="2034" spans="1:16" x14ac:dyDescent="0.4">
      <c r="A2034" s="1">
        <v>2033</v>
      </c>
      <c r="B2034" s="21">
        <v>41846</v>
      </c>
      <c r="C2034" s="43">
        <v>1</v>
      </c>
      <c r="D2034" s="23">
        <v>22146</v>
      </c>
      <c r="E2034" s="25">
        <f t="shared" si="383"/>
        <v>22344.25</v>
      </c>
      <c r="F2034" s="25">
        <f t="shared" si="384"/>
        <v>22883.5</v>
      </c>
      <c r="G2034" s="25">
        <f t="shared" si="385"/>
        <v>0.96777153844473096</v>
      </c>
      <c r="H2034" s="25">
        <f t="shared" si="380"/>
        <v>0.99907416981837271</v>
      </c>
      <c r="I2034" s="4">
        <f t="shared" si="386"/>
        <v>22166.522435492498</v>
      </c>
      <c r="J2034" s="25">
        <f t="shared" si="381"/>
        <v>22314.667158362958</v>
      </c>
      <c r="K2034" s="15">
        <f t="shared" si="387"/>
        <v>22294.007566014778</v>
      </c>
      <c r="L2034" s="36">
        <f t="shared" si="388"/>
        <v>-148.00756601477769</v>
      </c>
      <c r="M2034" s="36">
        <f t="shared" si="389"/>
        <v>148.00756601477769</v>
      </c>
      <c r="N2034" s="36">
        <f t="shared" si="390"/>
        <v>6.6832640664127923E-3</v>
      </c>
      <c r="O2034" s="36">
        <f t="shared" si="391"/>
        <v>21906.239597618776</v>
      </c>
      <c r="P2034" s="35">
        <f t="shared" si="382"/>
        <v>21906.239597618776</v>
      </c>
    </row>
    <row r="2035" spans="1:16" x14ac:dyDescent="0.4">
      <c r="A2035" s="1">
        <v>2034</v>
      </c>
      <c r="B2035" s="21">
        <v>41847</v>
      </c>
      <c r="C2035" s="43">
        <v>2</v>
      </c>
      <c r="D2035" s="23">
        <v>19370</v>
      </c>
      <c r="E2035" s="25">
        <f t="shared" si="383"/>
        <v>23422.75</v>
      </c>
      <c r="F2035" s="25">
        <f t="shared" si="384"/>
        <v>23668.875</v>
      </c>
      <c r="G2035" s="25">
        <f t="shared" si="385"/>
        <v>0.81837434183077984</v>
      </c>
      <c r="H2035" s="25">
        <f t="shared" si="380"/>
        <v>0.99956921328865256</v>
      </c>
      <c r="I2035" s="4">
        <f t="shared" si="386"/>
        <v>19378.347934778169</v>
      </c>
      <c r="J2035" s="25">
        <f t="shared" si="381"/>
        <v>22314.693698477</v>
      </c>
      <c r="K2035" s="15">
        <f t="shared" si="387"/>
        <v>22305.080824963909</v>
      </c>
      <c r="L2035" s="36">
        <f t="shared" si="388"/>
        <v>-2935.0808249639085</v>
      </c>
      <c r="M2035" s="36">
        <f t="shared" si="389"/>
        <v>2935.0808249639085</v>
      </c>
      <c r="N2035" s="36">
        <f t="shared" si="390"/>
        <v>0.1515271463584878</v>
      </c>
      <c r="O2035" s="36">
        <f t="shared" si="391"/>
        <v>8614699.4490708187</v>
      </c>
      <c r="P2035" s="35">
        <f t="shared" si="382"/>
        <v>8614699.4490708187</v>
      </c>
    </row>
    <row r="2036" spans="1:16" x14ac:dyDescent="0.4">
      <c r="A2036" s="1">
        <v>2035</v>
      </c>
      <c r="B2036" s="21">
        <v>41848</v>
      </c>
      <c r="C2036" s="43">
        <v>3</v>
      </c>
      <c r="D2036" s="23">
        <v>29550</v>
      </c>
      <c r="E2036" s="25">
        <f t="shared" si="383"/>
        <v>23915</v>
      </c>
      <c r="F2036" s="25">
        <f t="shared" si="384"/>
        <v>24934</v>
      </c>
      <c r="G2036" s="25">
        <f t="shared" si="385"/>
        <v>1.1851287398732655</v>
      </c>
      <c r="H2036" s="25">
        <f t="shared" si="380"/>
        <v>1.0004262501030945</v>
      </c>
      <c r="I2036" s="4">
        <f t="shared" si="386"/>
        <v>29537.409676080428</v>
      </c>
      <c r="J2036" s="25">
        <f t="shared" si="381"/>
        <v>22314.720238591046</v>
      </c>
      <c r="K2036" s="15">
        <f t="shared" si="387"/>
        <v>22324.231890393272</v>
      </c>
      <c r="L2036" s="36">
        <f t="shared" si="388"/>
        <v>7225.7681096067281</v>
      </c>
      <c r="M2036" s="36">
        <f t="shared" si="389"/>
        <v>7225.7681096067281</v>
      </c>
      <c r="N2036" s="36">
        <f t="shared" si="390"/>
        <v>0.24452683958059993</v>
      </c>
      <c r="O2036" s="36">
        <f t="shared" si="391"/>
        <v>52211724.773809589</v>
      </c>
      <c r="P2036" s="35">
        <f t="shared" si="382"/>
        <v>52211724.773809589</v>
      </c>
    </row>
    <row r="2037" spans="1:16" x14ac:dyDescent="0.4">
      <c r="A2037" s="1">
        <v>2036</v>
      </c>
      <c r="B2037" s="21">
        <v>41849</v>
      </c>
      <c r="C2037" s="43">
        <v>4</v>
      </c>
      <c r="D2037" s="23">
        <v>24594</v>
      </c>
      <c r="E2037" s="25">
        <f t="shared" si="383"/>
        <v>25953</v>
      </c>
      <c r="F2037" s="25">
        <f t="shared" si="384"/>
        <v>25997.75</v>
      </c>
      <c r="G2037" s="25">
        <f t="shared" si="385"/>
        <v>0.94600494273542901</v>
      </c>
      <c r="H2037" s="25">
        <f t="shared" si="380"/>
        <v>1.0009303667898801</v>
      </c>
      <c r="I2037" s="4">
        <f t="shared" si="386"/>
        <v>24571.13982751498</v>
      </c>
      <c r="J2037" s="25">
        <f t="shared" si="381"/>
        <v>22314.746778705088</v>
      </c>
      <c r="K2037" s="15">
        <f t="shared" si="387"/>
        <v>22335.50767803258</v>
      </c>
      <c r="L2037" s="36">
        <f t="shared" si="388"/>
        <v>2258.4923219674201</v>
      </c>
      <c r="M2037" s="36">
        <f t="shared" si="389"/>
        <v>2258.4923219674201</v>
      </c>
      <c r="N2037" s="36">
        <f t="shared" si="390"/>
        <v>9.1831028786184446E-2</v>
      </c>
      <c r="O2037" s="36">
        <f t="shared" si="391"/>
        <v>5100787.5683857892</v>
      </c>
      <c r="P2037" s="35">
        <f t="shared" si="382"/>
        <v>5100787.5683857892</v>
      </c>
    </row>
    <row r="2038" spans="1:16" x14ac:dyDescent="0.4">
      <c r="A2038" s="1">
        <v>2037</v>
      </c>
      <c r="B2038" s="21">
        <v>41850</v>
      </c>
      <c r="C2038" s="43">
        <v>1</v>
      </c>
      <c r="D2038" s="23">
        <v>30298</v>
      </c>
      <c r="E2038" s="25">
        <f t="shared" si="383"/>
        <v>26042.5</v>
      </c>
      <c r="F2038" s="25">
        <f t="shared" si="384"/>
        <v>25420.25</v>
      </c>
      <c r="G2038" s="25">
        <f t="shared" si="385"/>
        <v>1.1918844228518601</v>
      </c>
      <c r="H2038" s="25">
        <f t="shared" si="380"/>
        <v>0.99907416981837271</v>
      </c>
      <c r="I2038" s="4">
        <f t="shared" si="386"/>
        <v>30326.076797189184</v>
      </c>
      <c r="J2038" s="25">
        <f t="shared" si="381"/>
        <v>22314.773318819134</v>
      </c>
      <c r="K2038" s="15">
        <f t="shared" si="387"/>
        <v>22294.113628184401</v>
      </c>
      <c r="L2038" s="36">
        <f t="shared" si="388"/>
        <v>8003.886371815599</v>
      </c>
      <c r="M2038" s="36">
        <f t="shared" si="389"/>
        <v>8003.886371815599</v>
      </c>
      <c r="N2038" s="36">
        <f t="shared" si="390"/>
        <v>0.26417210283898601</v>
      </c>
      <c r="O2038" s="36">
        <f t="shared" si="391"/>
        <v>64062197.052935474</v>
      </c>
      <c r="P2038" s="35">
        <f t="shared" si="382"/>
        <v>64062197.052935474</v>
      </c>
    </row>
    <row r="2039" spans="1:16" x14ac:dyDescent="0.4">
      <c r="A2039" s="1">
        <v>2038</v>
      </c>
      <c r="B2039" s="21">
        <v>41851</v>
      </c>
      <c r="C2039" s="43">
        <v>2</v>
      </c>
      <c r="D2039" s="23">
        <v>19728</v>
      </c>
      <c r="E2039" s="25">
        <f t="shared" si="383"/>
        <v>24798</v>
      </c>
      <c r="F2039" s="25">
        <f t="shared" si="384"/>
        <v>24386</v>
      </c>
      <c r="G2039" s="25">
        <f t="shared" si="385"/>
        <v>0.8089887640449438</v>
      </c>
      <c r="H2039" s="25">
        <f t="shared" si="380"/>
        <v>0.99956921328865256</v>
      </c>
      <c r="I2039" s="4">
        <f t="shared" si="386"/>
        <v>19736.502222886098</v>
      </c>
      <c r="J2039" s="25">
        <f t="shared" si="381"/>
        <v>22314.799858933176</v>
      </c>
      <c r="K2039" s="15">
        <f t="shared" si="387"/>
        <v>22305.18693968757</v>
      </c>
      <c r="L2039" s="36">
        <f t="shared" si="388"/>
        <v>-2577.18693968757</v>
      </c>
      <c r="M2039" s="36">
        <f t="shared" si="389"/>
        <v>2577.18693968757</v>
      </c>
      <c r="N2039" s="36">
        <f t="shared" si="390"/>
        <v>0.13063599653728558</v>
      </c>
      <c r="O2039" s="36">
        <f t="shared" si="391"/>
        <v>6641892.5220961822</v>
      </c>
      <c r="P2039" s="35">
        <f t="shared" si="382"/>
        <v>6641892.5220961822</v>
      </c>
    </row>
    <row r="2040" spans="1:16" x14ac:dyDescent="0.4">
      <c r="A2040" s="1">
        <v>2039</v>
      </c>
      <c r="B2040" s="21">
        <v>41852</v>
      </c>
      <c r="C2040" s="43">
        <v>3</v>
      </c>
      <c r="D2040" s="23">
        <v>24572</v>
      </c>
      <c r="E2040" s="25">
        <f t="shared" si="383"/>
        <v>23974</v>
      </c>
      <c r="F2040" s="25">
        <f t="shared" si="384"/>
        <v>22540.125</v>
      </c>
      <c r="G2040" s="25">
        <f t="shared" si="385"/>
        <v>1.090144797333644</v>
      </c>
      <c r="H2040" s="25">
        <f t="shared" si="380"/>
        <v>1.0004262501030945</v>
      </c>
      <c r="I2040" s="4">
        <f t="shared" si="386"/>
        <v>24561.530645030398</v>
      </c>
      <c r="J2040" s="25">
        <f t="shared" si="381"/>
        <v>22314.826399047219</v>
      </c>
      <c r="K2040" s="15">
        <f t="shared" si="387"/>
        <v>22324.33809610035</v>
      </c>
      <c r="L2040" s="36">
        <f t="shared" si="388"/>
        <v>2247.6619038996505</v>
      </c>
      <c r="M2040" s="36">
        <f t="shared" si="389"/>
        <v>2247.6619038996505</v>
      </c>
      <c r="N2040" s="36">
        <f t="shared" si="390"/>
        <v>9.1472485100913659E-2</v>
      </c>
      <c r="O2040" s="36">
        <f t="shared" si="391"/>
        <v>5051984.0342418021</v>
      </c>
      <c r="P2040" s="35">
        <f t="shared" si="382"/>
        <v>5051984.0342418021</v>
      </c>
    </row>
    <row r="2041" spans="1:16" x14ac:dyDescent="0.4">
      <c r="A2041" s="1">
        <v>2040</v>
      </c>
      <c r="B2041" s="21">
        <v>41853</v>
      </c>
      <c r="C2041" s="43">
        <v>4</v>
      </c>
      <c r="D2041" s="23">
        <v>21298</v>
      </c>
      <c r="E2041" s="25">
        <f t="shared" si="383"/>
        <v>21106.25</v>
      </c>
      <c r="F2041" s="25">
        <f t="shared" si="384"/>
        <v>21439</v>
      </c>
      <c r="G2041" s="25">
        <f t="shared" si="385"/>
        <v>0.99342320070898826</v>
      </c>
      <c r="H2041" s="25">
        <f t="shared" si="380"/>
        <v>1.0009303667898801</v>
      </c>
      <c r="I2041" s="4">
        <f t="shared" si="386"/>
        <v>21278.203466146784</v>
      </c>
      <c r="J2041" s="25">
        <f t="shared" si="381"/>
        <v>22314.852939161265</v>
      </c>
      <c r="K2041" s="15">
        <f t="shared" si="387"/>
        <v>22335.61393725692</v>
      </c>
      <c r="L2041" s="36">
        <f t="shared" si="388"/>
        <v>-1037.6139372569196</v>
      </c>
      <c r="M2041" s="36">
        <f t="shared" si="389"/>
        <v>1037.6139372569196</v>
      </c>
      <c r="N2041" s="36">
        <f t="shared" si="390"/>
        <v>4.8718843894117736E-2</v>
      </c>
      <c r="O2041" s="36">
        <f t="shared" si="391"/>
        <v>1076642.6827898067</v>
      </c>
      <c r="P2041" s="35">
        <f t="shared" si="382"/>
        <v>1076642.6827898067</v>
      </c>
    </row>
    <row r="2042" spans="1:16" x14ac:dyDescent="0.4">
      <c r="A2042" s="1">
        <v>2041</v>
      </c>
      <c r="B2042" s="21">
        <v>41854</v>
      </c>
      <c r="C2042" s="43">
        <v>1</v>
      </c>
      <c r="D2042" s="23">
        <v>18827</v>
      </c>
      <c r="E2042" s="25">
        <f t="shared" si="383"/>
        <v>21771.75</v>
      </c>
      <c r="F2042" s="25">
        <f t="shared" si="384"/>
        <v>21624.5</v>
      </c>
      <c r="G2042" s="25">
        <f t="shared" si="385"/>
        <v>0.87063284700224286</v>
      </c>
      <c r="H2042" s="25">
        <f t="shared" si="380"/>
        <v>0.99907416981837271</v>
      </c>
      <c r="I2042" s="4">
        <f t="shared" si="386"/>
        <v>18844.446757564223</v>
      </c>
      <c r="J2042" s="25">
        <f t="shared" si="381"/>
        <v>22314.879479275307</v>
      </c>
      <c r="K2042" s="15">
        <f t="shared" si="387"/>
        <v>22294.219690354017</v>
      </c>
      <c r="L2042" s="36">
        <f t="shared" si="388"/>
        <v>-3467.2196903540171</v>
      </c>
      <c r="M2042" s="36">
        <f t="shared" si="389"/>
        <v>3467.2196903540171</v>
      </c>
      <c r="N2042" s="36">
        <f t="shared" si="390"/>
        <v>0.18416209116449869</v>
      </c>
      <c r="O2042" s="36">
        <f t="shared" si="391"/>
        <v>12021612.381178606</v>
      </c>
      <c r="P2042" s="35">
        <f t="shared" si="382"/>
        <v>12021612.381178606</v>
      </c>
    </row>
    <row r="2043" spans="1:16" x14ac:dyDescent="0.4">
      <c r="A2043" s="1">
        <v>2042</v>
      </c>
      <c r="B2043" s="21">
        <v>41855</v>
      </c>
      <c r="C2043" s="43">
        <v>2</v>
      </c>
      <c r="D2043" s="23">
        <v>22390</v>
      </c>
      <c r="E2043" s="25">
        <f t="shared" si="383"/>
        <v>21477.25</v>
      </c>
      <c r="F2043" s="25">
        <f t="shared" si="384"/>
        <v>21846.5</v>
      </c>
      <c r="G2043" s="25">
        <f t="shared" si="385"/>
        <v>1.0248781269310874</v>
      </c>
      <c r="H2043" s="25">
        <f t="shared" si="380"/>
        <v>0.99956921328865256</v>
      </c>
      <c r="I2043" s="4">
        <f t="shared" si="386"/>
        <v>22399.649471331089</v>
      </c>
      <c r="J2043" s="25">
        <f t="shared" si="381"/>
        <v>22314.906019389353</v>
      </c>
      <c r="K2043" s="15">
        <f t="shared" si="387"/>
        <v>22305.293054411231</v>
      </c>
      <c r="L2043" s="36">
        <f t="shared" si="388"/>
        <v>84.706945588768576</v>
      </c>
      <c r="M2043" s="36">
        <f t="shared" si="389"/>
        <v>84.706945588768576</v>
      </c>
      <c r="N2043" s="36">
        <f t="shared" si="390"/>
        <v>3.7832490213831433E-3</v>
      </c>
      <c r="O2043" s="36">
        <f t="shared" si="391"/>
        <v>7175.2666309786</v>
      </c>
      <c r="P2043" s="35">
        <f t="shared" si="382"/>
        <v>7175.2666309786</v>
      </c>
    </row>
    <row r="2044" spans="1:16" x14ac:dyDescent="0.4">
      <c r="A2044" s="1">
        <v>2043</v>
      </c>
      <c r="B2044" s="21">
        <v>41856</v>
      </c>
      <c r="C2044" s="43">
        <v>3</v>
      </c>
      <c r="D2044" s="23">
        <v>23394</v>
      </c>
      <c r="E2044" s="25">
        <f t="shared" si="383"/>
        <v>22215.75</v>
      </c>
      <c r="F2044" s="25">
        <f t="shared" si="384"/>
        <v>22281.5</v>
      </c>
      <c r="G2044" s="25">
        <f t="shared" si="385"/>
        <v>1.0499293135560892</v>
      </c>
      <c r="H2044" s="25">
        <f t="shared" si="380"/>
        <v>1.0004262501030945</v>
      </c>
      <c r="I2044" s="4">
        <f t="shared" si="386"/>
        <v>23384.032553713216</v>
      </c>
      <c r="J2044" s="25">
        <f t="shared" si="381"/>
        <v>22314.932559503395</v>
      </c>
      <c r="K2044" s="15">
        <f t="shared" si="387"/>
        <v>22324.444301807431</v>
      </c>
      <c r="L2044" s="36">
        <f t="shared" si="388"/>
        <v>1069.5556981925693</v>
      </c>
      <c r="M2044" s="36">
        <f t="shared" si="389"/>
        <v>1069.5556981925693</v>
      </c>
      <c r="N2044" s="36">
        <f t="shared" si="390"/>
        <v>4.5719231349601146E-2</v>
      </c>
      <c r="O2044" s="36">
        <f t="shared" si="391"/>
        <v>1143949.3915361944</v>
      </c>
      <c r="P2044" s="35">
        <f t="shared" si="382"/>
        <v>1143949.3915361944</v>
      </c>
    </row>
    <row r="2045" spans="1:16" x14ac:dyDescent="0.4">
      <c r="A2045" s="1">
        <v>2044</v>
      </c>
      <c r="B2045" s="21">
        <v>41857</v>
      </c>
      <c r="C2045" s="43">
        <v>4</v>
      </c>
      <c r="D2045" s="23">
        <v>24252</v>
      </c>
      <c r="E2045" s="25">
        <f t="shared" si="383"/>
        <v>22347.25</v>
      </c>
      <c r="F2045" s="25">
        <f t="shared" si="384"/>
        <v>22479.875</v>
      </c>
      <c r="G2045" s="25">
        <f t="shared" si="385"/>
        <v>1.078831621617113</v>
      </c>
      <c r="H2045" s="25">
        <f t="shared" si="380"/>
        <v>1.0009303667898801</v>
      </c>
      <c r="I2045" s="4">
        <f t="shared" si="386"/>
        <v>24229.457717203109</v>
      </c>
      <c r="J2045" s="25">
        <f t="shared" si="381"/>
        <v>22314.959099617441</v>
      </c>
      <c r="K2045" s="15">
        <f t="shared" si="387"/>
        <v>22335.720196481259</v>
      </c>
      <c r="L2045" s="36">
        <f t="shared" si="388"/>
        <v>1916.2798035187407</v>
      </c>
      <c r="M2045" s="36">
        <f t="shared" si="389"/>
        <v>1916.2798035187407</v>
      </c>
      <c r="N2045" s="36">
        <f t="shared" si="390"/>
        <v>7.9015330839466463E-2</v>
      </c>
      <c r="O2045" s="36">
        <f t="shared" si="391"/>
        <v>3672128.2853738233</v>
      </c>
      <c r="P2045" s="35">
        <f t="shared" si="382"/>
        <v>3672128.2853738233</v>
      </c>
    </row>
    <row r="2046" spans="1:16" x14ac:dyDescent="0.4">
      <c r="A2046" s="1">
        <v>2045</v>
      </c>
      <c r="B2046" s="21">
        <v>41858</v>
      </c>
      <c r="C2046" s="43">
        <v>1</v>
      </c>
      <c r="D2046" s="23">
        <v>19353</v>
      </c>
      <c r="E2046" s="25">
        <f t="shared" si="383"/>
        <v>22612.5</v>
      </c>
      <c r="F2046" s="25">
        <f t="shared" si="384"/>
        <v>22242</v>
      </c>
      <c r="G2046" s="25">
        <f t="shared" si="385"/>
        <v>0.87011060156460751</v>
      </c>
      <c r="H2046" s="25">
        <f t="shared" si="380"/>
        <v>0.99907416981837271</v>
      </c>
      <c r="I2046" s="4">
        <f t="shared" si="386"/>
        <v>19370.934195524533</v>
      </c>
      <c r="J2046" s="25">
        <f t="shared" si="381"/>
        <v>22314.985639731483</v>
      </c>
      <c r="K2046" s="15">
        <f t="shared" si="387"/>
        <v>22294.32575252364</v>
      </c>
      <c r="L2046" s="36">
        <f t="shared" si="388"/>
        <v>-2941.3257525236404</v>
      </c>
      <c r="M2046" s="36">
        <f t="shared" si="389"/>
        <v>2941.3257525236404</v>
      </c>
      <c r="N2046" s="36">
        <f t="shared" si="390"/>
        <v>0.15198293559260273</v>
      </c>
      <c r="O2046" s="36">
        <f t="shared" si="391"/>
        <v>8651397.1824587602</v>
      </c>
      <c r="P2046" s="35">
        <f t="shared" si="382"/>
        <v>8651397.1824587602</v>
      </c>
    </row>
    <row r="2047" spans="1:16" x14ac:dyDescent="0.4">
      <c r="A2047" s="1">
        <v>2046</v>
      </c>
      <c r="B2047" s="21">
        <v>41859</v>
      </c>
      <c r="C2047" s="43">
        <v>2</v>
      </c>
      <c r="D2047" s="23">
        <v>23451</v>
      </c>
      <c r="E2047" s="25">
        <f t="shared" si="383"/>
        <v>21871.5</v>
      </c>
      <c r="F2047" s="25">
        <f t="shared" si="384"/>
        <v>21120</v>
      </c>
      <c r="G2047" s="25">
        <f t="shared" si="385"/>
        <v>1.1103693181818182</v>
      </c>
      <c r="H2047" s="25">
        <f t="shared" si="380"/>
        <v>0.99956921328865256</v>
      </c>
      <c r="I2047" s="4">
        <f t="shared" si="386"/>
        <v>23461.106733014087</v>
      </c>
      <c r="J2047" s="25">
        <f t="shared" si="381"/>
        <v>22315.012179845529</v>
      </c>
      <c r="K2047" s="15">
        <f t="shared" si="387"/>
        <v>22305.399169134897</v>
      </c>
      <c r="L2047" s="36">
        <f t="shared" si="388"/>
        <v>1145.6008308651035</v>
      </c>
      <c r="M2047" s="36">
        <f t="shared" si="389"/>
        <v>1145.6008308651035</v>
      </c>
      <c r="N2047" s="36">
        <f t="shared" si="390"/>
        <v>4.8850830705091615E-2</v>
      </c>
      <c r="O2047" s="36">
        <f t="shared" si="391"/>
        <v>1312401.2636788154</v>
      </c>
      <c r="P2047" s="35">
        <f t="shared" si="382"/>
        <v>1312401.2636788154</v>
      </c>
    </row>
    <row r="2048" spans="1:16" x14ac:dyDescent="0.4">
      <c r="A2048" s="1">
        <v>2047</v>
      </c>
      <c r="B2048" s="21">
        <v>41860</v>
      </c>
      <c r="C2048" s="43">
        <v>3</v>
      </c>
      <c r="D2048" s="23">
        <v>20430</v>
      </c>
      <c r="E2048" s="25">
        <f t="shared" si="383"/>
        <v>20368.5</v>
      </c>
      <c r="F2048" s="25">
        <f t="shared" si="384"/>
        <v>20638.75</v>
      </c>
      <c r="G2048" s="25">
        <f t="shared" si="385"/>
        <v>0.98988553085821573</v>
      </c>
      <c r="H2048" s="25">
        <f t="shared" si="380"/>
        <v>1.0004262501030945</v>
      </c>
      <c r="I2048" s="4">
        <f t="shared" si="386"/>
        <v>20421.295420721595</v>
      </c>
      <c r="J2048" s="25">
        <f t="shared" si="381"/>
        <v>22315.038719959572</v>
      </c>
      <c r="K2048" s="15">
        <f t="shared" si="387"/>
        <v>22324.550507514512</v>
      </c>
      <c r="L2048" s="36">
        <f t="shared" si="388"/>
        <v>-1894.550507514512</v>
      </c>
      <c r="M2048" s="36">
        <f t="shared" si="389"/>
        <v>1894.550507514512</v>
      </c>
      <c r="N2048" s="36">
        <f t="shared" si="390"/>
        <v>9.2733749755972192E-2</v>
      </c>
      <c r="O2048" s="36">
        <f t="shared" si="391"/>
        <v>3589321.625523495</v>
      </c>
      <c r="P2048" s="35">
        <f t="shared" si="382"/>
        <v>3589321.625523495</v>
      </c>
    </row>
    <row r="2049" spans="1:16" x14ac:dyDescent="0.4">
      <c r="A2049" s="1">
        <v>2048</v>
      </c>
      <c r="B2049" s="21">
        <v>41861</v>
      </c>
      <c r="C2049" s="43">
        <v>4</v>
      </c>
      <c r="D2049" s="23">
        <v>18240</v>
      </c>
      <c r="E2049" s="25">
        <f t="shared" si="383"/>
        <v>20909</v>
      </c>
      <c r="F2049" s="25">
        <f t="shared" si="384"/>
        <v>20758</v>
      </c>
      <c r="G2049" s="25">
        <f t="shared" si="385"/>
        <v>0.87869736968879464</v>
      </c>
      <c r="H2049" s="25">
        <f t="shared" si="380"/>
        <v>1.0009303667898801</v>
      </c>
      <c r="I2049" s="4">
        <f t="shared" si="386"/>
        <v>18223.045883299717</v>
      </c>
      <c r="J2049" s="25">
        <f t="shared" si="381"/>
        <v>22315.065260073618</v>
      </c>
      <c r="K2049" s="15">
        <f t="shared" si="387"/>
        <v>22335.826455705599</v>
      </c>
      <c r="L2049" s="36">
        <f t="shared" si="388"/>
        <v>-4095.8264557055991</v>
      </c>
      <c r="M2049" s="36">
        <f t="shared" si="389"/>
        <v>4095.8264557055991</v>
      </c>
      <c r="N2049" s="36">
        <f t="shared" si="390"/>
        <v>0.22455188901894732</v>
      </c>
      <c r="O2049" s="36">
        <f t="shared" si="391"/>
        <v>16775794.355257889</v>
      </c>
      <c r="P2049" s="35">
        <f t="shared" si="382"/>
        <v>16775794.355257889</v>
      </c>
    </row>
    <row r="2050" spans="1:16" x14ac:dyDescent="0.4">
      <c r="A2050" s="1">
        <v>2049</v>
      </c>
      <c r="B2050" s="21">
        <v>41862</v>
      </c>
      <c r="C2050" s="43">
        <v>1</v>
      </c>
      <c r="D2050" s="23">
        <v>21515</v>
      </c>
      <c r="E2050" s="25">
        <f t="shared" si="383"/>
        <v>20607</v>
      </c>
      <c r="F2050" s="25">
        <f t="shared" si="384"/>
        <v>20905.75</v>
      </c>
      <c r="G2050" s="25">
        <f t="shared" si="385"/>
        <v>1.0291426999748874</v>
      </c>
      <c r="H2050" s="25">
        <f t="shared" ref="H2050:H2113" si="392">VLOOKUP(C2050,$Q$38:$S$42,3,FALSE)</f>
        <v>0.99907416981837271</v>
      </c>
      <c r="I2050" s="4">
        <f t="shared" si="386"/>
        <v>21534.937695277753</v>
      </c>
      <c r="J2050" s="25">
        <f t="shared" si="381"/>
        <v>22315.09180018766</v>
      </c>
      <c r="K2050" s="15">
        <f t="shared" si="387"/>
        <v>22294.431814693264</v>
      </c>
      <c r="L2050" s="36">
        <f t="shared" si="388"/>
        <v>-779.43181469326373</v>
      </c>
      <c r="M2050" s="36">
        <f t="shared" si="389"/>
        <v>779.43181469326373</v>
      </c>
      <c r="N2050" s="36">
        <f t="shared" si="390"/>
        <v>3.6227367636219553E-2</v>
      </c>
      <c r="O2050" s="36">
        <f t="shared" si="391"/>
        <v>607513.95375603426</v>
      </c>
      <c r="P2050" s="35">
        <f t="shared" si="382"/>
        <v>607513.95375603426</v>
      </c>
    </row>
    <row r="2051" spans="1:16" x14ac:dyDescent="0.4">
      <c r="A2051" s="1">
        <v>2050</v>
      </c>
      <c r="B2051" s="21">
        <v>41863</v>
      </c>
      <c r="C2051" s="43">
        <v>2</v>
      </c>
      <c r="D2051" s="23">
        <v>22243</v>
      </c>
      <c r="E2051" s="25">
        <f t="shared" si="383"/>
        <v>21204.5</v>
      </c>
      <c r="F2051" s="25">
        <f t="shared" si="384"/>
        <v>21213.375</v>
      </c>
      <c r="G2051" s="25">
        <f t="shared" si="385"/>
        <v>1.0485365954262347</v>
      </c>
      <c r="H2051" s="25">
        <f t="shared" si="392"/>
        <v>0.99956921328865256</v>
      </c>
      <c r="I2051" s="4">
        <f t="shared" si="386"/>
        <v>22252.586118392919</v>
      </c>
      <c r="J2051" s="25">
        <f t="shared" ref="J2051:J2114" si="393">INTERCEPT($I$2:$I$3896,$A$2:$A$3896)+SLOPE($I$2:$I$3896,$A$2:$A$3896)*A2051</f>
        <v>22315.118340301706</v>
      </c>
      <c r="K2051" s="15">
        <f t="shared" si="387"/>
        <v>22305.505283858558</v>
      </c>
      <c r="L2051" s="36">
        <f t="shared" si="388"/>
        <v>-62.505283858557959</v>
      </c>
      <c r="M2051" s="36">
        <f t="shared" si="389"/>
        <v>62.505283858557959</v>
      </c>
      <c r="N2051" s="36">
        <f t="shared" si="390"/>
        <v>2.8101103204854544E-3</v>
      </c>
      <c r="O2051" s="36">
        <f t="shared" si="391"/>
        <v>3906.9105102389062</v>
      </c>
      <c r="P2051" s="35">
        <f t="shared" ref="P2051:P2114" si="394">(D2051-K2051)^2</f>
        <v>3906.9105102389062</v>
      </c>
    </row>
    <row r="2052" spans="1:16" x14ac:dyDescent="0.4">
      <c r="A2052" s="1">
        <v>2051</v>
      </c>
      <c r="B2052" s="21">
        <v>41864</v>
      </c>
      <c r="C2052" s="43">
        <v>3</v>
      </c>
      <c r="D2052" s="23">
        <v>22820</v>
      </c>
      <c r="E2052" s="25">
        <f t="shared" si="383"/>
        <v>21222.25</v>
      </c>
      <c r="F2052" s="25">
        <f t="shared" si="384"/>
        <v>21386.75</v>
      </c>
      <c r="G2052" s="25">
        <f t="shared" si="385"/>
        <v>1.0670157924883397</v>
      </c>
      <c r="H2052" s="25">
        <f t="shared" si="392"/>
        <v>1.0004262501030945</v>
      </c>
      <c r="I2052" s="4">
        <f t="shared" si="386"/>
        <v>22810.277117027254</v>
      </c>
      <c r="J2052" s="25">
        <f t="shared" si="393"/>
        <v>22315.144880415748</v>
      </c>
      <c r="K2052" s="15">
        <f t="shared" si="387"/>
        <v>22324.656713221593</v>
      </c>
      <c r="L2052" s="36">
        <f t="shared" si="388"/>
        <v>495.34328677840676</v>
      </c>
      <c r="M2052" s="36">
        <f t="shared" si="389"/>
        <v>495.34328677840676</v>
      </c>
      <c r="N2052" s="36">
        <f t="shared" si="390"/>
        <v>2.1706541927186976E-2</v>
      </c>
      <c r="O2052" s="36">
        <f t="shared" si="391"/>
        <v>245364.97175643491</v>
      </c>
      <c r="P2052" s="35">
        <f t="shared" si="394"/>
        <v>245364.97175643491</v>
      </c>
    </row>
    <row r="2053" spans="1:16" x14ac:dyDescent="0.4">
      <c r="A2053" s="1">
        <v>2052</v>
      </c>
      <c r="B2053" s="21">
        <v>41865</v>
      </c>
      <c r="C2053" s="43">
        <v>4</v>
      </c>
      <c r="D2053" s="23">
        <v>18311</v>
      </c>
      <c r="E2053" s="25">
        <f t="shared" ref="E2053:E2116" si="395">AVERAGE(D2051:D2054)</f>
        <v>21551.25</v>
      </c>
      <c r="F2053" s="25">
        <f t="shared" ref="F2053:F2116" si="396">AVERAGE(E2053:E2054)</f>
        <v>21239.125</v>
      </c>
      <c r="G2053" s="25">
        <f t="shared" si="385"/>
        <v>0.86213532807966431</v>
      </c>
      <c r="H2053" s="25">
        <f t="shared" si="392"/>
        <v>1.0009303667898801</v>
      </c>
      <c r="I2053" s="4">
        <f t="shared" si="386"/>
        <v>18293.979888656861</v>
      </c>
      <c r="J2053" s="25">
        <f t="shared" si="393"/>
        <v>22315.171420529794</v>
      </c>
      <c r="K2053" s="15">
        <f t="shared" si="387"/>
        <v>22335.932714929935</v>
      </c>
      <c r="L2053" s="36">
        <f t="shared" si="388"/>
        <v>-4024.9327149299352</v>
      </c>
      <c r="M2053" s="36">
        <f t="shared" si="389"/>
        <v>4024.9327149299352</v>
      </c>
      <c r="N2053" s="36">
        <f t="shared" si="390"/>
        <v>0.21980955245098222</v>
      </c>
      <c r="O2053" s="36">
        <f t="shared" si="391"/>
        <v>16200083.359713258</v>
      </c>
      <c r="P2053" s="35">
        <f t="shared" si="394"/>
        <v>16200083.359713258</v>
      </c>
    </row>
    <row r="2054" spans="1:16" x14ac:dyDescent="0.4">
      <c r="A2054" s="1">
        <v>2053</v>
      </c>
      <c r="B2054" s="21">
        <v>41866</v>
      </c>
      <c r="C2054" s="43">
        <v>1</v>
      </c>
      <c r="D2054" s="23">
        <v>22831</v>
      </c>
      <c r="E2054" s="25">
        <f t="shared" si="395"/>
        <v>20927</v>
      </c>
      <c r="F2054" s="25">
        <f t="shared" si="396"/>
        <v>20479.25</v>
      </c>
      <c r="G2054" s="25">
        <f t="shared" si="385"/>
        <v>1.1148357483794573</v>
      </c>
      <c r="H2054" s="25">
        <f t="shared" si="392"/>
        <v>0.99907416981837271</v>
      </c>
      <c r="I2054" s="4">
        <f t="shared" si="386"/>
        <v>22852.157216866668</v>
      </c>
      <c r="J2054" s="25">
        <f t="shared" si="393"/>
        <v>22315.197960643836</v>
      </c>
      <c r="K2054" s="15">
        <f t="shared" si="387"/>
        <v>22294.537876862883</v>
      </c>
      <c r="L2054" s="36">
        <f t="shared" si="388"/>
        <v>536.46212313711658</v>
      </c>
      <c r="M2054" s="36">
        <f t="shared" si="389"/>
        <v>536.46212313711658</v>
      </c>
      <c r="N2054" s="36">
        <f t="shared" si="390"/>
        <v>2.3497092687009617E-2</v>
      </c>
      <c r="O2054" s="36">
        <f t="shared" si="391"/>
        <v>287791.60956078285</v>
      </c>
      <c r="P2054" s="35">
        <f t="shared" si="394"/>
        <v>287791.60956078285</v>
      </c>
    </row>
    <row r="2055" spans="1:16" x14ac:dyDescent="0.4">
      <c r="A2055" s="1">
        <v>2054</v>
      </c>
      <c r="B2055" s="21">
        <v>41867</v>
      </c>
      <c r="C2055" s="43">
        <v>2</v>
      </c>
      <c r="D2055" s="23">
        <v>19746</v>
      </c>
      <c r="E2055" s="25">
        <f t="shared" si="395"/>
        <v>20031.5</v>
      </c>
      <c r="F2055" s="25">
        <f t="shared" si="396"/>
        <v>20632.625</v>
      </c>
      <c r="G2055" s="25">
        <f t="shared" si="385"/>
        <v>0.95702800782740927</v>
      </c>
      <c r="H2055" s="25">
        <f t="shared" si="392"/>
        <v>0.99956921328865256</v>
      </c>
      <c r="I2055" s="4">
        <f t="shared" si="386"/>
        <v>19754.509980388731</v>
      </c>
      <c r="J2055" s="25">
        <f t="shared" si="393"/>
        <v>22315.224500757879</v>
      </c>
      <c r="K2055" s="15">
        <f t="shared" si="387"/>
        <v>22305.611398582216</v>
      </c>
      <c r="L2055" s="36">
        <f t="shared" si="388"/>
        <v>-2559.6113985822158</v>
      </c>
      <c r="M2055" s="36">
        <f t="shared" si="389"/>
        <v>2559.6113985822158</v>
      </c>
      <c r="N2055" s="36">
        <f t="shared" si="390"/>
        <v>0.12962683067873068</v>
      </c>
      <c r="O2055" s="36">
        <f t="shared" si="391"/>
        <v>6551610.5117520066</v>
      </c>
      <c r="P2055" s="35">
        <f t="shared" si="394"/>
        <v>6551610.5117520066</v>
      </c>
    </row>
    <row r="2056" spans="1:16" x14ac:dyDescent="0.4">
      <c r="A2056" s="1">
        <v>2055</v>
      </c>
      <c r="B2056" s="21">
        <v>41868</v>
      </c>
      <c r="C2056" s="43">
        <v>3</v>
      </c>
      <c r="D2056" s="23">
        <v>19238</v>
      </c>
      <c r="E2056" s="25">
        <f t="shared" si="395"/>
        <v>21233.75</v>
      </c>
      <c r="F2056" s="25">
        <f t="shared" si="396"/>
        <v>21351.125</v>
      </c>
      <c r="G2056" s="25">
        <f t="shared" si="385"/>
        <v>0.90102980522103637</v>
      </c>
      <c r="H2056" s="25">
        <f t="shared" si="392"/>
        <v>1.0004262501030945</v>
      </c>
      <c r="I2056" s="4">
        <f t="shared" si="386"/>
        <v>19229.80329436329</v>
      </c>
      <c r="J2056" s="25">
        <f t="shared" si="393"/>
        <v>22315.251040871924</v>
      </c>
      <c r="K2056" s="15">
        <f t="shared" si="387"/>
        <v>22324.762918928674</v>
      </c>
      <c r="L2056" s="36">
        <f t="shared" si="388"/>
        <v>-3086.7629189286745</v>
      </c>
      <c r="M2056" s="36">
        <f t="shared" si="389"/>
        <v>3086.7629189286745</v>
      </c>
      <c r="N2056" s="36">
        <f t="shared" si="390"/>
        <v>0.16045134207966913</v>
      </c>
      <c r="O2056" s="36">
        <f t="shared" si="391"/>
        <v>9528105.3176730704</v>
      </c>
      <c r="P2056" s="35">
        <f t="shared" si="394"/>
        <v>9528105.3176730704</v>
      </c>
    </row>
    <row r="2057" spans="1:16" x14ac:dyDescent="0.4">
      <c r="A2057" s="1">
        <v>2056</v>
      </c>
      <c r="B2057" s="21">
        <v>41869</v>
      </c>
      <c r="C2057" s="43">
        <v>4</v>
      </c>
      <c r="D2057" s="23">
        <v>23120</v>
      </c>
      <c r="E2057" s="25">
        <f t="shared" si="395"/>
        <v>21468.5</v>
      </c>
      <c r="F2057" s="25">
        <f t="shared" si="396"/>
        <v>21973.625</v>
      </c>
      <c r="G2057" s="25">
        <f t="shared" si="385"/>
        <v>1.0521704998606283</v>
      </c>
      <c r="H2057" s="25">
        <f t="shared" si="392"/>
        <v>1.0009303667898801</v>
      </c>
      <c r="I2057" s="4">
        <f t="shared" si="386"/>
        <v>23098.509913480782</v>
      </c>
      <c r="J2057" s="25">
        <f t="shared" si="393"/>
        <v>22315.277580985967</v>
      </c>
      <c r="K2057" s="15">
        <f t="shared" si="387"/>
        <v>22336.038974154271</v>
      </c>
      <c r="L2057" s="36">
        <f t="shared" si="388"/>
        <v>783.96102584572873</v>
      </c>
      <c r="M2057" s="36">
        <f t="shared" si="389"/>
        <v>783.96102584572873</v>
      </c>
      <c r="N2057" s="36">
        <f t="shared" si="390"/>
        <v>3.3908348868759895E-2</v>
      </c>
      <c r="O2057" s="36">
        <f t="shared" si="391"/>
        <v>614594.89004508732</v>
      </c>
      <c r="P2057" s="35">
        <f t="shared" si="394"/>
        <v>614594.89004508732</v>
      </c>
    </row>
    <row r="2058" spans="1:16" x14ac:dyDescent="0.4">
      <c r="A2058" s="1">
        <v>2057</v>
      </c>
      <c r="B2058" s="21">
        <v>41870</v>
      </c>
      <c r="C2058" s="43">
        <v>1</v>
      </c>
      <c r="D2058" s="23">
        <v>23770</v>
      </c>
      <c r="E2058" s="25">
        <f t="shared" si="395"/>
        <v>22478.75</v>
      </c>
      <c r="F2058" s="25">
        <f t="shared" si="396"/>
        <v>22447.625</v>
      </c>
      <c r="G2058" s="25">
        <f t="shared" si="385"/>
        <v>1.0589093500982842</v>
      </c>
      <c r="H2058" s="25">
        <f t="shared" si="392"/>
        <v>0.99907416981837271</v>
      </c>
      <c r="I2058" s="4">
        <f t="shared" si="386"/>
        <v>23792.027377027756</v>
      </c>
      <c r="J2058" s="25">
        <f t="shared" si="393"/>
        <v>22315.304121100013</v>
      </c>
      <c r="K2058" s="15">
        <f t="shared" si="387"/>
        <v>22294.643939032507</v>
      </c>
      <c r="L2058" s="36">
        <f t="shared" si="388"/>
        <v>1475.3560609674932</v>
      </c>
      <c r="M2058" s="36">
        <f t="shared" si="389"/>
        <v>1475.3560609674932</v>
      </c>
      <c r="N2058" s="36">
        <f t="shared" si="390"/>
        <v>6.2067987419751502E-2</v>
      </c>
      <c r="O2058" s="36">
        <f t="shared" si="391"/>
        <v>2176675.5066335178</v>
      </c>
      <c r="P2058" s="35">
        <f t="shared" si="394"/>
        <v>2176675.5066335178</v>
      </c>
    </row>
    <row r="2059" spans="1:16" x14ac:dyDescent="0.4">
      <c r="A2059" s="1">
        <v>2058</v>
      </c>
      <c r="B2059" s="21">
        <v>41871</v>
      </c>
      <c r="C2059" s="43">
        <v>2</v>
      </c>
      <c r="D2059" s="23">
        <v>23787</v>
      </c>
      <c r="E2059" s="25">
        <f t="shared" si="395"/>
        <v>22416.5</v>
      </c>
      <c r="F2059" s="25">
        <f t="shared" si="396"/>
        <v>22456.875</v>
      </c>
      <c r="G2059" s="25">
        <f t="shared" si="385"/>
        <v>1.0592301911997997</v>
      </c>
      <c r="H2059" s="25">
        <f t="shared" si="392"/>
        <v>0.99956921328865256</v>
      </c>
      <c r="I2059" s="4">
        <f t="shared" si="386"/>
        <v>23797.251539729907</v>
      </c>
      <c r="J2059" s="25">
        <f t="shared" si="393"/>
        <v>22315.330661214055</v>
      </c>
      <c r="K2059" s="15">
        <f t="shared" si="387"/>
        <v>22305.717513305881</v>
      </c>
      <c r="L2059" s="36">
        <f t="shared" si="388"/>
        <v>1481.2824866941191</v>
      </c>
      <c r="M2059" s="36">
        <f t="shared" si="389"/>
        <v>1481.2824866941191</v>
      </c>
      <c r="N2059" s="36">
        <f t="shared" si="390"/>
        <v>6.2272774485816584E-2</v>
      </c>
      <c r="O2059" s="36">
        <f t="shared" si="391"/>
        <v>2194197.8053867132</v>
      </c>
      <c r="P2059" s="35">
        <f t="shared" si="394"/>
        <v>2194197.8053867132</v>
      </c>
    </row>
    <row r="2060" spans="1:16" x14ac:dyDescent="0.4">
      <c r="A2060" s="1">
        <v>2059</v>
      </c>
      <c r="B2060" s="21">
        <v>41872</v>
      </c>
      <c r="C2060" s="43">
        <v>3</v>
      </c>
      <c r="D2060" s="23">
        <v>18989</v>
      </c>
      <c r="E2060" s="25">
        <f t="shared" si="395"/>
        <v>22497.25</v>
      </c>
      <c r="F2060" s="25">
        <f t="shared" si="396"/>
        <v>22184.625</v>
      </c>
      <c r="G2060" s="25">
        <f t="shared" si="385"/>
        <v>0.85595316576232416</v>
      </c>
      <c r="H2060" s="25">
        <f t="shared" si="392"/>
        <v>1.0004262501030945</v>
      </c>
      <c r="I2060" s="4">
        <f t="shared" si="386"/>
        <v>18980.909385417639</v>
      </c>
      <c r="J2060" s="25">
        <f t="shared" si="393"/>
        <v>22315.357201328101</v>
      </c>
      <c r="K2060" s="15">
        <f t="shared" si="387"/>
        <v>22324.869124635756</v>
      </c>
      <c r="L2060" s="36">
        <f t="shared" si="388"/>
        <v>-3335.8691246357557</v>
      </c>
      <c r="M2060" s="36">
        <f t="shared" si="389"/>
        <v>3335.8691246357557</v>
      </c>
      <c r="N2060" s="36">
        <f t="shared" si="390"/>
        <v>0.17567376505533497</v>
      </c>
      <c r="O2060" s="36">
        <f t="shared" si="391"/>
        <v>11128022.816698123</v>
      </c>
      <c r="P2060" s="35">
        <f t="shared" si="394"/>
        <v>11128022.816698123</v>
      </c>
    </row>
    <row r="2061" spans="1:16" x14ac:dyDescent="0.4">
      <c r="A2061" s="1">
        <v>2060</v>
      </c>
      <c r="B2061" s="21">
        <v>41873</v>
      </c>
      <c r="C2061" s="43">
        <v>4</v>
      </c>
      <c r="D2061" s="23">
        <v>23443</v>
      </c>
      <c r="E2061" s="25">
        <f t="shared" si="395"/>
        <v>21872</v>
      </c>
      <c r="F2061" s="25">
        <f t="shared" si="396"/>
        <v>21334</v>
      </c>
      <c r="G2061" s="25">
        <f t="shared" si="385"/>
        <v>1.0988562857410706</v>
      </c>
      <c r="H2061" s="25">
        <f t="shared" si="392"/>
        <v>1.0009303667898801</v>
      </c>
      <c r="I2061" s="4">
        <f t="shared" si="386"/>
        <v>23421.209684330879</v>
      </c>
      <c r="J2061" s="25">
        <f t="shared" si="393"/>
        <v>22315.383741442143</v>
      </c>
      <c r="K2061" s="15">
        <f t="shared" si="387"/>
        <v>22336.145233378611</v>
      </c>
      <c r="L2061" s="36">
        <f t="shared" si="388"/>
        <v>1106.854766621389</v>
      </c>
      <c r="M2061" s="36">
        <f t="shared" si="389"/>
        <v>1106.854766621389</v>
      </c>
      <c r="N2061" s="36">
        <f t="shared" si="390"/>
        <v>4.721472365402845E-2</v>
      </c>
      <c r="O2061" s="36">
        <f t="shared" si="391"/>
        <v>1225127.4743924895</v>
      </c>
      <c r="P2061" s="35">
        <f t="shared" si="394"/>
        <v>1225127.4743924895</v>
      </c>
    </row>
    <row r="2062" spans="1:16" x14ac:dyDescent="0.4">
      <c r="A2062" s="1">
        <v>2061</v>
      </c>
      <c r="B2062" s="21">
        <v>41874</v>
      </c>
      <c r="C2062" s="43">
        <v>1</v>
      </c>
      <c r="D2062" s="23">
        <v>21269</v>
      </c>
      <c r="E2062" s="25">
        <f t="shared" si="395"/>
        <v>20796</v>
      </c>
      <c r="F2062" s="25">
        <f t="shared" si="396"/>
        <v>21376.5</v>
      </c>
      <c r="G2062" s="25">
        <f t="shared" si="385"/>
        <v>0.99497111313825926</v>
      </c>
      <c r="H2062" s="25">
        <f t="shared" si="392"/>
        <v>0.99907416981837271</v>
      </c>
      <c r="I2062" s="4">
        <f t="shared" si="386"/>
        <v>21288.709729995931</v>
      </c>
      <c r="J2062" s="25">
        <f t="shared" si="393"/>
        <v>22315.410281556189</v>
      </c>
      <c r="K2062" s="15">
        <f t="shared" si="387"/>
        <v>22294.75000120213</v>
      </c>
      <c r="L2062" s="36">
        <f t="shared" si="388"/>
        <v>-1025.7500012021301</v>
      </c>
      <c r="M2062" s="36">
        <f t="shared" si="389"/>
        <v>1025.7500012021301</v>
      </c>
      <c r="N2062" s="36">
        <f t="shared" si="390"/>
        <v>4.8227467262312758E-2</v>
      </c>
      <c r="O2062" s="36">
        <f t="shared" si="391"/>
        <v>1052163.0649661699</v>
      </c>
      <c r="P2062" s="35">
        <f t="shared" si="394"/>
        <v>1052163.0649661699</v>
      </c>
    </row>
    <row r="2063" spans="1:16" x14ac:dyDescent="0.4">
      <c r="A2063" s="1">
        <v>2062</v>
      </c>
      <c r="B2063" s="21">
        <v>41875</v>
      </c>
      <c r="C2063" s="43">
        <v>2</v>
      </c>
      <c r="D2063" s="23">
        <v>19483</v>
      </c>
      <c r="E2063" s="25">
        <f t="shared" si="395"/>
        <v>21957</v>
      </c>
      <c r="F2063" s="25">
        <f t="shared" si="396"/>
        <v>23081</v>
      </c>
      <c r="G2063" s="25">
        <f t="shared" si="385"/>
        <v>0.84411420649018676</v>
      </c>
      <c r="H2063" s="25">
        <f t="shared" si="392"/>
        <v>0.99956921328865256</v>
      </c>
      <c r="I2063" s="4">
        <f t="shared" si="386"/>
        <v>19491.396634655812</v>
      </c>
      <c r="J2063" s="25">
        <f t="shared" si="393"/>
        <v>22315.436821670231</v>
      </c>
      <c r="K2063" s="15">
        <f t="shared" si="387"/>
        <v>22305.823628029542</v>
      </c>
      <c r="L2063" s="36">
        <f t="shared" si="388"/>
        <v>-2822.8236280295423</v>
      </c>
      <c r="M2063" s="36">
        <f t="shared" si="389"/>
        <v>2822.8236280295423</v>
      </c>
      <c r="N2063" s="36">
        <f t="shared" si="390"/>
        <v>0.14488649735818623</v>
      </c>
      <c r="O2063" s="36">
        <f t="shared" si="391"/>
        <v>7968333.2349618683</v>
      </c>
      <c r="P2063" s="35">
        <f t="shared" si="394"/>
        <v>7968333.2349618683</v>
      </c>
    </row>
    <row r="2064" spans="1:16" x14ac:dyDescent="0.4">
      <c r="A2064" s="1">
        <v>2063</v>
      </c>
      <c r="B2064" s="21">
        <v>41876</v>
      </c>
      <c r="C2064" s="43">
        <v>3</v>
      </c>
      <c r="D2064" s="23">
        <v>23633</v>
      </c>
      <c r="E2064" s="25">
        <f t="shared" si="395"/>
        <v>24205</v>
      </c>
      <c r="F2064" s="25">
        <f t="shared" si="396"/>
        <v>24499.875</v>
      </c>
      <c r="G2064" s="25">
        <f t="shared" si="385"/>
        <v>0.96461716641411432</v>
      </c>
      <c r="H2064" s="25">
        <f t="shared" si="392"/>
        <v>1.0004262501030945</v>
      </c>
      <c r="I2064" s="4">
        <f t="shared" si="386"/>
        <v>23622.930723343779</v>
      </c>
      <c r="J2064" s="25">
        <f t="shared" si="393"/>
        <v>22315.463361784277</v>
      </c>
      <c r="K2064" s="15">
        <f t="shared" si="387"/>
        <v>22324.975330342841</v>
      </c>
      <c r="L2064" s="36">
        <f t="shared" si="388"/>
        <v>1308.0246696571594</v>
      </c>
      <c r="M2064" s="36">
        <f t="shared" si="389"/>
        <v>1308.0246696571594</v>
      </c>
      <c r="N2064" s="36">
        <f t="shared" si="390"/>
        <v>5.5347381612878575E-2</v>
      </c>
      <c r="O2064" s="36">
        <f t="shared" si="391"/>
        <v>1710928.5364317209</v>
      </c>
      <c r="P2064" s="35">
        <f t="shared" si="394"/>
        <v>1710928.5364317209</v>
      </c>
    </row>
    <row r="2065" spans="1:16" x14ac:dyDescent="0.4">
      <c r="A2065" s="1">
        <v>2064</v>
      </c>
      <c r="B2065" s="21">
        <v>41877</v>
      </c>
      <c r="C2065" s="43">
        <v>4</v>
      </c>
      <c r="D2065" s="23">
        <v>32435</v>
      </c>
      <c r="E2065" s="25">
        <f t="shared" si="395"/>
        <v>24794.75</v>
      </c>
      <c r="F2065" s="25">
        <f t="shared" si="396"/>
        <v>25118.75</v>
      </c>
      <c r="G2065" s="25">
        <f t="shared" si="385"/>
        <v>1.2912664842000499</v>
      </c>
      <c r="H2065" s="25">
        <f t="shared" si="392"/>
        <v>1.0009303667898801</v>
      </c>
      <c r="I2065" s="4">
        <f t="shared" si="386"/>
        <v>32404.851602238283</v>
      </c>
      <c r="J2065" s="25">
        <f t="shared" si="393"/>
        <v>22315.48990189832</v>
      </c>
      <c r="K2065" s="15">
        <f t="shared" si="387"/>
        <v>22336.251492602951</v>
      </c>
      <c r="L2065" s="36">
        <f t="shared" si="388"/>
        <v>10098.748507397049</v>
      </c>
      <c r="M2065" s="36">
        <f t="shared" si="389"/>
        <v>10098.748507397049</v>
      </c>
      <c r="N2065" s="36">
        <f t="shared" si="390"/>
        <v>0.31135343016485428</v>
      </c>
      <c r="O2065" s="36">
        <f t="shared" si="391"/>
        <v>101984721.41565412</v>
      </c>
      <c r="P2065" s="35">
        <f t="shared" si="394"/>
        <v>101984721.41565412</v>
      </c>
    </row>
    <row r="2066" spans="1:16" x14ac:dyDescent="0.4">
      <c r="A2066" s="1">
        <v>2065</v>
      </c>
      <c r="B2066" s="21">
        <v>41878</v>
      </c>
      <c r="C2066" s="43">
        <v>1</v>
      </c>
      <c r="D2066" s="23">
        <v>23628</v>
      </c>
      <c r="E2066" s="25">
        <f t="shared" si="395"/>
        <v>25442.75</v>
      </c>
      <c r="F2066" s="25">
        <f t="shared" si="396"/>
        <v>25727.875</v>
      </c>
      <c r="G2066" s="25">
        <f t="shared" si="385"/>
        <v>0.91838132764559843</v>
      </c>
      <c r="H2066" s="25">
        <f t="shared" si="392"/>
        <v>0.99907416981837271</v>
      </c>
      <c r="I2066" s="4">
        <f t="shared" si="386"/>
        <v>23649.895787312234</v>
      </c>
      <c r="J2066" s="25">
        <f t="shared" si="393"/>
        <v>22315.516442012366</v>
      </c>
      <c r="K2066" s="15">
        <f t="shared" si="387"/>
        <v>22294.85606337175</v>
      </c>
      <c r="L2066" s="36">
        <f t="shared" si="388"/>
        <v>1333.1439366282502</v>
      </c>
      <c r="M2066" s="36">
        <f t="shared" si="389"/>
        <v>1333.1439366282502</v>
      </c>
      <c r="N2066" s="36">
        <f t="shared" si="390"/>
        <v>5.642220825411589E-2</v>
      </c>
      <c r="O2066" s="36">
        <f t="shared" si="391"/>
        <v>1777272.7557686681</v>
      </c>
      <c r="P2066" s="35">
        <f t="shared" si="394"/>
        <v>1777272.7557686681</v>
      </c>
    </row>
    <row r="2067" spans="1:16" x14ac:dyDescent="0.4">
      <c r="A2067" s="1">
        <v>2066</v>
      </c>
      <c r="B2067" s="21">
        <v>41879</v>
      </c>
      <c r="C2067" s="43">
        <v>2</v>
      </c>
      <c r="D2067" s="23">
        <v>22075</v>
      </c>
      <c r="E2067" s="25">
        <f t="shared" si="395"/>
        <v>26013</v>
      </c>
      <c r="F2067" s="25">
        <f t="shared" si="396"/>
        <v>25379.5</v>
      </c>
      <c r="G2067" s="25">
        <f t="shared" si="385"/>
        <v>0.86979648929253928</v>
      </c>
      <c r="H2067" s="25">
        <f t="shared" si="392"/>
        <v>0.99956921328865256</v>
      </c>
      <c r="I2067" s="4">
        <f t="shared" si="386"/>
        <v>22084.513715035006</v>
      </c>
      <c r="J2067" s="25">
        <f t="shared" si="393"/>
        <v>22315.542982126408</v>
      </c>
      <c r="K2067" s="15">
        <f t="shared" si="387"/>
        <v>22305.929742753204</v>
      </c>
      <c r="L2067" s="36">
        <f t="shared" si="388"/>
        <v>-230.92974275320375</v>
      </c>
      <c r="M2067" s="36">
        <f t="shared" si="389"/>
        <v>230.92974275320375</v>
      </c>
      <c r="N2067" s="36">
        <f t="shared" si="390"/>
        <v>1.0461143499578879E-2</v>
      </c>
      <c r="O2067" s="36">
        <f t="shared" si="391"/>
        <v>53328.546088060859</v>
      </c>
      <c r="P2067" s="35">
        <f t="shared" si="394"/>
        <v>53328.546088060859</v>
      </c>
    </row>
    <row r="2068" spans="1:16" x14ac:dyDescent="0.4">
      <c r="A2068" s="1">
        <v>2067</v>
      </c>
      <c r="B2068" s="21">
        <v>41880</v>
      </c>
      <c r="C2068" s="43">
        <v>3</v>
      </c>
      <c r="D2068" s="23">
        <v>25914</v>
      </c>
      <c r="E2068" s="25">
        <f t="shared" si="395"/>
        <v>24746</v>
      </c>
      <c r="F2068" s="25">
        <f t="shared" si="396"/>
        <v>24410.75</v>
      </c>
      <c r="G2068" s="25">
        <f t="shared" si="385"/>
        <v>1.0615814753745789</v>
      </c>
      <c r="H2068" s="25">
        <f t="shared" si="392"/>
        <v>1.0004262501030945</v>
      </c>
      <c r="I2068" s="4">
        <f t="shared" si="386"/>
        <v>25902.958861114996</v>
      </c>
      <c r="J2068" s="25">
        <f t="shared" si="393"/>
        <v>22315.569522240454</v>
      </c>
      <c r="K2068" s="15">
        <f t="shared" si="387"/>
        <v>22325.081536049922</v>
      </c>
      <c r="L2068" s="36">
        <f t="shared" si="388"/>
        <v>3588.9184639500781</v>
      </c>
      <c r="M2068" s="36">
        <f t="shared" si="389"/>
        <v>3588.9184639500781</v>
      </c>
      <c r="N2068" s="36">
        <f t="shared" si="390"/>
        <v>0.1384934191537423</v>
      </c>
      <c r="O2068" s="36">
        <f t="shared" si="391"/>
        <v>12880335.740881788</v>
      </c>
      <c r="P2068" s="35">
        <f t="shared" si="394"/>
        <v>12880335.740881788</v>
      </c>
    </row>
    <row r="2069" spans="1:16" x14ac:dyDescent="0.4">
      <c r="A2069" s="1">
        <v>2068</v>
      </c>
      <c r="B2069" s="21">
        <v>41881</v>
      </c>
      <c r="C2069" s="43">
        <v>4</v>
      </c>
      <c r="D2069" s="23">
        <v>27367</v>
      </c>
      <c r="E2069" s="25">
        <f t="shared" si="395"/>
        <v>24075.5</v>
      </c>
      <c r="F2069" s="25">
        <f t="shared" si="396"/>
        <v>25030</v>
      </c>
      <c r="G2069" s="25">
        <f t="shared" si="385"/>
        <v>1.0933679584498601</v>
      </c>
      <c r="H2069" s="25">
        <f t="shared" si="392"/>
        <v>1.0009303667898801</v>
      </c>
      <c r="I2069" s="4">
        <f t="shared" si="386"/>
        <v>27341.562318435488</v>
      </c>
      <c r="J2069" s="25">
        <f t="shared" si="393"/>
        <v>22315.596062354496</v>
      </c>
      <c r="K2069" s="15">
        <f t="shared" si="387"/>
        <v>22336.35775182729</v>
      </c>
      <c r="L2069" s="36">
        <f t="shared" si="388"/>
        <v>5030.6422481727095</v>
      </c>
      <c r="M2069" s="36">
        <f t="shared" si="389"/>
        <v>5030.6422481727095</v>
      </c>
      <c r="N2069" s="36">
        <f t="shared" si="390"/>
        <v>0.18382147287509443</v>
      </c>
      <c r="O2069" s="36">
        <f t="shared" si="391"/>
        <v>25307361.429100174</v>
      </c>
      <c r="P2069" s="35">
        <f t="shared" si="394"/>
        <v>25307361.429100174</v>
      </c>
    </row>
    <row r="2070" spans="1:16" x14ac:dyDescent="0.4">
      <c r="A2070" s="1">
        <v>2069</v>
      </c>
      <c r="B2070" s="21">
        <v>41882</v>
      </c>
      <c r="C2070" s="43">
        <v>1</v>
      </c>
      <c r="D2070" s="23">
        <v>20946</v>
      </c>
      <c r="E2070" s="25">
        <f t="shared" si="395"/>
        <v>25984.5</v>
      </c>
      <c r="F2070" s="25">
        <f t="shared" si="396"/>
        <v>25685</v>
      </c>
      <c r="G2070" s="25">
        <f t="shared" si="385"/>
        <v>0.81549542534553243</v>
      </c>
      <c r="H2070" s="25">
        <f t="shared" si="392"/>
        <v>0.99907416981837271</v>
      </c>
      <c r="I2070" s="4">
        <f t="shared" si="386"/>
        <v>20965.41040972753</v>
      </c>
      <c r="J2070" s="25">
        <f t="shared" si="393"/>
        <v>22315.622602468538</v>
      </c>
      <c r="K2070" s="15">
        <f t="shared" si="387"/>
        <v>22294.962125541369</v>
      </c>
      <c r="L2070" s="36">
        <f t="shared" si="388"/>
        <v>-1348.9621255413695</v>
      </c>
      <c r="M2070" s="36">
        <f t="shared" si="389"/>
        <v>1348.9621255413695</v>
      </c>
      <c r="N2070" s="36">
        <f t="shared" si="390"/>
        <v>6.4401896569338757E-2</v>
      </c>
      <c r="O2070" s="36">
        <f t="shared" si="391"/>
        <v>1819698.8161450895</v>
      </c>
      <c r="P2070" s="35">
        <f t="shared" si="394"/>
        <v>1819698.8161450895</v>
      </c>
    </row>
    <row r="2071" spans="1:16" x14ac:dyDescent="0.4">
      <c r="A2071" s="1">
        <v>2070</v>
      </c>
      <c r="B2071" s="21">
        <v>41883</v>
      </c>
      <c r="C2071" s="43">
        <v>2</v>
      </c>
      <c r="D2071" s="23">
        <v>29711</v>
      </c>
      <c r="E2071" s="25">
        <f t="shared" si="395"/>
        <v>25385.5</v>
      </c>
      <c r="F2071" s="25">
        <f t="shared" si="396"/>
        <v>24853.75</v>
      </c>
      <c r="G2071" s="25">
        <f t="shared" si="385"/>
        <v>1.1954332847155862</v>
      </c>
      <c r="H2071" s="25">
        <f t="shared" si="392"/>
        <v>0.99956921328865256</v>
      </c>
      <c r="I2071" s="4">
        <f t="shared" si="386"/>
        <v>29723.804620041003</v>
      </c>
      <c r="J2071" s="25">
        <f t="shared" si="393"/>
        <v>22315.649142582584</v>
      </c>
      <c r="K2071" s="15">
        <f t="shared" si="387"/>
        <v>22306.035857476869</v>
      </c>
      <c r="L2071" s="36">
        <f t="shared" si="388"/>
        <v>7404.9641425231312</v>
      </c>
      <c r="M2071" s="36">
        <f t="shared" si="389"/>
        <v>7404.9641425231312</v>
      </c>
      <c r="N2071" s="36">
        <f t="shared" si="390"/>
        <v>0.24923308345471815</v>
      </c>
      <c r="O2071" s="36">
        <f t="shared" si="391"/>
        <v>54833493.952053331</v>
      </c>
      <c r="P2071" s="35">
        <f t="shared" si="394"/>
        <v>54833493.952053331</v>
      </c>
    </row>
    <row r="2072" spans="1:16" x14ac:dyDescent="0.4">
      <c r="A2072" s="1">
        <v>2071</v>
      </c>
      <c r="B2072" s="21">
        <v>41884</v>
      </c>
      <c r="C2072" s="43">
        <v>3</v>
      </c>
      <c r="D2072" s="23">
        <v>23518</v>
      </c>
      <c r="E2072" s="25">
        <f t="shared" si="395"/>
        <v>24322</v>
      </c>
      <c r="F2072" s="25">
        <f t="shared" si="396"/>
        <v>23986.5</v>
      </c>
      <c r="G2072" s="25">
        <f t="shared" si="385"/>
        <v>0.98046818001792679</v>
      </c>
      <c r="H2072" s="25">
        <f t="shared" si="392"/>
        <v>1.0004262501030945</v>
      </c>
      <c r="I2072" s="4">
        <f t="shared" si="386"/>
        <v>23507.979721220287</v>
      </c>
      <c r="J2072" s="25">
        <f t="shared" si="393"/>
        <v>22315.675682696627</v>
      </c>
      <c r="K2072" s="15">
        <f t="shared" si="387"/>
        <v>22325.187741756999</v>
      </c>
      <c r="L2072" s="36">
        <f t="shared" si="388"/>
        <v>1192.8122582430005</v>
      </c>
      <c r="M2072" s="36">
        <f t="shared" si="389"/>
        <v>1192.8122582430005</v>
      </c>
      <c r="N2072" s="36">
        <f t="shared" si="390"/>
        <v>5.0719119748405497E-2</v>
      </c>
      <c r="O2072" s="36">
        <f t="shared" si="391"/>
        <v>1422801.0834147667</v>
      </c>
      <c r="P2072" s="35">
        <f t="shared" si="394"/>
        <v>1422801.0834147667</v>
      </c>
    </row>
    <row r="2073" spans="1:16" x14ac:dyDescent="0.4">
      <c r="A2073" s="1">
        <v>2072</v>
      </c>
      <c r="B2073" s="21">
        <v>41885</v>
      </c>
      <c r="C2073" s="43">
        <v>4</v>
      </c>
      <c r="D2073" s="23">
        <v>23113</v>
      </c>
      <c r="E2073" s="25">
        <f t="shared" si="395"/>
        <v>23651</v>
      </c>
      <c r="F2073" s="25">
        <f t="shared" si="396"/>
        <v>22790.875</v>
      </c>
      <c r="G2073" s="25">
        <f t="shared" si="385"/>
        <v>1.0141339461516945</v>
      </c>
      <c r="H2073" s="25">
        <f t="shared" si="392"/>
        <v>1.0009303667898801</v>
      </c>
      <c r="I2073" s="4">
        <f t="shared" si="386"/>
        <v>23091.516419994867</v>
      </c>
      <c r="J2073" s="25">
        <f t="shared" si="393"/>
        <v>22315.702222810673</v>
      </c>
      <c r="K2073" s="15">
        <f t="shared" si="387"/>
        <v>22336.46401105163</v>
      </c>
      <c r="L2073" s="36">
        <f t="shared" si="388"/>
        <v>776.53598894836978</v>
      </c>
      <c r="M2073" s="36">
        <f t="shared" si="389"/>
        <v>776.53598894836978</v>
      </c>
      <c r="N2073" s="36">
        <f t="shared" si="390"/>
        <v>3.3597368967609995E-2</v>
      </c>
      <c r="O2073" s="36">
        <f t="shared" si="391"/>
        <v>603008.14213202265</v>
      </c>
      <c r="P2073" s="35">
        <f t="shared" si="394"/>
        <v>603008.14213202265</v>
      </c>
    </row>
    <row r="2074" spans="1:16" x14ac:dyDescent="0.4">
      <c r="A2074" s="1">
        <v>2073</v>
      </c>
      <c r="B2074" s="21">
        <v>41886</v>
      </c>
      <c r="C2074" s="43">
        <v>1</v>
      </c>
      <c r="D2074" s="23">
        <v>18262</v>
      </c>
      <c r="E2074" s="25">
        <f t="shared" si="395"/>
        <v>21930.75</v>
      </c>
      <c r="F2074" s="25">
        <f t="shared" si="396"/>
        <v>21389.5</v>
      </c>
      <c r="G2074" s="25">
        <f t="shared" si="385"/>
        <v>0.85378339839640949</v>
      </c>
      <c r="H2074" s="25">
        <f t="shared" si="392"/>
        <v>0.99907416981837271</v>
      </c>
      <c r="I2074" s="4">
        <f t="shared" si="386"/>
        <v>18278.923178766549</v>
      </c>
      <c r="J2074" s="25">
        <f t="shared" si="393"/>
        <v>22315.728762924715</v>
      </c>
      <c r="K2074" s="15">
        <f t="shared" si="387"/>
        <v>22295.068187710993</v>
      </c>
      <c r="L2074" s="36">
        <f t="shared" si="388"/>
        <v>-4033.0681877109928</v>
      </c>
      <c r="M2074" s="36">
        <f t="shared" si="389"/>
        <v>4033.0681877109928</v>
      </c>
      <c r="N2074" s="36">
        <f t="shared" si="390"/>
        <v>0.22084482464740954</v>
      </c>
      <c r="O2074" s="36">
        <f t="shared" si="391"/>
        <v>16265639.006726433</v>
      </c>
      <c r="P2074" s="35">
        <f t="shared" si="394"/>
        <v>16265639.006726433</v>
      </c>
    </row>
    <row r="2075" spans="1:16" x14ac:dyDescent="0.4">
      <c r="A2075" s="1">
        <v>2074</v>
      </c>
      <c r="B2075" s="21">
        <v>41887</v>
      </c>
      <c r="C2075" s="43">
        <v>2</v>
      </c>
      <c r="D2075" s="23">
        <v>22830</v>
      </c>
      <c r="E2075" s="25">
        <f t="shared" si="395"/>
        <v>20848.25</v>
      </c>
      <c r="F2075" s="25">
        <f t="shared" si="396"/>
        <v>20153.875</v>
      </c>
      <c r="G2075" s="25">
        <f t="shared" si="385"/>
        <v>1.1327846381899263</v>
      </c>
      <c r="H2075" s="25">
        <f t="shared" si="392"/>
        <v>0.99956921328865256</v>
      </c>
      <c r="I2075" s="4">
        <f t="shared" si="386"/>
        <v>22839.839099173238</v>
      </c>
      <c r="J2075" s="25">
        <f t="shared" si="393"/>
        <v>22315.755303038761</v>
      </c>
      <c r="K2075" s="15">
        <f t="shared" si="387"/>
        <v>22306.14197220053</v>
      </c>
      <c r="L2075" s="36">
        <f t="shared" si="388"/>
        <v>523.85802779946971</v>
      </c>
      <c r="M2075" s="36">
        <f t="shared" si="389"/>
        <v>523.85802779946971</v>
      </c>
      <c r="N2075" s="36">
        <f t="shared" si="390"/>
        <v>2.2946037135324997E-2</v>
      </c>
      <c r="O2075" s="36">
        <f t="shared" si="391"/>
        <v>274427.23328995</v>
      </c>
      <c r="P2075" s="35">
        <f t="shared" si="394"/>
        <v>274427.23328995</v>
      </c>
    </row>
    <row r="2076" spans="1:16" x14ac:dyDescent="0.4">
      <c r="A2076" s="1">
        <v>2075</v>
      </c>
      <c r="B2076" s="21">
        <v>41888</v>
      </c>
      <c r="C2076" s="43">
        <v>3</v>
      </c>
      <c r="D2076" s="23">
        <v>19188</v>
      </c>
      <c r="E2076" s="25">
        <f t="shared" si="395"/>
        <v>19459.5</v>
      </c>
      <c r="F2076" s="25">
        <f t="shared" si="396"/>
        <v>19907.125</v>
      </c>
      <c r="G2076" s="25">
        <f t="shared" si="385"/>
        <v>0.96387599917115108</v>
      </c>
      <c r="H2076" s="25">
        <f t="shared" si="392"/>
        <v>1.0004262501030945</v>
      </c>
      <c r="I2076" s="4">
        <f t="shared" si="386"/>
        <v>19179.824597787858</v>
      </c>
      <c r="J2076" s="25">
        <f t="shared" si="393"/>
        <v>22315.781843152803</v>
      </c>
      <c r="K2076" s="15">
        <f t="shared" si="387"/>
        <v>22325.293947464081</v>
      </c>
      <c r="L2076" s="36">
        <f t="shared" si="388"/>
        <v>-3137.2939474640807</v>
      </c>
      <c r="M2076" s="36">
        <f t="shared" si="389"/>
        <v>3137.2939474640807</v>
      </c>
      <c r="N2076" s="36">
        <f t="shared" si="390"/>
        <v>0.16350291575276635</v>
      </c>
      <c r="O2076" s="36">
        <f t="shared" si="391"/>
        <v>9842613.3127947543</v>
      </c>
      <c r="P2076" s="35">
        <f t="shared" si="394"/>
        <v>9842613.3127947543</v>
      </c>
    </row>
    <row r="2077" spans="1:16" x14ac:dyDescent="0.4">
      <c r="A2077" s="1">
        <v>2076</v>
      </c>
      <c r="B2077" s="21">
        <v>41889</v>
      </c>
      <c r="C2077" s="43">
        <v>4</v>
      </c>
      <c r="D2077" s="23">
        <v>17558</v>
      </c>
      <c r="E2077" s="25">
        <f t="shared" si="395"/>
        <v>20354.75</v>
      </c>
      <c r="F2077" s="25">
        <f t="shared" si="396"/>
        <v>20264.75</v>
      </c>
      <c r="G2077" s="25">
        <f t="shared" si="385"/>
        <v>0.8664306246067679</v>
      </c>
      <c r="H2077" s="25">
        <f t="shared" si="392"/>
        <v>1.0009303667898801</v>
      </c>
      <c r="I2077" s="4">
        <f t="shared" si="386"/>
        <v>17541.679803671952</v>
      </c>
      <c r="J2077" s="25">
        <f t="shared" si="393"/>
        <v>22315.808383266849</v>
      </c>
      <c r="K2077" s="15">
        <f t="shared" si="387"/>
        <v>22336.57027027597</v>
      </c>
      <c r="L2077" s="36">
        <f t="shared" si="388"/>
        <v>-4778.57027027597</v>
      </c>
      <c r="M2077" s="36">
        <f t="shared" si="389"/>
        <v>4778.57027027597</v>
      </c>
      <c r="N2077" s="36">
        <f t="shared" si="390"/>
        <v>0.2721591451347517</v>
      </c>
      <c r="O2077" s="36">
        <f t="shared" si="391"/>
        <v>22834733.827965356</v>
      </c>
      <c r="P2077" s="35">
        <f t="shared" si="394"/>
        <v>22834733.827965356</v>
      </c>
    </row>
    <row r="2078" spans="1:16" x14ac:dyDescent="0.4">
      <c r="A2078" s="1">
        <v>2077</v>
      </c>
      <c r="B2078" s="21">
        <v>41890</v>
      </c>
      <c r="C2078" s="43">
        <v>1</v>
      </c>
      <c r="D2078" s="23">
        <v>21843</v>
      </c>
      <c r="E2078" s="25">
        <f t="shared" si="395"/>
        <v>20174.75</v>
      </c>
      <c r="F2078" s="25">
        <f t="shared" si="396"/>
        <v>20584.25</v>
      </c>
      <c r="G2078" s="25">
        <f t="shared" si="385"/>
        <v>1.0611511228244896</v>
      </c>
      <c r="H2078" s="25">
        <f t="shared" si="392"/>
        <v>0.99907416981837271</v>
      </c>
      <c r="I2078" s="4">
        <f t="shared" si="386"/>
        <v>21863.241648986841</v>
      </c>
      <c r="J2078" s="25">
        <f t="shared" si="393"/>
        <v>22315.834923380891</v>
      </c>
      <c r="K2078" s="15">
        <f t="shared" si="387"/>
        <v>22295.174249880612</v>
      </c>
      <c r="L2078" s="36">
        <f t="shared" si="388"/>
        <v>-452.17424988061248</v>
      </c>
      <c r="M2078" s="36">
        <f t="shared" si="389"/>
        <v>452.17424988061248</v>
      </c>
      <c r="N2078" s="36">
        <f t="shared" si="390"/>
        <v>2.0701105611894543E-2</v>
      </c>
      <c r="O2078" s="36">
        <f t="shared" si="391"/>
        <v>204461.55225509458</v>
      </c>
      <c r="P2078" s="35">
        <f t="shared" si="394"/>
        <v>204461.55225509458</v>
      </c>
    </row>
    <row r="2079" spans="1:16" x14ac:dyDescent="0.4">
      <c r="A2079" s="1">
        <v>2078</v>
      </c>
      <c r="B2079" s="21">
        <v>41891</v>
      </c>
      <c r="C2079" s="43">
        <v>2</v>
      </c>
      <c r="D2079" s="23">
        <v>22110</v>
      </c>
      <c r="E2079" s="25">
        <f t="shared" si="395"/>
        <v>20993.75</v>
      </c>
      <c r="F2079" s="25">
        <f t="shared" si="396"/>
        <v>21040.5</v>
      </c>
      <c r="G2079" s="25">
        <f t="shared" si="385"/>
        <v>1.0508305410993084</v>
      </c>
      <c r="H2079" s="25">
        <f t="shared" si="392"/>
        <v>0.99956921328865256</v>
      </c>
      <c r="I2079" s="4">
        <f t="shared" si="386"/>
        <v>22119.528799067906</v>
      </c>
      <c r="J2079" s="25">
        <f t="shared" si="393"/>
        <v>22315.861463494937</v>
      </c>
      <c r="K2079" s="15">
        <f t="shared" si="387"/>
        <v>22306.248086924192</v>
      </c>
      <c r="L2079" s="36">
        <f t="shared" si="388"/>
        <v>-196.24808692419174</v>
      </c>
      <c r="M2079" s="36">
        <f t="shared" si="389"/>
        <v>196.24808692419174</v>
      </c>
      <c r="N2079" s="36">
        <f t="shared" si="390"/>
        <v>8.8759876492171749E-3</v>
      </c>
      <c r="O2079" s="36">
        <f t="shared" si="391"/>
        <v>38513.311621405119</v>
      </c>
      <c r="P2079" s="35">
        <f t="shared" si="394"/>
        <v>38513.311621405119</v>
      </c>
    </row>
    <row r="2080" spans="1:16" x14ac:dyDescent="0.4">
      <c r="A2080" s="1">
        <v>2079</v>
      </c>
      <c r="B2080" s="21">
        <v>41892</v>
      </c>
      <c r="C2080" s="43">
        <v>3</v>
      </c>
      <c r="D2080" s="23">
        <v>22464</v>
      </c>
      <c r="E2080" s="25">
        <f t="shared" si="395"/>
        <v>21087.25</v>
      </c>
      <c r="F2080" s="25">
        <f t="shared" si="396"/>
        <v>20986.25</v>
      </c>
      <c r="G2080" s="25">
        <f t="shared" si="385"/>
        <v>1.070415152778605</v>
      </c>
      <c r="H2080" s="25">
        <f t="shared" si="392"/>
        <v>1.0004262501030945</v>
      </c>
      <c r="I2080" s="4">
        <f t="shared" si="386"/>
        <v>22454.428797410175</v>
      </c>
      <c r="J2080" s="25">
        <f t="shared" si="393"/>
        <v>22315.888003608979</v>
      </c>
      <c r="K2080" s="15">
        <f t="shared" si="387"/>
        <v>22325.400153171162</v>
      </c>
      <c r="L2080" s="36">
        <f t="shared" si="388"/>
        <v>138.59984682883805</v>
      </c>
      <c r="M2080" s="36">
        <f t="shared" si="389"/>
        <v>138.59984682883805</v>
      </c>
      <c r="N2080" s="36">
        <f t="shared" si="390"/>
        <v>6.1698649763549706E-3</v>
      </c>
      <c r="O2080" s="36">
        <f t="shared" si="391"/>
        <v>19209.917540977371</v>
      </c>
      <c r="P2080" s="35">
        <f t="shared" si="394"/>
        <v>19209.917540977371</v>
      </c>
    </row>
    <row r="2081" spans="1:16" x14ac:dyDescent="0.4">
      <c r="A2081" s="1">
        <v>2080</v>
      </c>
      <c r="B2081" s="21">
        <v>41893</v>
      </c>
      <c r="C2081" s="43">
        <v>4</v>
      </c>
      <c r="D2081" s="23">
        <v>17932</v>
      </c>
      <c r="E2081" s="25">
        <f t="shared" si="395"/>
        <v>20885.25</v>
      </c>
      <c r="F2081" s="25">
        <f t="shared" si="396"/>
        <v>20474.25</v>
      </c>
      <c r="G2081" s="25">
        <f t="shared" si="385"/>
        <v>0.87583183755204708</v>
      </c>
      <c r="H2081" s="25">
        <f t="shared" si="392"/>
        <v>1.0009303667898801</v>
      </c>
      <c r="I2081" s="4">
        <f t="shared" si="386"/>
        <v>17915.332169919435</v>
      </c>
      <c r="J2081" s="25">
        <f t="shared" si="393"/>
        <v>22315.914543723025</v>
      </c>
      <c r="K2081" s="15">
        <f t="shared" si="387"/>
        <v>22336.67652950031</v>
      </c>
      <c r="L2081" s="36">
        <f t="shared" si="388"/>
        <v>-4404.6765295003097</v>
      </c>
      <c r="M2081" s="36">
        <f t="shared" si="389"/>
        <v>4404.6765295003097</v>
      </c>
      <c r="N2081" s="36">
        <f t="shared" si="390"/>
        <v>0.24563219548852944</v>
      </c>
      <c r="O2081" s="36">
        <f t="shared" si="391"/>
        <v>19401175.329530891</v>
      </c>
      <c r="P2081" s="35">
        <f t="shared" si="394"/>
        <v>19401175.329530891</v>
      </c>
    </row>
    <row r="2082" spans="1:16" x14ac:dyDescent="0.4">
      <c r="A2082" s="1">
        <v>2081</v>
      </c>
      <c r="B2082" s="21">
        <v>41894</v>
      </c>
      <c r="C2082" s="43">
        <v>1</v>
      </c>
      <c r="D2082" s="23">
        <v>21035</v>
      </c>
      <c r="E2082" s="25">
        <f t="shared" si="395"/>
        <v>20063.25</v>
      </c>
      <c r="F2082" s="25">
        <f t="shared" si="396"/>
        <v>19385</v>
      </c>
      <c r="G2082" s="25">
        <f t="shared" si="385"/>
        <v>1.0851173587825638</v>
      </c>
      <c r="H2082" s="25">
        <f t="shared" si="392"/>
        <v>0.99907416981837271</v>
      </c>
      <c r="I2082" s="4">
        <f t="shared" si="386"/>
        <v>21054.492884971765</v>
      </c>
      <c r="J2082" s="25">
        <f t="shared" si="393"/>
        <v>22315.941083837068</v>
      </c>
      <c r="K2082" s="15">
        <f t="shared" si="387"/>
        <v>22295.280312050236</v>
      </c>
      <c r="L2082" s="36">
        <f t="shared" si="388"/>
        <v>-1260.2803120502358</v>
      </c>
      <c r="M2082" s="36">
        <f t="shared" si="389"/>
        <v>1260.2803120502358</v>
      </c>
      <c r="N2082" s="36">
        <f t="shared" si="390"/>
        <v>5.991349237224796E-2</v>
      </c>
      <c r="O2082" s="36">
        <f t="shared" si="391"/>
        <v>1588306.4649414397</v>
      </c>
      <c r="P2082" s="35">
        <f t="shared" si="394"/>
        <v>1588306.4649414397</v>
      </c>
    </row>
    <row r="2083" spans="1:16" x14ac:dyDescent="0.4">
      <c r="A2083" s="1">
        <v>2082</v>
      </c>
      <c r="B2083" s="21">
        <v>41895</v>
      </c>
      <c r="C2083" s="43">
        <v>2</v>
      </c>
      <c r="D2083" s="23">
        <v>18822</v>
      </c>
      <c r="E2083" s="25">
        <f t="shared" si="395"/>
        <v>18706.75</v>
      </c>
      <c r="F2083" s="25">
        <f t="shared" si="396"/>
        <v>19035.5</v>
      </c>
      <c r="G2083" s="25">
        <f t="shared" si="385"/>
        <v>0.98878411389246412</v>
      </c>
      <c r="H2083" s="25">
        <f t="shared" si="392"/>
        <v>0.99956921328865256</v>
      </c>
      <c r="I2083" s="4">
        <f t="shared" si="386"/>
        <v>18830.111761920223</v>
      </c>
      <c r="J2083" s="25">
        <f t="shared" si="393"/>
        <v>22315.967623951114</v>
      </c>
      <c r="K2083" s="15">
        <f t="shared" si="387"/>
        <v>22306.354201647857</v>
      </c>
      <c r="L2083" s="36">
        <f t="shared" si="388"/>
        <v>-3484.3542016478568</v>
      </c>
      <c r="M2083" s="36">
        <f t="shared" si="389"/>
        <v>3484.3542016478568</v>
      </c>
      <c r="N2083" s="36">
        <f t="shared" si="390"/>
        <v>0.18512135807288582</v>
      </c>
      <c r="O2083" s="36">
        <f t="shared" si="391"/>
        <v>12140724.202541074</v>
      </c>
      <c r="P2083" s="35">
        <f t="shared" si="394"/>
        <v>12140724.202541074</v>
      </c>
    </row>
    <row r="2084" spans="1:16" x14ac:dyDescent="0.4">
      <c r="A2084" s="1">
        <v>2083</v>
      </c>
      <c r="B2084" s="21">
        <v>41896</v>
      </c>
      <c r="C2084" s="43">
        <v>3</v>
      </c>
      <c r="D2084" s="23">
        <v>17038</v>
      </c>
      <c r="E2084" s="25">
        <f t="shared" si="395"/>
        <v>19364.25</v>
      </c>
      <c r="F2084" s="25">
        <f t="shared" si="396"/>
        <v>19327.125</v>
      </c>
      <c r="G2084" s="25">
        <f t="shared" si="385"/>
        <v>0.88155894888660369</v>
      </c>
      <c r="H2084" s="25">
        <f t="shared" si="392"/>
        <v>1.0004262501030945</v>
      </c>
      <c r="I2084" s="4">
        <f t="shared" si="386"/>
        <v>17030.740645044276</v>
      </c>
      <c r="J2084" s="25">
        <f t="shared" si="393"/>
        <v>22315.994164065156</v>
      </c>
      <c r="K2084" s="15">
        <f t="shared" si="387"/>
        <v>22325.506358878243</v>
      </c>
      <c r="L2084" s="36">
        <f t="shared" si="388"/>
        <v>-5287.5063588782432</v>
      </c>
      <c r="M2084" s="36">
        <f t="shared" si="389"/>
        <v>5287.5063588782432</v>
      </c>
      <c r="N2084" s="36">
        <f t="shared" si="390"/>
        <v>0.31033609337235846</v>
      </c>
      <c r="O2084" s="36">
        <f t="shared" si="391"/>
        <v>27957723.495177858</v>
      </c>
      <c r="P2084" s="35">
        <f t="shared" si="394"/>
        <v>27957723.495177858</v>
      </c>
    </row>
    <row r="2085" spans="1:16" x14ac:dyDescent="0.4">
      <c r="A2085" s="1">
        <v>2084</v>
      </c>
      <c r="B2085" s="21">
        <v>41897</v>
      </c>
      <c r="C2085" s="43">
        <v>4</v>
      </c>
      <c r="D2085" s="23">
        <v>20562</v>
      </c>
      <c r="E2085" s="25">
        <f t="shared" si="395"/>
        <v>19290</v>
      </c>
      <c r="F2085" s="25">
        <f t="shared" si="396"/>
        <v>19514.375</v>
      </c>
      <c r="G2085" s="25">
        <f t="shared" si="385"/>
        <v>1.0536847836530763</v>
      </c>
      <c r="H2085" s="25">
        <f t="shared" si="392"/>
        <v>1.0009303667898801</v>
      </c>
      <c r="I2085" s="4">
        <f t="shared" si="386"/>
        <v>20542.887579627673</v>
      </c>
      <c r="J2085" s="25">
        <f t="shared" si="393"/>
        <v>22316.020704179202</v>
      </c>
      <c r="K2085" s="15">
        <f t="shared" si="387"/>
        <v>22336.782788724646</v>
      </c>
      <c r="L2085" s="36">
        <f t="shared" si="388"/>
        <v>-1774.7827887246458</v>
      </c>
      <c r="M2085" s="36">
        <f t="shared" si="389"/>
        <v>1774.7827887246458</v>
      </c>
      <c r="N2085" s="36">
        <f t="shared" si="390"/>
        <v>8.6313723797521918E-2</v>
      </c>
      <c r="O2085" s="36">
        <f t="shared" si="391"/>
        <v>3149853.9471532307</v>
      </c>
      <c r="P2085" s="35">
        <f t="shared" si="394"/>
        <v>3149853.9471532307</v>
      </c>
    </row>
    <row r="2086" spans="1:16" x14ac:dyDescent="0.4">
      <c r="A2086" s="1">
        <v>2085</v>
      </c>
      <c r="B2086" s="21">
        <v>41898</v>
      </c>
      <c r="C2086" s="43">
        <v>1</v>
      </c>
      <c r="D2086" s="23">
        <v>20738</v>
      </c>
      <c r="E2086" s="25">
        <f t="shared" si="395"/>
        <v>19738.75</v>
      </c>
      <c r="F2086" s="25">
        <f t="shared" si="396"/>
        <v>19657.875</v>
      </c>
      <c r="G2086" s="25">
        <f t="shared" si="385"/>
        <v>1.0549461729713918</v>
      </c>
      <c r="H2086" s="25">
        <f t="shared" si="392"/>
        <v>0.99907416981837271</v>
      </c>
      <c r="I2086" s="4">
        <f t="shared" si="386"/>
        <v>20757.217658594935</v>
      </c>
      <c r="J2086" s="25">
        <f t="shared" si="393"/>
        <v>22316.047244293244</v>
      </c>
      <c r="K2086" s="15">
        <f t="shared" si="387"/>
        <v>22295.386374219855</v>
      </c>
      <c r="L2086" s="36">
        <f t="shared" si="388"/>
        <v>-1557.3863742198555</v>
      </c>
      <c r="M2086" s="36">
        <f t="shared" si="389"/>
        <v>1557.3863742198555</v>
      </c>
      <c r="N2086" s="36">
        <f t="shared" si="390"/>
        <v>7.5098195304265383E-2</v>
      </c>
      <c r="O2086" s="36">
        <f t="shared" si="391"/>
        <v>2425452.3186056679</v>
      </c>
      <c r="P2086" s="35">
        <f t="shared" si="394"/>
        <v>2425452.3186056679</v>
      </c>
    </row>
    <row r="2087" spans="1:16" x14ac:dyDescent="0.4">
      <c r="A2087" s="1">
        <v>2086</v>
      </c>
      <c r="B2087" s="21">
        <v>41899</v>
      </c>
      <c r="C2087" s="43">
        <v>2</v>
      </c>
      <c r="D2087" s="23">
        <v>20617</v>
      </c>
      <c r="E2087" s="25">
        <f t="shared" si="395"/>
        <v>19577</v>
      </c>
      <c r="F2087" s="25">
        <f t="shared" si="396"/>
        <v>20492.375</v>
      </c>
      <c r="G2087" s="25">
        <f t="shared" si="385"/>
        <v>1.0060815303253039</v>
      </c>
      <c r="H2087" s="25">
        <f t="shared" si="392"/>
        <v>0.99956921328865256</v>
      </c>
      <c r="I2087" s="4">
        <f t="shared" si="386"/>
        <v>20625.885357321709</v>
      </c>
      <c r="J2087" s="25">
        <f t="shared" si="393"/>
        <v>22316.073784407286</v>
      </c>
      <c r="K2087" s="15">
        <f t="shared" si="387"/>
        <v>22306.460316371515</v>
      </c>
      <c r="L2087" s="36">
        <f t="shared" si="388"/>
        <v>-1689.4603163715146</v>
      </c>
      <c r="M2087" s="36">
        <f t="shared" si="389"/>
        <v>1689.4603163715146</v>
      </c>
      <c r="N2087" s="36">
        <f t="shared" si="390"/>
        <v>8.1945012192438993E-2</v>
      </c>
      <c r="O2087" s="36">
        <f t="shared" si="391"/>
        <v>2854276.1605941383</v>
      </c>
      <c r="P2087" s="35">
        <f t="shared" si="394"/>
        <v>2854276.1605941383</v>
      </c>
    </row>
    <row r="2088" spans="1:16" x14ac:dyDescent="0.4">
      <c r="A2088" s="1">
        <v>2087</v>
      </c>
      <c r="B2088" s="21">
        <v>41900</v>
      </c>
      <c r="C2088" s="43">
        <v>3</v>
      </c>
      <c r="D2088" s="23">
        <v>16391</v>
      </c>
      <c r="E2088" s="25">
        <f t="shared" si="395"/>
        <v>21407.75</v>
      </c>
      <c r="F2088" s="25">
        <f t="shared" si="396"/>
        <v>21029</v>
      </c>
      <c r="G2088" s="25">
        <f t="shared" si="385"/>
        <v>0.77944742973988301</v>
      </c>
      <c r="H2088" s="25">
        <f t="shared" si="392"/>
        <v>1.0004262501030945</v>
      </c>
      <c r="I2088" s="4">
        <f t="shared" si="386"/>
        <v>16384.01631135818</v>
      </c>
      <c r="J2088" s="25">
        <f t="shared" si="393"/>
        <v>22316.100324521332</v>
      </c>
      <c r="K2088" s="15">
        <f t="shared" si="387"/>
        <v>22325.612564585328</v>
      </c>
      <c r="L2088" s="36">
        <f t="shared" si="388"/>
        <v>-5934.6125645853281</v>
      </c>
      <c r="M2088" s="36">
        <f t="shared" si="389"/>
        <v>5934.6125645853281</v>
      </c>
      <c r="N2088" s="36">
        <f t="shared" si="390"/>
        <v>0.36206531417151655</v>
      </c>
      <c r="O2088" s="36">
        <f t="shared" si="391"/>
        <v>35219626.291734047</v>
      </c>
      <c r="P2088" s="35">
        <f t="shared" si="394"/>
        <v>35219626.291734047</v>
      </c>
    </row>
    <row r="2089" spans="1:16" x14ac:dyDescent="0.4">
      <c r="A2089" s="1">
        <v>2088</v>
      </c>
      <c r="B2089" s="21">
        <v>41901</v>
      </c>
      <c r="C2089" s="43">
        <v>4</v>
      </c>
      <c r="D2089" s="23">
        <v>27885</v>
      </c>
      <c r="E2089" s="25">
        <f t="shared" si="395"/>
        <v>20650.25</v>
      </c>
      <c r="F2089" s="25">
        <f t="shared" si="396"/>
        <v>20402.625</v>
      </c>
      <c r="G2089" s="25">
        <f t="shared" si="385"/>
        <v>1.3667358979543074</v>
      </c>
      <c r="H2089" s="25">
        <f t="shared" si="392"/>
        <v>1.0009303667898801</v>
      </c>
      <c r="I2089" s="4">
        <f t="shared" si="386"/>
        <v>27859.080836393234</v>
      </c>
      <c r="J2089" s="25">
        <f t="shared" si="393"/>
        <v>22316.126864635375</v>
      </c>
      <c r="K2089" s="15">
        <f t="shared" si="387"/>
        <v>22336.889047948982</v>
      </c>
      <c r="L2089" s="36">
        <f t="shared" si="388"/>
        <v>5548.1109520510181</v>
      </c>
      <c r="M2089" s="36">
        <f t="shared" si="389"/>
        <v>5548.1109520510181</v>
      </c>
      <c r="N2089" s="36">
        <f t="shared" si="390"/>
        <v>0.19896399325985362</v>
      </c>
      <c r="O2089" s="36">
        <f t="shared" si="391"/>
        <v>30781535.136268456</v>
      </c>
      <c r="P2089" s="35">
        <f t="shared" si="394"/>
        <v>30781535.136268456</v>
      </c>
    </row>
    <row r="2090" spans="1:16" x14ac:dyDescent="0.4">
      <c r="A2090" s="1">
        <v>2089</v>
      </c>
      <c r="B2090" s="21">
        <v>41902</v>
      </c>
      <c r="C2090" s="43">
        <v>1</v>
      </c>
      <c r="D2090" s="23">
        <v>17708</v>
      </c>
      <c r="E2090" s="25">
        <f t="shared" si="395"/>
        <v>20155</v>
      </c>
      <c r="F2090" s="25">
        <f t="shared" si="396"/>
        <v>20786.75</v>
      </c>
      <c r="G2090" s="25">
        <f t="shared" si="385"/>
        <v>0.85188882340914285</v>
      </c>
      <c r="H2090" s="25">
        <f t="shared" si="392"/>
        <v>0.99907416981837271</v>
      </c>
      <c r="I2090" s="4">
        <f t="shared" si="386"/>
        <v>17724.409793538387</v>
      </c>
      <c r="J2090" s="25">
        <f t="shared" si="393"/>
        <v>22316.153404749421</v>
      </c>
      <c r="K2090" s="15">
        <f t="shared" si="387"/>
        <v>22295.492436389479</v>
      </c>
      <c r="L2090" s="36">
        <f t="shared" si="388"/>
        <v>-4587.4924363894788</v>
      </c>
      <c r="M2090" s="36">
        <f t="shared" si="389"/>
        <v>4587.4924363894788</v>
      </c>
      <c r="N2090" s="36">
        <f t="shared" si="390"/>
        <v>0.25906327289301329</v>
      </c>
      <c r="O2090" s="36">
        <f t="shared" si="391"/>
        <v>21045086.853930678</v>
      </c>
      <c r="P2090" s="35">
        <f t="shared" si="394"/>
        <v>21045086.853930678</v>
      </c>
    </row>
    <row r="2091" spans="1:16" x14ac:dyDescent="0.4">
      <c r="A2091" s="1">
        <v>2090</v>
      </c>
      <c r="B2091" s="21">
        <v>41903</v>
      </c>
      <c r="C2091" s="43">
        <v>2</v>
      </c>
      <c r="D2091" s="23">
        <v>18636</v>
      </c>
      <c r="E2091" s="25">
        <f t="shared" si="395"/>
        <v>21418.5</v>
      </c>
      <c r="F2091" s="25">
        <f t="shared" si="396"/>
        <v>21319.875</v>
      </c>
      <c r="G2091" s="25">
        <f t="shared" si="385"/>
        <v>0.87411394297574452</v>
      </c>
      <c r="H2091" s="25">
        <f t="shared" si="392"/>
        <v>0.99956921328865256</v>
      </c>
      <c r="I2091" s="4">
        <f t="shared" si="386"/>
        <v>18644.03160105968</v>
      </c>
      <c r="J2091" s="25">
        <f t="shared" si="393"/>
        <v>22316.179944863463</v>
      </c>
      <c r="K2091" s="15">
        <f t="shared" si="387"/>
        <v>22306.566431095176</v>
      </c>
      <c r="L2091" s="36">
        <f t="shared" si="388"/>
        <v>-3670.5664310951761</v>
      </c>
      <c r="M2091" s="36">
        <f t="shared" si="389"/>
        <v>3670.5664310951761</v>
      </c>
      <c r="N2091" s="36">
        <f t="shared" si="390"/>
        <v>0.19696106627469287</v>
      </c>
      <c r="O2091" s="36">
        <f t="shared" si="391"/>
        <v>13473057.925082779</v>
      </c>
      <c r="P2091" s="35">
        <f t="shared" si="394"/>
        <v>13473057.925082779</v>
      </c>
    </row>
    <row r="2092" spans="1:16" x14ac:dyDescent="0.4">
      <c r="A2092" s="1">
        <v>2091</v>
      </c>
      <c r="B2092" s="21">
        <v>41904</v>
      </c>
      <c r="C2092" s="43">
        <v>3</v>
      </c>
      <c r="D2092" s="23">
        <v>21445</v>
      </c>
      <c r="E2092" s="25">
        <f t="shared" si="395"/>
        <v>21221.25</v>
      </c>
      <c r="F2092" s="25">
        <f t="shared" si="396"/>
        <v>21781</v>
      </c>
      <c r="G2092" s="25">
        <f t="shared" si="385"/>
        <v>0.98457371103255131</v>
      </c>
      <c r="H2092" s="25">
        <f t="shared" si="392"/>
        <v>1.0004262501030945</v>
      </c>
      <c r="I2092" s="4">
        <f t="shared" si="386"/>
        <v>21435.862961202867</v>
      </c>
      <c r="J2092" s="25">
        <f t="shared" si="393"/>
        <v>22316.206484977509</v>
      </c>
      <c r="K2092" s="15">
        <f t="shared" si="387"/>
        <v>22325.718770292409</v>
      </c>
      <c r="L2092" s="36">
        <f t="shared" si="388"/>
        <v>-880.71877029240932</v>
      </c>
      <c r="M2092" s="36">
        <f t="shared" si="389"/>
        <v>880.71877029240932</v>
      </c>
      <c r="N2092" s="36">
        <f t="shared" si="390"/>
        <v>4.1068723259147087E-2</v>
      </c>
      <c r="O2092" s="36">
        <f t="shared" si="391"/>
        <v>775665.55234537367</v>
      </c>
      <c r="P2092" s="35">
        <f t="shared" si="394"/>
        <v>775665.55234537367</v>
      </c>
    </row>
    <row r="2093" spans="1:16" x14ac:dyDescent="0.4">
      <c r="A2093" s="1">
        <v>2092</v>
      </c>
      <c r="B2093" s="21">
        <v>41905</v>
      </c>
      <c r="C2093" s="43">
        <v>4</v>
      </c>
      <c r="D2093" s="23">
        <v>27096</v>
      </c>
      <c r="E2093" s="25">
        <f t="shared" si="395"/>
        <v>22340.75</v>
      </c>
      <c r="F2093" s="25">
        <f t="shared" si="396"/>
        <v>22720.375</v>
      </c>
      <c r="G2093" s="25">
        <f t="shared" ref="G2093:G2156" si="397">D2093/F2093</f>
        <v>1.1925859498357751</v>
      </c>
      <c r="H2093" s="25">
        <f t="shared" si="392"/>
        <v>1.0009303667898801</v>
      </c>
      <c r="I2093" s="4">
        <f t="shared" ref="I2093:I2156" si="398">D2093/H2093</f>
        <v>27070.814213480764</v>
      </c>
      <c r="J2093" s="25">
        <f t="shared" si="393"/>
        <v>22316.233025091551</v>
      </c>
      <c r="K2093" s="15">
        <f t="shared" ref="K2093:K2156" si="399">H2093*J2093</f>
        <v>22336.995307173322</v>
      </c>
      <c r="L2093" s="36">
        <f t="shared" ref="L2093:L2156" si="400">D2093-K2093</f>
        <v>4759.0046928266784</v>
      </c>
      <c r="M2093" s="36">
        <f t="shared" ref="M2093:M2156" si="401">ABS(L2093)</f>
        <v>4759.0046928266784</v>
      </c>
      <c r="N2093" s="36">
        <f t="shared" ref="N2093:N2156" si="402">M2093/D2093</f>
        <v>0.1756349532339341</v>
      </c>
      <c r="O2093" s="36">
        <f t="shared" ref="O2093:O2156" si="403">L2093^2</f>
        <v>22648125.666346349</v>
      </c>
      <c r="P2093" s="35">
        <f t="shared" si="394"/>
        <v>22648125.666346349</v>
      </c>
    </row>
    <row r="2094" spans="1:16" x14ac:dyDescent="0.4">
      <c r="A2094" s="1">
        <v>2093</v>
      </c>
      <c r="B2094" s="21">
        <v>41906</v>
      </c>
      <c r="C2094" s="43">
        <v>1</v>
      </c>
      <c r="D2094" s="23">
        <v>22186</v>
      </c>
      <c r="E2094" s="25">
        <f t="shared" si="395"/>
        <v>23100</v>
      </c>
      <c r="F2094" s="25">
        <f t="shared" si="396"/>
        <v>22988.875</v>
      </c>
      <c r="G2094" s="25">
        <f t="shared" si="397"/>
        <v>0.96507549847480578</v>
      </c>
      <c r="H2094" s="25">
        <f t="shared" si="392"/>
        <v>0.99907416981837271</v>
      </c>
      <c r="I2094" s="4">
        <f t="shared" si="398"/>
        <v>22206.559503017997</v>
      </c>
      <c r="J2094" s="25">
        <f t="shared" si="393"/>
        <v>22316.259565205597</v>
      </c>
      <c r="K2094" s="15">
        <f t="shared" si="399"/>
        <v>22295.598498559102</v>
      </c>
      <c r="L2094" s="36">
        <f t="shared" si="400"/>
        <v>-109.59849855910215</v>
      </c>
      <c r="M2094" s="36">
        <f t="shared" si="401"/>
        <v>109.59849855910215</v>
      </c>
      <c r="N2094" s="36">
        <f t="shared" si="402"/>
        <v>4.9399846100740179E-3</v>
      </c>
      <c r="O2094" s="36">
        <f t="shared" si="403"/>
        <v>12011.830886409516</v>
      </c>
      <c r="P2094" s="35">
        <f t="shared" si="394"/>
        <v>12011.830886409516</v>
      </c>
    </row>
    <row r="2095" spans="1:16" x14ac:dyDescent="0.4">
      <c r="A2095" s="1">
        <v>2094</v>
      </c>
      <c r="B2095" s="21">
        <v>41907</v>
      </c>
      <c r="C2095" s="43">
        <v>2</v>
      </c>
      <c r="D2095" s="23">
        <v>21673</v>
      </c>
      <c r="E2095" s="25">
        <f t="shared" si="395"/>
        <v>22877.75</v>
      </c>
      <c r="F2095" s="25">
        <f t="shared" si="396"/>
        <v>21716.875</v>
      </c>
      <c r="G2095" s="25">
        <f t="shared" si="397"/>
        <v>0.99797968169913953</v>
      </c>
      <c r="H2095" s="25">
        <f t="shared" si="392"/>
        <v>0.99956921328865256</v>
      </c>
      <c r="I2095" s="4">
        <f t="shared" si="398"/>
        <v>21682.340464142864</v>
      </c>
      <c r="J2095" s="25">
        <f t="shared" si="393"/>
        <v>22316.286105319639</v>
      </c>
      <c r="K2095" s="15">
        <f t="shared" si="399"/>
        <v>22306.672545818841</v>
      </c>
      <c r="L2095" s="36">
        <f t="shared" si="400"/>
        <v>-633.67254581884117</v>
      </c>
      <c r="M2095" s="36">
        <f t="shared" si="401"/>
        <v>633.67254581884117</v>
      </c>
      <c r="N2095" s="36">
        <f t="shared" si="402"/>
        <v>2.923787873477789E-2</v>
      </c>
      <c r="O2095" s="36">
        <f t="shared" si="403"/>
        <v>401540.89532453136</v>
      </c>
      <c r="P2095" s="35">
        <f t="shared" si="394"/>
        <v>401540.89532453136</v>
      </c>
    </row>
    <row r="2096" spans="1:16" x14ac:dyDescent="0.4">
      <c r="A2096" s="1">
        <v>2095</v>
      </c>
      <c r="B2096" s="21">
        <v>41908</v>
      </c>
      <c r="C2096" s="43">
        <v>3</v>
      </c>
      <c r="D2096" s="23">
        <v>20556</v>
      </c>
      <c r="E2096" s="25">
        <f t="shared" si="395"/>
        <v>20556</v>
      </c>
      <c r="F2096" s="25">
        <f t="shared" si="396"/>
        <v>19796.875</v>
      </c>
      <c r="G2096" s="25">
        <f t="shared" si="397"/>
        <v>1.0383456985003947</v>
      </c>
      <c r="H2096" s="25">
        <f t="shared" si="392"/>
        <v>1.0004262501030945</v>
      </c>
      <c r="I2096" s="4">
        <f t="shared" si="398"/>
        <v>20547.241736091684</v>
      </c>
      <c r="J2096" s="25">
        <f t="shared" si="393"/>
        <v>22316.312645433685</v>
      </c>
      <c r="K2096" s="15">
        <f t="shared" si="399"/>
        <v>22325.824975999491</v>
      </c>
      <c r="L2096" s="36">
        <f t="shared" si="400"/>
        <v>-1769.8249759994906</v>
      </c>
      <c r="M2096" s="36">
        <f t="shared" si="401"/>
        <v>1769.8249759994906</v>
      </c>
      <c r="N2096" s="36">
        <f t="shared" si="402"/>
        <v>8.6097731854421614E-2</v>
      </c>
      <c r="O2096" s="36">
        <f t="shared" si="403"/>
        <v>3132280.4456715975</v>
      </c>
      <c r="P2096" s="35">
        <f t="shared" si="394"/>
        <v>3132280.4456715975</v>
      </c>
    </row>
    <row r="2097" spans="1:16" x14ac:dyDescent="0.4">
      <c r="A2097" s="1">
        <v>2096</v>
      </c>
      <c r="B2097" s="21">
        <v>41909</v>
      </c>
      <c r="C2097" s="43">
        <v>4</v>
      </c>
      <c r="D2097" s="23">
        <v>17809</v>
      </c>
      <c r="E2097" s="25">
        <f t="shared" si="395"/>
        <v>19037.75</v>
      </c>
      <c r="F2097" s="25">
        <f t="shared" si="396"/>
        <v>18827</v>
      </c>
      <c r="G2097" s="25">
        <f t="shared" si="397"/>
        <v>0.94592871939236201</v>
      </c>
      <c r="H2097" s="25">
        <f t="shared" si="392"/>
        <v>1.0009303667898801</v>
      </c>
      <c r="I2097" s="4">
        <f t="shared" si="398"/>
        <v>17792.446498666923</v>
      </c>
      <c r="J2097" s="25">
        <f t="shared" si="393"/>
        <v>22316.339185547728</v>
      </c>
      <c r="K2097" s="15">
        <f t="shared" si="399"/>
        <v>22337.101566397661</v>
      </c>
      <c r="L2097" s="36">
        <f t="shared" si="400"/>
        <v>-4528.1015663976614</v>
      </c>
      <c r="M2097" s="36">
        <f t="shared" si="401"/>
        <v>4528.1015663976614</v>
      </c>
      <c r="N2097" s="36">
        <f t="shared" si="402"/>
        <v>0.25425917044178009</v>
      </c>
      <c r="O2097" s="36">
        <f t="shared" si="403"/>
        <v>20503703.795612954</v>
      </c>
      <c r="P2097" s="35">
        <f t="shared" si="394"/>
        <v>20503703.795612954</v>
      </c>
    </row>
    <row r="2098" spans="1:16" x14ac:dyDescent="0.4">
      <c r="A2098" s="1">
        <v>2097</v>
      </c>
      <c r="B2098" s="21">
        <v>41910</v>
      </c>
      <c r="C2098" s="43">
        <v>1</v>
      </c>
      <c r="D2098" s="23">
        <v>16113</v>
      </c>
      <c r="E2098" s="25">
        <f t="shared" si="395"/>
        <v>18616.25</v>
      </c>
      <c r="F2098" s="25">
        <f t="shared" si="396"/>
        <v>18620.125</v>
      </c>
      <c r="G2098" s="25">
        <f t="shared" si="397"/>
        <v>0.86535401883714524</v>
      </c>
      <c r="H2098" s="25">
        <f t="shared" si="392"/>
        <v>0.99907416981837271</v>
      </c>
      <c r="I2098" s="4">
        <f t="shared" si="398"/>
        <v>16127.931725959117</v>
      </c>
      <c r="J2098" s="25">
        <f t="shared" si="393"/>
        <v>22316.365725661773</v>
      </c>
      <c r="K2098" s="15">
        <f t="shared" si="399"/>
        <v>22295.704560728722</v>
      </c>
      <c r="L2098" s="36">
        <f t="shared" si="400"/>
        <v>-6182.7045607287218</v>
      </c>
      <c r="M2098" s="36">
        <f t="shared" si="401"/>
        <v>6182.7045607287218</v>
      </c>
      <c r="N2098" s="36">
        <f t="shared" si="402"/>
        <v>0.38370908960024341</v>
      </c>
      <c r="O2098" s="36">
        <f t="shared" si="403"/>
        <v>38225835.685255736</v>
      </c>
      <c r="P2098" s="35">
        <f t="shared" si="394"/>
        <v>38225835.685255736</v>
      </c>
    </row>
    <row r="2099" spans="1:16" x14ac:dyDescent="0.4">
      <c r="A2099" s="1">
        <v>2098</v>
      </c>
      <c r="B2099" s="21">
        <v>41911</v>
      </c>
      <c r="C2099" s="43">
        <v>2</v>
      </c>
      <c r="D2099" s="23">
        <v>19987</v>
      </c>
      <c r="E2099" s="25">
        <f t="shared" si="395"/>
        <v>18624</v>
      </c>
      <c r="F2099" s="25">
        <f t="shared" si="396"/>
        <v>18999</v>
      </c>
      <c r="G2099" s="25">
        <f t="shared" si="397"/>
        <v>1.0520027369861571</v>
      </c>
      <c r="H2099" s="25">
        <f t="shared" si="392"/>
        <v>0.99956921328865256</v>
      </c>
      <c r="I2099" s="4">
        <f t="shared" si="398"/>
        <v>19995.613844729545</v>
      </c>
      <c r="J2099" s="25">
        <f t="shared" si="393"/>
        <v>22316.392265775816</v>
      </c>
      <c r="K2099" s="15">
        <f t="shared" si="399"/>
        <v>22306.778660542503</v>
      </c>
      <c r="L2099" s="36">
        <f t="shared" si="400"/>
        <v>-2319.7786605425026</v>
      </c>
      <c r="M2099" s="36">
        <f t="shared" si="401"/>
        <v>2319.7786605425026</v>
      </c>
      <c r="N2099" s="36">
        <f t="shared" si="402"/>
        <v>0.11606437487079115</v>
      </c>
      <c r="O2099" s="36">
        <f t="shared" si="403"/>
        <v>5381373.0339083672</v>
      </c>
      <c r="P2099" s="35">
        <f t="shared" si="394"/>
        <v>5381373.0339083672</v>
      </c>
    </row>
    <row r="2100" spans="1:16" x14ac:dyDescent="0.4">
      <c r="A2100" s="1">
        <v>2099</v>
      </c>
      <c r="B2100" s="21">
        <v>41912</v>
      </c>
      <c r="C2100" s="43">
        <v>3</v>
      </c>
      <c r="D2100" s="23">
        <v>20587</v>
      </c>
      <c r="E2100" s="25">
        <f t="shared" si="395"/>
        <v>19374</v>
      </c>
      <c r="F2100" s="25">
        <f t="shared" si="396"/>
        <v>19428.375</v>
      </c>
      <c r="G2100" s="25">
        <f t="shared" si="397"/>
        <v>1.0596357132287184</v>
      </c>
      <c r="H2100" s="25">
        <f t="shared" si="392"/>
        <v>1.0004262501030945</v>
      </c>
      <c r="I2100" s="4">
        <f t="shared" si="398"/>
        <v>20578.228527968451</v>
      </c>
      <c r="J2100" s="25">
        <f t="shared" si="393"/>
        <v>22316.418805889862</v>
      </c>
      <c r="K2100" s="15">
        <f t="shared" si="399"/>
        <v>22325.931181706572</v>
      </c>
      <c r="L2100" s="36">
        <f t="shared" si="400"/>
        <v>-1738.9311817065718</v>
      </c>
      <c r="M2100" s="36">
        <f t="shared" si="401"/>
        <v>1738.9311817065718</v>
      </c>
      <c r="N2100" s="36">
        <f t="shared" si="402"/>
        <v>8.4467439729274382E-2</v>
      </c>
      <c r="O2100" s="36">
        <f t="shared" si="403"/>
        <v>3023881.6547114141</v>
      </c>
      <c r="P2100" s="35">
        <f t="shared" si="394"/>
        <v>3023881.6547114141</v>
      </c>
    </row>
    <row r="2101" spans="1:16" x14ac:dyDescent="0.4">
      <c r="A2101" s="1">
        <v>2100</v>
      </c>
      <c r="B2101" s="21">
        <v>41913</v>
      </c>
      <c r="C2101" s="43">
        <v>4</v>
      </c>
      <c r="D2101" s="23">
        <v>20809</v>
      </c>
      <c r="E2101" s="25">
        <f t="shared" si="395"/>
        <v>19482.75</v>
      </c>
      <c r="F2101" s="25">
        <f t="shared" si="396"/>
        <v>19532.125</v>
      </c>
      <c r="G2101" s="25">
        <f t="shared" si="397"/>
        <v>1.0653730712864065</v>
      </c>
      <c r="H2101" s="25">
        <f t="shared" si="392"/>
        <v>1.0009303667898801</v>
      </c>
      <c r="I2101" s="4">
        <f t="shared" si="398"/>
        <v>20789.657992630691</v>
      </c>
      <c r="J2101" s="25">
        <f t="shared" si="393"/>
        <v>22316.445346003904</v>
      </c>
      <c r="K2101" s="15">
        <f t="shared" si="399"/>
        <v>22337.207825622001</v>
      </c>
      <c r="L2101" s="36">
        <f t="shared" si="400"/>
        <v>-1528.2078256220011</v>
      </c>
      <c r="M2101" s="36">
        <f t="shared" si="401"/>
        <v>1528.2078256220011</v>
      </c>
      <c r="N2101" s="36">
        <f t="shared" si="402"/>
        <v>7.3439753261665686E-2</v>
      </c>
      <c r="O2101" s="36">
        <f t="shared" si="403"/>
        <v>2335419.1582923247</v>
      </c>
      <c r="P2101" s="35">
        <f t="shared" si="394"/>
        <v>2335419.1582923247</v>
      </c>
    </row>
    <row r="2102" spans="1:16" x14ac:dyDescent="0.4">
      <c r="A2102" s="1">
        <v>2101</v>
      </c>
      <c r="B2102" s="21">
        <v>41914</v>
      </c>
      <c r="C2102" s="43">
        <v>1</v>
      </c>
      <c r="D2102" s="23">
        <v>16548</v>
      </c>
      <c r="E2102" s="25">
        <f t="shared" si="395"/>
        <v>19581.5</v>
      </c>
      <c r="F2102" s="25">
        <f t="shared" si="396"/>
        <v>19217.25</v>
      </c>
      <c r="G2102" s="25">
        <f t="shared" si="397"/>
        <v>0.86110135425203915</v>
      </c>
      <c r="H2102" s="25">
        <f t="shared" si="392"/>
        <v>0.99907416981837271</v>
      </c>
      <c r="I2102" s="4">
        <f t="shared" si="398"/>
        <v>16563.33483529892</v>
      </c>
      <c r="J2102" s="25">
        <f t="shared" si="393"/>
        <v>22316.471886117946</v>
      </c>
      <c r="K2102" s="15">
        <f t="shared" si="399"/>
        <v>22295.810622898342</v>
      </c>
      <c r="L2102" s="36">
        <f t="shared" si="400"/>
        <v>-5747.8106228983415</v>
      </c>
      <c r="M2102" s="36">
        <f t="shared" si="401"/>
        <v>5747.8106228983415</v>
      </c>
      <c r="N2102" s="36">
        <f t="shared" si="402"/>
        <v>0.34734171035160394</v>
      </c>
      <c r="O2102" s="36">
        <f t="shared" si="403"/>
        <v>33037326.956703022</v>
      </c>
      <c r="P2102" s="35">
        <f t="shared" si="394"/>
        <v>33037326.956703022</v>
      </c>
    </row>
    <row r="2103" spans="1:16" x14ac:dyDescent="0.4">
      <c r="A2103" s="1">
        <v>2102</v>
      </c>
      <c r="B2103" s="21">
        <v>41915</v>
      </c>
      <c r="C2103" s="43">
        <v>2</v>
      </c>
      <c r="D2103" s="23">
        <v>20382</v>
      </c>
      <c r="E2103" s="25">
        <f t="shared" si="395"/>
        <v>18853</v>
      </c>
      <c r="F2103" s="25">
        <f t="shared" si="396"/>
        <v>19040.625</v>
      </c>
      <c r="G2103" s="25">
        <f t="shared" si="397"/>
        <v>1.0704480551452487</v>
      </c>
      <c r="H2103" s="25">
        <f t="shared" si="392"/>
        <v>0.99956921328865256</v>
      </c>
      <c r="I2103" s="4">
        <f t="shared" si="398"/>
        <v>20390.784078815108</v>
      </c>
      <c r="J2103" s="25">
        <f t="shared" si="393"/>
        <v>22316.498426231992</v>
      </c>
      <c r="K2103" s="15">
        <f t="shared" si="399"/>
        <v>22306.884775266164</v>
      </c>
      <c r="L2103" s="36">
        <f t="shared" si="400"/>
        <v>-1924.8847752661641</v>
      </c>
      <c r="M2103" s="36">
        <f t="shared" si="401"/>
        <v>1924.8847752661641</v>
      </c>
      <c r="N2103" s="36">
        <f t="shared" si="402"/>
        <v>9.4440426614962422E-2</v>
      </c>
      <c r="O2103" s="36">
        <f t="shared" si="403"/>
        <v>3705181.398051471</v>
      </c>
      <c r="P2103" s="35">
        <f t="shared" si="394"/>
        <v>3705181.398051471</v>
      </c>
    </row>
    <row r="2104" spans="1:16" x14ac:dyDescent="0.4">
      <c r="A2104" s="1">
        <v>2103</v>
      </c>
      <c r="B2104" s="21">
        <v>41916</v>
      </c>
      <c r="C2104" s="43">
        <v>3</v>
      </c>
      <c r="D2104" s="23">
        <v>17673</v>
      </c>
      <c r="E2104" s="25">
        <f t="shared" si="395"/>
        <v>19228.25</v>
      </c>
      <c r="F2104" s="25">
        <f t="shared" si="396"/>
        <v>19691.75</v>
      </c>
      <c r="G2104" s="25">
        <f t="shared" si="397"/>
        <v>0.89748244823339729</v>
      </c>
      <c r="H2104" s="25">
        <f t="shared" si="392"/>
        <v>1.0004262501030945</v>
      </c>
      <c r="I2104" s="4">
        <f t="shared" si="398"/>
        <v>17665.470091552263</v>
      </c>
      <c r="J2104" s="25">
        <f t="shared" si="393"/>
        <v>22316.524966346034</v>
      </c>
      <c r="K2104" s="15">
        <f t="shared" si="399"/>
        <v>22326.037387413649</v>
      </c>
      <c r="L2104" s="36">
        <f t="shared" si="400"/>
        <v>-4653.0373874136494</v>
      </c>
      <c r="M2104" s="36">
        <f t="shared" si="401"/>
        <v>4653.0373874136494</v>
      </c>
      <c r="N2104" s="36">
        <f t="shared" si="402"/>
        <v>0.26328508953848523</v>
      </c>
      <c r="O2104" s="36">
        <f t="shared" si="403"/>
        <v>21650756.92866924</v>
      </c>
      <c r="P2104" s="35">
        <f t="shared" si="394"/>
        <v>21650756.92866924</v>
      </c>
    </row>
    <row r="2105" spans="1:16" x14ac:dyDescent="0.4">
      <c r="A2105" s="1">
        <v>2104</v>
      </c>
      <c r="B2105" s="21">
        <v>41917</v>
      </c>
      <c r="C2105" s="43">
        <v>4</v>
      </c>
      <c r="D2105" s="23">
        <v>22310</v>
      </c>
      <c r="E2105" s="25">
        <f t="shared" si="395"/>
        <v>20155.25</v>
      </c>
      <c r="F2105" s="25">
        <f t="shared" si="396"/>
        <v>20608.875</v>
      </c>
      <c r="G2105" s="25">
        <f t="shared" si="397"/>
        <v>1.0825433217485185</v>
      </c>
      <c r="H2105" s="25">
        <f t="shared" si="392"/>
        <v>1.0009303667898801</v>
      </c>
      <c r="I2105" s="4">
        <f t="shared" si="398"/>
        <v>22289.262810110562</v>
      </c>
      <c r="J2105" s="25">
        <f t="shared" si="393"/>
        <v>22316.55150646008</v>
      </c>
      <c r="K2105" s="15">
        <f t="shared" si="399"/>
        <v>22337.314084846341</v>
      </c>
      <c r="L2105" s="36">
        <f t="shared" si="400"/>
        <v>-27.314084846340847</v>
      </c>
      <c r="M2105" s="36">
        <f t="shared" si="401"/>
        <v>27.314084846340847</v>
      </c>
      <c r="N2105" s="36">
        <f t="shared" si="402"/>
        <v>1.2242978416109748E-3</v>
      </c>
      <c r="O2105" s="36">
        <f t="shared" si="403"/>
        <v>746.05923099310667</v>
      </c>
      <c r="P2105" s="35">
        <f t="shared" si="394"/>
        <v>746.05923099310667</v>
      </c>
    </row>
    <row r="2106" spans="1:16" x14ac:dyDescent="0.4">
      <c r="A2106" s="1">
        <v>2105</v>
      </c>
      <c r="B2106" s="21">
        <v>41918</v>
      </c>
      <c r="C2106" s="43">
        <v>1</v>
      </c>
      <c r="D2106" s="23">
        <v>20256</v>
      </c>
      <c r="E2106" s="25">
        <f t="shared" si="395"/>
        <v>21062.5</v>
      </c>
      <c r="F2106" s="25">
        <f t="shared" si="396"/>
        <v>21741.875</v>
      </c>
      <c r="G2106" s="25">
        <f t="shared" si="397"/>
        <v>0.93165837812976116</v>
      </c>
      <c r="H2106" s="25">
        <f t="shared" si="392"/>
        <v>0.99907416981837271</v>
      </c>
      <c r="I2106" s="4">
        <f t="shared" si="398"/>
        <v>20274.770994912673</v>
      </c>
      <c r="J2106" s="25">
        <f t="shared" si="393"/>
        <v>22316.578046574123</v>
      </c>
      <c r="K2106" s="15">
        <f t="shared" si="399"/>
        <v>22295.916685067965</v>
      </c>
      <c r="L2106" s="36">
        <f t="shared" si="400"/>
        <v>-2039.9166850679649</v>
      </c>
      <c r="M2106" s="36">
        <f t="shared" si="401"/>
        <v>2039.9166850679649</v>
      </c>
      <c r="N2106" s="36">
        <f t="shared" si="402"/>
        <v>0.10070678737499826</v>
      </c>
      <c r="O2106" s="36">
        <f t="shared" si="403"/>
        <v>4161260.0820186744</v>
      </c>
      <c r="P2106" s="35">
        <f t="shared" si="394"/>
        <v>4161260.0820186744</v>
      </c>
    </row>
    <row r="2107" spans="1:16" x14ac:dyDescent="0.4">
      <c r="A2107" s="1">
        <v>2106</v>
      </c>
      <c r="B2107" s="21">
        <v>41919</v>
      </c>
      <c r="C2107" s="43">
        <v>2</v>
      </c>
      <c r="D2107" s="23">
        <v>24011</v>
      </c>
      <c r="E2107" s="25">
        <f t="shared" si="395"/>
        <v>22421.25</v>
      </c>
      <c r="F2107" s="25">
        <f t="shared" si="396"/>
        <v>22442.625</v>
      </c>
      <c r="G2107" s="25">
        <f t="shared" si="397"/>
        <v>1.0698837591413661</v>
      </c>
      <c r="H2107" s="25">
        <f t="shared" si="392"/>
        <v>0.99956921328865256</v>
      </c>
      <c r="I2107" s="4">
        <f t="shared" si="398"/>
        <v>24021.348077540457</v>
      </c>
      <c r="J2107" s="25">
        <f t="shared" si="393"/>
        <v>22316.604586688169</v>
      </c>
      <c r="K2107" s="15">
        <f t="shared" si="399"/>
        <v>22306.990889989829</v>
      </c>
      <c r="L2107" s="36">
        <f t="shared" si="400"/>
        <v>1704.0091100101708</v>
      </c>
      <c r="M2107" s="36">
        <f t="shared" si="401"/>
        <v>1704.0091100101708</v>
      </c>
      <c r="N2107" s="36">
        <f t="shared" si="402"/>
        <v>7.0967852651291949E-2</v>
      </c>
      <c r="O2107" s="36">
        <f t="shared" si="403"/>
        <v>2903647.0469976547</v>
      </c>
      <c r="P2107" s="35">
        <f t="shared" si="394"/>
        <v>2903647.0469976547</v>
      </c>
    </row>
    <row r="2108" spans="1:16" x14ac:dyDescent="0.4">
      <c r="A2108" s="1">
        <v>2107</v>
      </c>
      <c r="B2108" s="21">
        <v>41920</v>
      </c>
      <c r="C2108" s="43">
        <v>3</v>
      </c>
      <c r="D2108" s="23">
        <v>23108</v>
      </c>
      <c r="E2108" s="25">
        <f t="shared" si="395"/>
        <v>22464</v>
      </c>
      <c r="F2108" s="25">
        <f t="shared" si="396"/>
        <v>22675.75</v>
      </c>
      <c r="G2108" s="25">
        <f t="shared" si="397"/>
        <v>1.0190622140392269</v>
      </c>
      <c r="H2108" s="25">
        <f t="shared" si="392"/>
        <v>1.0004262501030945</v>
      </c>
      <c r="I2108" s="4">
        <f t="shared" si="398"/>
        <v>23098.154409301744</v>
      </c>
      <c r="J2108" s="25">
        <f t="shared" si="393"/>
        <v>22316.631126802211</v>
      </c>
      <c r="K2108" s="15">
        <f t="shared" si="399"/>
        <v>22326.143593120731</v>
      </c>
      <c r="L2108" s="36">
        <f t="shared" si="400"/>
        <v>781.85640687926934</v>
      </c>
      <c r="M2108" s="36">
        <f t="shared" si="401"/>
        <v>781.85640687926934</v>
      </c>
      <c r="N2108" s="36">
        <f t="shared" si="402"/>
        <v>3.3834879993044374E-2</v>
      </c>
      <c r="O2108" s="36">
        <f t="shared" si="403"/>
        <v>611299.44097816152</v>
      </c>
      <c r="P2108" s="35">
        <f t="shared" si="394"/>
        <v>611299.44097816152</v>
      </c>
    </row>
    <row r="2109" spans="1:16" x14ac:dyDescent="0.4">
      <c r="A2109" s="1">
        <v>2108</v>
      </c>
      <c r="B2109" s="21">
        <v>41921</v>
      </c>
      <c r="C2109" s="43">
        <v>4</v>
      </c>
      <c r="D2109" s="23">
        <v>22481</v>
      </c>
      <c r="E2109" s="25">
        <f t="shared" si="395"/>
        <v>22887.5</v>
      </c>
      <c r="F2109" s="25">
        <f t="shared" si="396"/>
        <v>22850.125</v>
      </c>
      <c r="G2109" s="25">
        <f t="shared" si="397"/>
        <v>0.98384582141235555</v>
      </c>
      <c r="H2109" s="25">
        <f t="shared" si="392"/>
        <v>1.0009303667898801</v>
      </c>
      <c r="I2109" s="4">
        <f t="shared" si="398"/>
        <v>22460.103865266497</v>
      </c>
      <c r="J2109" s="25">
        <f t="shared" si="393"/>
        <v>22316.657666916257</v>
      </c>
      <c r="K2109" s="15">
        <f t="shared" si="399"/>
        <v>22337.420344070681</v>
      </c>
      <c r="L2109" s="36">
        <f t="shared" si="400"/>
        <v>143.57965592931942</v>
      </c>
      <c r="M2109" s="36">
        <f t="shared" si="401"/>
        <v>143.57965592931942</v>
      </c>
      <c r="N2109" s="36">
        <f t="shared" si="402"/>
        <v>6.3867112641483662E-3</v>
      </c>
      <c r="O2109" s="36">
        <f t="shared" si="403"/>
        <v>20615.117596781747</v>
      </c>
      <c r="P2109" s="35">
        <f t="shared" si="394"/>
        <v>20615.117596781747</v>
      </c>
    </row>
    <row r="2110" spans="1:16" x14ac:dyDescent="0.4">
      <c r="A2110" s="1">
        <v>2109</v>
      </c>
      <c r="B2110" s="21">
        <v>41922</v>
      </c>
      <c r="C2110" s="43">
        <v>1</v>
      </c>
      <c r="D2110" s="23">
        <v>21950</v>
      </c>
      <c r="E2110" s="25">
        <f t="shared" si="395"/>
        <v>22812.75</v>
      </c>
      <c r="F2110" s="25">
        <f t="shared" si="396"/>
        <v>21903.375</v>
      </c>
      <c r="G2110" s="25">
        <f t="shared" si="397"/>
        <v>1.0021286673857339</v>
      </c>
      <c r="H2110" s="25">
        <f t="shared" si="392"/>
        <v>0.99907416981837271</v>
      </c>
      <c r="I2110" s="4">
        <f t="shared" si="398"/>
        <v>21970.340804617554</v>
      </c>
      <c r="J2110" s="25">
        <f t="shared" si="393"/>
        <v>22316.684207030299</v>
      </c>
      <c r="K2110" s="15">
        <f t="shared" si="399"/>
        <v>22296.022747237585</v>
      </c>
      <c r="L2110" s="36">
        <f t="shared" si="400"/>
        <v>-346.02274723758455</v>
      </c>
      <c r="M2110" s="36">
        <f t="shared" si="401"/>
        <v>346.02274723758455</v>
      </c>
      <c r="N2110" s="36">
        <f t="shared" si="402"/>
        <v>1.5764134270504992E-2</v>
      </c>
      <c r="O2110" s="36">
        <f t="shared" si="403"/>
        <v>119731.74160584532</v>
      </c>
      <c r="P2110" s="35">
        <f t="shared" si="394"/>
        <v>119731.74160584532</v>
      </c>
    </row>
    <row r="2111" spans="1:16" x14ac:dyDescent="0.4">
      <c r="A2111" s="1">
        <v>2110</v>
      </c>
      <c r="B2111" s="21">
        <v>41923</v>
      </c>
      <c r="C2111" s="43">
        <v>2</v>
      </c>
      <c r="D2111" s="23">
        <v>23712</v>
      </c>
      <c r="E2111" s="25">
        <f t="shared" si="395"/>
        <v>20994</v>
      </c>
      <c r="F2111" s="25">
        <f t="shared" si="396"/>
        <v>20176.25</v>
      </c>
      <c r="G2111" s="25">
        <f t="shared" si="397"/>
        <v>1.1752431695681804</v>
      </c>
      <c r="H2111" s="25">
        <f t="shared" si="392"/>
        <v>0.99956921328865256</v>
      </c>
      <c r="I2111" s="4">
        <f t="shared" si="398"/>
        <v>23722.21921680227</v>
      </c>
      <c r="J2111" s="25">
        <f t="shared" si="393"/>
        <v>22316.710747144345</v>
      </c>
      <c r="K2111" s="15">
        <f t="shared" si="399"/>
        <v>22307.097004713491</v>
      </c>
      <c r="L2111" s="36">
        <f t="shared" si="400"/>
        <v>1404.9029952865094</v>
      </c>
      <c r="M2111" s="36">
        <f t="shared" si="401"/>
        <v>1404.9029952865094</v>
      </c>
      <c r="N2111" s="36">
        <f t="shared" si="402"/>
        <v>5.924860810081433E-2</v>
      </c>
      <c r="O2111" s="36">
        <f t="shared" si="403"/>
        <v>1973752.4261650059</v>
      </c>
      <c r="P2111" s="35">
        <f t="shared" si="394"/>
        <v>1973752.4261650059</v>
      </c>
    </row>
    <row r="2112" spans="1:16" x14ac:dyDescent="0.4">
      <c r="A2112" s="1">
        <v>2111</v>
      </c>
      <c r="B2112" s="21">
        <v>41924</v>
      </c>
      <c r="C2112" s="43">
        <v>3</v>
      </c>
      <c r="D2112" s="23">
        <v>15833</v>
      </c>
      <c r="E2112" s="25">
        <f t="shared" si="395"/>
        <v>19358.5</v>
      </c>
      <c r="F2112" s="25">
        <f t="shared" si="396"/>
        <v>19062.625</v>
      </c>
      <c r="G2112" s="25">
        <f t="shared" si="397"/>
        <v>0.83057816014321217</v>
      </c>
      <c r="H2112" s="25">
        <f t="shared" si="392"/>
        <v>1.0004262501030945</v>
      </c>
      <c r="I2112" s="4">
        <f t="shared" si="398"/>
        <v>15826.254057576358</v>
      </c>
      <c r="J2112" s="25">
        <f t="shared" si="393"/>
        <v>22316.737287258387</v>
      </c>
      <c r="K2112" s="15">
        <f t="shared" si="399"/>
        <v>22326.249798827816</v>
      </c>
      <c r="L2112" s="36">
        <f t="shared" si="400"/>
        <v>-6493.2497988278155</v>
      </c>
      <c r="M2112" s="36">
        <f t="shared" si="401"/>
        <v>6493.2497988278155</v>
      </c>
      <c r="N2112" s="36">
        <f t="shared" si="402"/>
        <v>0.410108621160097</v>
      </c>
      <c r="O2112" s="36">
        <f t="shared" si="403"/>
        <v>42162292.949977465</v>
      </c>
      <c r="P2112" s="35">
        <f t="shared" si="394"/>
        <v>42162292.949977465</v>
      </c>
    </row>
    <row r="2113" spans="1:16" x14ac:dyDescent="0.4">
      <c r="A2113" s="1">
        <v>2112</v>
      </c>
      <c r="B2113" s="21">
        <v>41925</v>
      </c>
      <c r="C2113" s="43">
        <v>4</v>
      </c>
      <c r="D2113" s="23">
        <v>15939</v>
      </c>
      <c r="E2113" s="25">
        <f t="shared" si="395"/>
        <v>18766.75</v>
      </c>
      <c r="F2113" s="25">
        <f t="shared" si="396"/>
        <v>18320</v>
      </c>
      <c r="G2113" s="25">
        <f t="shared" si="397"/>
        <v>0.87003275109170308</v>
      </c>
      <c r="H2113" s="25">
        <f t="shared" si="392"/>
        <v>1.0009303667898801</v>
      </c>
      <c r="I2113" s="4">
        <f t="shared" si="398"/>
        <v>15924.184667429505</v>
      </c>
      <c r="J2113" s="25">
        <f t="shared" si="393"/>
        <v>22316.763827372433</v>
      </c>
      <c r="K2113" s="15">
        <f t="shared" si="399"/>
        <v>22337.52660329502</v>
      </c>
      <c r="L2113" s="36">
        <f t="shared" si="400"/>
        <v>-6398.5266032950203</v>
      </c>
      <c r="M2113" s="36">
        <f t="shared" si="401"/>
        <v>6398.5266032950203</v>
      </c>
      <c r="N2113" s="36">
        <f t="shared" si="402"/>
        <v>0.40143839659294939</v>
      </c>
      <c r="O2113" s="36">
        <f t="shared" si="403"/>
        <v>40941142.693074107</v>
      </c>
      <c r="P2113" s="35">
        <f t="shared" si="394"/>
        <v>40941142.693074107</v>
      </c>
    </row>
    <row r="2114" spans="1:16" x14ac:dyDescent="0.4">
      <c r="A2114" s="1">
        <v>2113</v>
      </c>
      <c r="B2114" s="21">
        <v>41926</v>
      </c>
      <c r="C2114" s="43">
        <v>1</v>
      </c>
      <c r="D2114" s="23">
        <v>19583</v>
      </c>
      <c r="E2114" s="25">
        <f t="shared" si="395"/>
        <v>17873.25</v>
      </c>
      <c r="F2114" s="25">
        <f t="shared" si="396"/>
        <v>17913.125</v>
      </c>
      <c r="G2114" s="25">
        <f t="shared" si="397"/>
        <v>1.0932207529395346</v>
      </c>
      <c r="H2114" s="25">
        <f t="shared" ref="H2114:H2177" si="404">VLOOKUP(C2114,$Q$38:$S$42,3,FALSE)</f>
        <v>0.99907416981837271</v>
      </c>
      <c r="I2114" s="4">
        <f t="shared" si="398"/>
        <v>19601.147333796151</v>
      </c>
      <c r="J2114" s="25">
        <f t="shared" si="393"/>
        <v>22316.790367486476</v>
      </c>
      <c r="K2114" s="15">
        <f t="shared" si="399"/>
        <v>22296.128809407208</v>
      </c>
      <c r="L2114" s="36">
        <f t="shared" si="400"/>
        <v>-2713.1288094072079</v>
      </c>
      <c r="M2114" s="36">
        <f t="shared" si="401"/>
        <v>2713.1288094072079</v>
      </c>
      <c r="N2114" s="36">
        <f t="shared" si="402"/>
        <v>0.13854510592897962</v>
      </c>
      <c r="O2114" s="36">
        <f t="shared" si="403"/>
        <v>7361067.9364353735</v>
      </c>
      <c r="P2114" s="35">
        <f t="shared" si="394"/>
        <v>7361067.9364353735</v>
      </c>
    </row>
    <row r="2115" spans="1:16" x14ac:dyDescent="0.4">
      <c r="A2115" s="1">
        <v>2114</v>
      </c>
      <c r="B2115" s="21">
        <v>41927</v>
      </c>
      <c r="C2115" s="43">
        <v>2</v>
      </c>
      <c r="D2115" s="23">
        <v>20138</v>
      </c>
      <c r="E2115" s="25">
        <f t="shared" si="395"/>
        <v>17953</v>
      </c>
      <c r="F2115" s="25">
        <f t="shared" si="396"/>
        <v>18460.25</v>
      </c>
      <c r="G2115" s="25">
        <f t="shared" si="397"/>
        <v>1.0908844679784944</v>
      </c>
      <c r="H2115" s="25">
        <f t="shared" si="404"/>
        <v>0.99956921328865256</v>
      </c>
      <c r="I2115" s="4">
        <f t="shared" si="398"/>
        <v>20146.678921557192</v>
      </c>
      <c r="J2115" s="25">
        <f t="shared" ref="J2115:J2178" si="405">INTERCEPT($I$2:$I$3896,$A$2:$A$3896)+SLOPE($I$2:$I$3896,$A$2:$A$3896)*A2115</f>
        <v>22316.816907600522</v>
      </c>
      <c r="K2115" s="15">
        <f t="shared" si="399"/>
        <v>22307.203119437152</v>
      </c>
      <c r="L2115" s="36">
        <f t="shared" si="400"/>
        <v>-2169.2031194371521</v>
      </c>
      <c r="M2115" s="36">
        <f t="shared" si="401"/>
        <v>2169.2031194371521</v>
      </c>
      <c r="N2115" s="36">
        <f t="shared" si="402"/>
        <v>0.10771690929770344</v>
      </c>
      <c r="O2115" s="36">
        <f t="shared" si="403"/>
        <v>4705442.173375871</v>
      </c>
      <c r="P2115" s="35">
        <f t="shared" ref="P2115:P2178" si="406">(D2115-K2115)^2</f>
        <v>4705442.173375871</v>
      </c>
    </row>
    <row r="2116" spans="1:16" x14ac:dyDescent="0.4">
      <c r="A2116" s="1">
        <v>2115</v>
      </c>
      <c r="B2116" s="21">
        <v>41928</v>
      </c>
      <c r="C2116" s="43">
        <v>3</v>
      </c>
      <c r="D2116" s="23">
        <v>16152</v>
      </c>
      <c r="E2116" s="25">
        <f t="shared" si="395"/>
        <v>18967.5</v>
      </c>
      <c r="F2116" s="25">
        <f t="shared" si="396"/>
        <v>18703.875</v>
      </c>
      <c r="G2116" s="25">
        <f t="shared" si="397"/>
        <v>0.86356436834613148</v>
      </c>
      <c r="H2116" s="25">
        <f t="shared" si="404"/>
        <v>1.0004262501030945</v>
      </c>
      <c r="I2116" s="4">
        <f t="shared" si="398"/>
        <v>16145.118141727617</v>
      </c>
      <c r="J2116" s="25">
        <f t="shared" si="405"/>
        <v>22316.843447714564</v>
      </c>
      <c r="K2116" s="15">
        <f t="shared" si="399"/>
        <v>22326.356004534897</v>
      </c>
      <c r="L2116" s="36">
        <f t="shared" si="400"/>
        <v>-6174.3560045348968</v>
      </c>
      <c r="M2116" s="36">
        <f t="shared" si="401"/>
        <v>6174.3560045348968</v>
      </c>
      <c r="N2116" s="36">
        <f t="shared" si="402"/>
        <v>0.3822657258874998</v>
      </c>
      <c r="O2116" s="36">
        <f t="shared" si="403"/>
        <v>38122672.070736133</v>
      </c>
      <c r="P2116" s="35">
        <f t="shared" si="406"/>
        <v>38122672.070736133</v>
      </c>
    </row>
    <row r="2117" spans="1:16" x14ac:dyDescent="0.4">
      <c r="A2117" s="1">
        <v>2116</v>
      </c>
      <c r="B2117" s="21">
        <v>41929</v>
      </c>
      <c r="C2117" s="43">
        <v>4</v>
      </c>
      <c r="D2117" s="23">
        <v>19997</v>
      </c>
      <c r="E2117" s="25">
        <f t="shared" ref="E2117:E2180" si="407">AVERAGE(D2115:D2118)</f>
        <v>18440.25</v>
      </c>
      <c r="F2117" s="25">
        <f t="shared" ref="F2117:F2180" si="408">AVERAGE(E2117:E2118)</f>
        <v>18093.625</v>
      </c>
      <c r="G2117" s="25">
        <f t="shared" si="397"/>
        <v>1.1051958908178985</v>
      </c>
      <c r="H2117" s="25">
        <f t="shared" si="404"/>
        <v>1.0009303667898801</v>
      </c>
      <c r="I2117" s="4">
        <f t="shared" si="398"/>
        <v>19978.412748264498</v>
      </c>
      <c r="J2117" s="25">
        <f t="shared" si="405"/>
        <v>22316.869987828606</v>
      </c>
      <c r="K2117" s="15">
        <f t="shared" si="399"/>
        <v>22337.632862519353</v>
      </c>
      <c r="L2117" s="36">
        <f t="shared" si="400"/>
        <v>-2340.6328625193528</v>
      </c>
      <c r="M2117" s="36">
        <f t="shared" si="401"/>
        <v>2340.6328625193528</v>
      </c>
      <c r="N2117" s="36">
        <f t="shared" si="402"/>
        <v>0.11704920050604355</v>
      </c>
      <c r="O2117" s="36">
        <f t="shared" si="403"/>
        <v>5478562.197105539</v>
      </c>
      <c r="P2117" s="35">
        <f t="shared" si="406"/>
        <v>5478562.197105539</v>
      </c>
    </row>
    <row r="2118" spans="1:16" x14ac:dyDescent="0.4">
      <c r="A2118" s="1">
        <v>2117</v>
      </c>
      <c r="B2118" s="21">
        <v>41930</v>
      </c>
      <c r="C2118" s="43">
        <v>1</v>
      </c>
      <c r="D2118" s="23">
        <v>17474</v>
      </c>
      <c r="E2118" s="25">
        <f t="shared" si="407"/>
        <v>17747</v>
      </c>
      <c r="F2118" s="25">
        <f t="shared" si="408"/>
        <v>18244.625</v>
      </c>
      <c r="G2118" s="25">
        <f t="shared" si="397"/>
        <v>0.95776153250614904</v>
      </c>
      <c r="H2118" s="25">
        <f t="shared" si="404"/>
        <v>0.99907416981837271</v>
      </c>
      <c r="I2118" s="4">
        <f t="shared" si="398"/>
        <v>17490.192948514221</v>
      </c>
      <c r="J2118" s="25">
        <f t="shared" si="405"/>
        <v>22316.896527942652</v>
      </c>
      <c r="K2118" s="15">
        <f t="shared" si="399"/>
        <v>22296.234871576831</v>
      </c>
      <c r="L2118" s="36">
        <f t="shared" si="400"/>
        <v>-4822.2348715768312</v>
      </c>
      <c r="M2118" s="36">
        <f t="shared" si="401"/>
        <v>4822.2348715768312</v>
      </c>
      <c r="N2118" s="36">
        <f t="shared" si="402"/>
        <v>0.27596628542845547</v>
      </c>
      <c r="O2118" s="36">
        <f t="shared" si="403"/>
        <v>23253949.156651616</v>
      </c>
      <c r="P2118" s="35">
        <f t="shared" si="406"/>
        <v>23253949.156651616</v>
      </c>
    </row>
    <row r="2119" spans="1:16" x14ac:dyDescent="0.4">
      <c r="A2119" s="1">
        <v>2118</v>
      </c>
      <c r="B2119" s="21">
        <v>41931</v>
      </c>
      <c r="C2119" s="43">
        <v>2</v>
      </c>
      <c r="D2119" s="23">
        <v>17365</v>
      </c>
      <c r="E2119" s="25">
        <f t="shared" si="407"/>
        <v>18742.25</v>
      </c>
      <c r="F2119" s="25">
        <f t="shared" si="408"/>
        <v>18836.125</v>
      </c>
      <c r="G2119" s="25">
        <f t="shared" si="397"/>
        <v>0.92189874509751868</v>
      </c>
      <c r="H2119" s="25">
        <f t="shared" si="404"/>
        <v>0.99956921328865256</v>
      </c>
      <c r="I2119" s="4">
        <f t="shared" si="398"/>
        <v>17372.483835179293</v>
      </c>
      <c r="J2119" s="25">
        <f t="shared" si="405"/>
        <v>22316.923068056694</v>
      </c>
      <c r="K2119" s="15">
        <f t="shared" si="399"/>
        <v>22307.309234160814</v>
      </c>
      <c r="L2119" s="36">
        <f t="shared" si="400"/>
        <v>-4942.3092341608135</v>
      </c>
      <c r="M2119" s="36">
        <f t="shared" si="401"/>
        <v>4942.3092341608135</v>
      </c>
      <c r="N2119" s="36">
        <f t="shared" si="402"/>
        <v>0.28461325851775487</v>
      </c>
      <c r="O2119" s="36">
        <f t="shared" si="403"/>
        <v>24426420.566071246</v>
      </c>
      <c r="P2119" s="35">
        <f t="shared" si="406"/>
        <v>24426420.566071246</v>
      </c>
    </row>
    <row r="2120" spans="1:16" x14ac:dyDescent="0.4">
      <c r="A2120" s="1">
        <v>2119</v>
      </c>
      <c r="B2120" s="21">
        <v>41932</v>
      </c>
      <c r="C2120" s="43">
        <v>3</v>
      </c>
      <c r="D2120" s="23">
        <v>20133</v>
      </c>
      <c r="E2120" s="25">
        <f t="shared" si="407"/>
        <v>18930</v>
      </c>
      <c r="F2120" s="25">
        <f t="shared" si="408"/>
        <v>19324</v>
      </c>
      <c r="G2120" s="25">
        <f t="shared" si="397"/>
        <v>1.0418650382943491</v>
      </c>
      <c r="H2120" s="25">
        <f t="shared" si="404"/>
        <v>1.0004262501030945</v>
      </c>
      <c r="I2120" s="4">
        <f t="shared" si="398"/>
        <v>20124.421963063527</v>
      </c>
      <c r="J2120" s="25">
        <f t="shared" si="405"/>
        <v>22316.94960817074</v>
      </c>
      <c r="K2120" s="15">
        <f t="shared" si="399"/>
        <v>22326.462210241978</v>
      </c>
      <c r="L2120" s="36">
        <f t="shared" si="400"/>
        <v>-2193.462210241978</v>
      </c>
      <c r="M2120" s="36">
        <f t="shared" si="401"/>
        <v>2193.462210241978</v>
      </c>
      <c r="N2120" s="36">
        <f t="shared" si="402"/>
        <v>0.10894860230675896</v>
      </c>
      <c r="O2120" s="36">
        <f t="shared" si="403"/>
        <v>4811276.4677596232</v>
      </c>
      <c r="P2120" s="35">
        <f t="shared" si="406"/>
        <v>4811276.4677596232</v>
      </c>
    </row>
    <row r="2121" spans="1:16" x14ac:dyDescent="0.4">
      <c r="A2121" s="1">
        <v>2120</v>
      </c>
      <c r="B2121" s="21">
        <v>41933</v>
      </c>
      <c r="C2121" s="43">
        <v>4</v>
      </c>
      <c r="D2121" s="23">
        <v>20748</v>
      </c>
      <c r="E2121" s="25">
        <f t="shared" si="407"/>
        <v>19718</v>
      </c>
      <c r="F2121" s="25">
        <f t="shared" si="408"/>
        <v>19570.75</v>
      </c>
      <c r="G2121" s="25">
        <f t="shared" si="397"/>
        <v>1.0601535454696422</v>
      </c>
      <c r="H2121" s="25">
        <f t="shared" si="404"/>
        <v>1.0009303667898801</v>
      </c>
      <c r="I2121" s="4">
        <f t="shared" si="398"/>
        <v>20728.714692253427</v>
      </c>
      <c r="J2121" s="25">
        <f t="shared" si="405"/>
        <v>22316.976148284783</v>
      </c>
      <c r="K2121" s="15">
        <f t="shared" si="399"/>
        <v>22337.739121743693</v>
      </c>
      <c r="L2121" s="36">
        <f t="shared" si="400"/>
        <v>-1589.7391217436925</v>
      </c>
      <c r="M2121" s="36">
        <f t="shared" si="401"/>
        <v>1589.7391217436925</v>
      </c>
      <c r="N2121" s="36">
        <f t="shared" si="402"/>
        <v>7.6621318765360158E-2</v>
      </c>
      <c r="O2121" s="36">
        <f t="shared" si="403"/>
        <v>2527270.4752024068</v>
      </c>
      <c r="P2121" s="35">
        <f t="shared" si="406"/>
        <v>2527270.4752024068</v>
      </c>
    </row>
    <row r="2122" spans="1:16" x14ac:dyDescent="0.4">
      <c r="A2122" s="1">
        <v>2121</v>
      </c>
      <c r="B2122" s="21">
        <v>41934</v>
      </c>
      <c r="C2122" s="43">
        <v>1</v>
      </c>
      <c r="D2122" s="23">
        <v>20626</v>
      </c>
      <c r="E2122" s="25">
        <f t="shared" si="407"/>
        <v>19423.5</v>
      </c>
      <c r="F2122" s="25">
        <f t="shared" si="408"/>
        <v>19427.5</v>
      </c>
      <c r="G2122" s="25">
        <f t="shared" si="397"/>
        <v>1.0616909020718055</v>
      </c>
      <c r="H2122" s="25">
        <f t="shared" si="404"/>
        <v>0.99907416981837271</v>
      </c>
      <c r="I2122" s="4">
        <f t="shared" si="398"/>
        <v>20645.113869523539</v>
      </c>
      <c r="J2122" s="25">
        <f t="shared" si="405"/>
        <v>22317.002688398828</v>
      </c>
      <c r="K2122" s="15">
        <f t="shared" si="399"/>
        <v>22296.340933746451</v>
      </c>
      <c r="L2122" s="36">
        <f t="shared" si="400"/>
        <v>-1670.3409337464509</v>
      </c>
      <c r="M2122" s="36">
        <f t="shared" si="401"/>
        <v>1670.3409337464509</v>
      </c>
      <c r="N2122" s="36">
        <f t="shared" si="402"/>
        <v>8.0982300676158775E-2</v>
      </c>
      <c r="O2122" s="36">
        <f t="shared" si="403"/>
        <v>2790038.8349489653</v>
      </c>
      <c r="P2122" s="35">
        <f t="shared" si="406"/>
        <v>2790038.8349489653</v>
      </c>
    </row>
    <row r="2123" spans="1:16" x14ac:dyDescent="0.4">
      <c r="A2123" s="1">
        <v>2122</v>
      </c>
      <c r="B2123" s="21">
        <v>41935</v>
      </c>
      <c r="C2123" s="43">
        <v>2</v>
      </c>
      <c r="D2123" s="23">
        <v>16187</v>
      </c>
      <c r="E2123" s="25">
        <f t="shared" si="407"/>
        <v>19431.5</v>
      </c>
      <c r="F2123" s="25">
        <f t="shared" si="408"/>
        <v>19050</v>
      </c>
      <c r="G2123" s="25">
        <f t="shared" si="397"/>
        <v>0.84971128608923885</v>
      </c>
      <c r="H2123" s="25">
        <f t="shared" si="404"/>
        <v>0.99956921328865256</v>
      </c>
      <c r="I2123" s="4">
        <f t="shared" si="398"/>
        <v>16193.97614972918</v>
      </c>
      <c r="J2123" s="25">
        <f t="shared" si="405"/>
        <v>22317.029228512871</v>
      </c>
      <c r="K2123" s="15">
        <f t="shared" si="399"/>
        <v>22307.415348884475</v>
      </c>
      <c r="L2123" s="36">
        <f t="shared" si="400"/>
        <v>-6120.415348884475</v>
      </c>
      <c r="M2123" s="36">
        <f t="shared" si="401"/>
        <v>6120.415348884475</v>
      </c>
      <c r="N2123" s="36">
        <f t="shared" si="402"/>
        <v>0.37810683566346298</v>
      </c>
      <c r="O2123" s="36">
        <f t="shared" si="403"/>
        <v>37459484.042860672</v>
      </c>
      <c r="P2123" s="35">
        <f t="shared" si="406"/>
        <v>37459484.042860672</v>
      </c>
    </row>
    <row r="2124" spans="1:16" x14ac:dyDescent="0.4">
      <c r="A2124" s="1">
        <v>2123</v>
      </c>
      <c r="B2124" s="21">
        <v>41936</v>
      </c>
      <c r="C2124" s="43">
        <v>3</v>
      </c>
      <c r="D2124" s="23">
        <v>20165</v>
      </c>
      <c r="E2124" s="25">
        <f t="shared" si="407"/>
        <v>18668.5</v>
      </c>
      <c r="F2124" s="25">
        <f t="shared" si="408"/>
        <v>18207.125</v>
      </c>
      <c r="G2124" s="25">
        <f t="shared" si="397"/>
        <v>1.1075334518766691</v>
      </c>
      <c r="H2124" s="25">
        <f t="shared" si="404"/>
        <v>1.0004262501030945</v>
      </c>
      <c r="I2124" s="4">
        <f t="shared" si="398"/>
        <v>20156.408328871803</v>
      </c>
      <c r="J2124" s="25">
        <f t="shared" si="405"/>
        <v>22317.055768626917</v>
      </c>
      <c r="K2124" s="15">
        <f t="shared" si="399"/>
        <v>22326.568415949059</v>
      </c>
      <c r="L2124" s="36">
        <f t="shared" si="400"/>
        <v>-2161.5684159490593</v>
      </c>
      <c r="M2124" s="36">
        <f t="shared" si="401"/>
        <v>2161.5684159490593</v>
      </c>
      <c r="N2124" s="36">
        <f t="shared" si="402"/>
        <v>0.10719406972224445</v>
      </c>
      <c r="O2124" s="36">
        <f t="shared" si="403"/>
        <v>4672378.0168285249</v>
      </c>
      <c r="P2124" s="35">
        <f t="shared" si="406"/>
        <v>4672378.0168285249</v>
      </c>
    </row>
    <row r="2125" spans="1:16" x14ac:dyDescent="0.4">
      <c r="A2125" s="1">
        <v>2124</v>
      </c>
      <c r="B2125" s="21">
        <v>41937</v>
      </c>
      <c r="C2125" s="43">
        <v>4</v>
      </c>
      <c r="D2125" s="23">
        <v>17696</v>
      </c>
      <c r="E2125" s="25">
        <f t="shared" si="407"/>
        <v>17745.75</v>
      </c>
      <c r="F2125" s="25">
        <f t="shared" si="408"/>
        <v>18212.875</v>
      </c>
      <c r="G2125" s="25">
        <f t="shared" si="397"/>
        <v>0.97162035098796873</v>
      </c>
      <c r="H2125" s="25">
        <f t="shared" si="404"/>
        <v>1.0009303667898801</v>
      </c>
      <c r="I2125" s="4">
        <f t="shared" si="398"/>
        <v>17679.551532394285</v>
      </c>
      <c r="J2125" s="25">
        <f t="shared" si="405"/>
        <v>22317.082308740959</v>
      </c>
      <c r="K2125" s="15">
        <f t="shared" si="399"/>
        <v>22337.845380968032</v>
      </c>
      <c r="L2125" s="36">
        <f t="shared" si="400"/>
        <v>-4641.8453809680323</v>
      </c>
      <c r="M2125" s="36">
        <f t="shared" si="401"/>
        <v>4641.8453809680323</v>
      </c>
      <c r="N2125" s="36">
        <f t="shared" si="402"/>
        <v>0.26231043066049009</v>
      </c>
      <c r="O2125" s="36">
        <f t="shared" si="403"/>
        <v>21546728.540814258</v>
      </c>
      <c r="P2125" s="35">
        <f t="shared" si="406"/>
        <v>21546728.540814258</v>
      </c>
    </row>
    <row r="2126" spans="1:16" x14ac:dyDescent="0.4">
      <c r="A2126" s="1">
        <v>2125</v>
      </c>
      <c r="B2126" s="21">
        <v>41938</v>
      </c>
      <c r="C2126" s="43">
        <v>1</v>
      </c>
      <c r="D2126" s="23">
        <v>16935</v>
      </c>
      <c r="E2126" s="25">
        <f t="shared" si="407"/>
        <v>18680</v>
      </c>
      <c r="F2126" s="25">
        <f t="shared" si="408"/>
        <v>18710.5</v>
      </c>
      <c r="G2126" s="25">
        <f t="shared" si="397"/>
        <v>0.90510675823735331</v>
      </c>
      <c r="H2126" s="25">
        <f t="shared" si="404"/>
        <v>0.99907416981837271</v>
      </c>
      <c r="I2126" s="4">
        <f t="shared" si="398"/>
        <v>16950.693463608121</v>
      </c>
      <c r="J2126" s="25">
        <f t="shared" si="405"/>
        <v>22317.108848855005</v>
      </c>
      <c r="K2126" s="15">
        <f t="shared" si="399"/>
        <v>22296.446995916074</v>
      </c>
      <c r="L2126" s="36">
        <f t="shared" si="400"/>
        <v>-5361.4469959160742</v>
      </c>
      <c r="M2126" s="36">
        <f t="shared" si="401"/>
        <v>5361.4469959160742</v>
      </c>
      <c r="N2126" s="36">
        <f t="shared" si="402"/>
        <v>0.31658972517957334</v>
      </c>
      <c r="O2126" s="36">
        <f t="shared" si="403"/>
        <v>28745113.890017498</v>
      </c>
      <c r="P2126" s="35">
        <f t="shared" si="406"/>
        <v>28745113.890017498</v>
      </c>
    </row>
    <row r="2127" spans="1:16" x14ac:dyDescent="0.4">
      <c r="A2127" s="1">
        <v>2126</v>
      </c>
      <c r="B2127" s="21">
        <v>41939</v>
      </c>
      <c r="C2127" s="43">
        <v>2</v>
      </c>
      <c r="D2127" s="23">
        <v>19924</v>
      </c>
      <c r="E2127" s="25">
        <f t="shared" si="407"/>
        <v>18741</v>
      </c>
      <c r="F2127" s="25">
        <f t="shared" si="408"/>
        <v>19113.875</v>
      </c>
      <c r="G2127" s="25">
        <f t="shared" si="397"/>
        <v>1.0423841319460341</v>
      </c>
      <c r="H2127" s="25">
        <f t="shared" si="404"/>
        <v>0.99956921328865256</v>
      </c>
      <c r="I2127" s="4">
        <f t="shared" si="398"/>
        <v>19932.586693470326</v>
      </c>
      <c r="J2127" s="25">
        <f t="shared" si="405"/>
        <v>22317.135388969047</v>
      </c>
      <c r="K2127" s="15">
        <f t="shared" si="399"/>
        <v>22307.521463608136</v>
      </c>
      <c r="L2127" s="36">
        <f t="shared" si="400"/>
        <v>-2383.5214636081364</v>
      </c>
      <c r="M2127" s="36">
        <f t="shared" si="401"/>
        <v>2383.5214636081364</v>
      </c>
      <c r="N2127" s="36">
        <f t="shared" si="402"/>
        <v>0.1196306697253632</v>
      </c>
      <c r="O2127" s="36">
        <f t="shared" si="403"/>
        <v>5681174.5674806731</v>
      </c>
      <c r="P2127" s="35">
        <f t="shared" si="406"/>
        <v>5681174.5674806731</v>
      </c>
    </row>
    <row r="2128" spans="1:16" x14ac:dyDescent="0.4">
      <c r="A2128" s="1">
        <v>2127</v>
      </c>
      <c r="B2128" s="21">
        <v>41940</v>
      </c>
      <c r="C2128" s="43">
        <v>3</v>
      </c>
      <c r="D2128" s="23">
        <v>20409</v>
      </c>
      <c r="E2128" s="25">
        <f t="shared" si="407"/>
        <v>19486.75</v>
      </c>
      <c r="F2128" s="25">
        <f t="shared" si="408"/>
        <v>19436.25</v>
      </c>
      <c r="G2128" s="25">
        <f t="shared" si="397"/>
        <v>1.0500482346131583</v>
      </c>
      <c r="H2128" s="25">
        <f t="shared" si="404"/>
        <v>1.0004262501030945</v>
      </c>
      <c r="I2128" s="4">
        <f t="shared" si="398"/>
        <v>20400.304368159912</v>
      </c>
      <c r="J2128" s="25">
        <f t="shared" si="405"/>
        <v>22317.161929083093</v>
      </c>
      <c r="K2128" s="15">
        <f t="shared" si="399"/>
        <v>22326.674621656141</v>
      </c>
      <c r="L2128" s="36">
        <f t="shared" si="400"/>
        <v>-1917.6746216561405</v>
      </c>
      <c r="M2128" s="36">
        <f t="shared" si="401"/>
        <v>1917.6746216561405</v>
      </c>
      <c r="N2128" s="36">
        <f t="shared" si="402"/>
        <v>9.3962204010786449E-2</v>
      </c>
      <c r="O2128" s="36">
        <f t="shared" si="403"/>
        <v>3677475.9545440217</v>
      </c>
      <c r="P2128" s="35">
        <f t="shared" si="406"/>
        <v>3677475.9545440217</v>
      </c>
    </row>
    <row r="2129" spans="1:16" x14ac:dyDescent="0.4">
      <c r="A2129" s="1">
        <v>2128</v>
      </c>
      <c r="B2129" s="21">
        <v>41941</v>
      </c>
      <c r="C2129" s="43">
        <v>4</v>
      </c>
      <c r="D2129" s="23">
        <v>20679</v>
      </c>
      <c r="E2129" s="25">
        <f t="shared" si="407"/>
        <v>19385.75</v>
      </c>
      <c r="F2129" s="25">
        <f t="shared" si="408"/>
        <v>19459.125</v>
      </c>
      <c r="G2129" s="25">
        <f t="shared" si="397"/>
        <v>1.0626890983022104</v>
      </c>
      <c r="H2129" s="25">
        <f t="shared" si="404"/>
        <v>1.0009303667898801</v>
      </c>
      <c r="I2129" s="4">
        <f t="shared" si="398"/>
        <v>20659.77882789226</v>
      </c>
      <c r="J2129" s="25">
        <f t="shared" si="405"/>
        <v>22317.188469197135</v>
      </c>
      <c r="K2129" s="15">
        <f t="shared" si="399"/>
        <v>22337.951640192372</v>
      </c>
      <c r="L2129" s="36">
        <f t="shared" si="400"/>
        <v>-1658.951640192372</v>
      </c>
      <c r="M2129" s="36">
        <f t="shared" si="401"/>
        <v>1658.951640192372</v>
      </c>
      <c r="N2129" s="36">
        <f t="shared" si="402"/>
        <v>8.0223977957946321E-2</v>
      </c>
      <c r="O2129" s="36">
        <f t="shared" si="403"/>
        <v>2752120.5444969614</v>
      </c>
      <c r="P2129" s="35">
        <f t="shared" si="406"/>
        <v>2752120.5444969614</v>
      </c>
    </row>
    <row r="2130" spans="1:16" x14ac:dyDescent="0.4">
      <c r="A2130" s="1">
        <v>2129</v>
      </c>
      <c r="B2130" s="21">
        <v>41942</v>
      </c>
      <c r="C2130" s="43">
        <v>1</v>
      </c>
      <c r="D2130" s="23">
        <v>16531</v>
      </c>
      <c r="E2130" s="25">
        <f t="shared" si="407"/>
        <v>19532.5</v>
      </c>
      <c r="F2130" s="25">
        <f t="shared" si="408"/>
        <v>19218.25</v>
      </c>
      <c r="G2130" s="25">
        <f t="shared" si="397"/>
        <v>0.86017197195374184</v>
      </c>
      <c r="H2130" s="25">
        <f t="shared" si="404"/>
        <v>0.99907416981837271</v>
      </c>
      <c r="I2130" s="4">
        <f t="shared" si="398"/>
        <v>16546.319081600581</v>
      </c>
      <c r="J2130" s="25">
        <f t="shared" si="405"/>
        <v>22317.215009311181</v>
      </c>
      <c r="K2130" s="15">
        <f t="shared" si="399"/>
        <v>22296.553058085694</v>
      </c>
      <c r="L2130" s="36">
        <f t="shared" si="400"/>
        <v>-5765.5530580856939</v>
      </c>
      <c r="M2130" s="36">
        <f t="shared" si="401"/>
        <v>5765.5530580856939</v>
      </c>
      <c r="N2130" s="36">
        <f t="shared" si="402"/>
        <v>0.34877218910445185</v>
      </c>
      <c r="O2130" s="36">
        <f t="shared" si="403"/>
        <v>33241602.065601297</v>
      </c>
      <c r="P2130" s="35">
        <f t="shared" si="406"/>
        <v>33241602.065601297</v>
      </c>
    </row>
    <row r="2131" spans="1:16" x14ac:dyDescent="0.4">
      <c r="A2131" s="1">
        <v>2130</v>
      </c>
      <c r="B2131" s="21">
        <v>41943</v>
      </c>
      <c r="C2131" s="43">
        <v>2</v>
      </c>
      <c r="D2131" s="23">
        <v>20511</v>
      </c>
      <c r="E2131" s="25">
        <f t="shared" si="407"/>
        <v>18904</v>
      </c>
      <c r="F2131" s="25">
        <f t="shared" si="408"/>
        <v>18333.875</v>
      </c>
      <c r="G2131" s="25">
        <f t="shared" si="397"/>
        <v>1.1187487642410565</v>
      </c>
      <c r="H2131" s="25">
        <f t="shared" si="404"/>
        <v>0.99956921328865256</v>
      </c>
      <c r="I2131" s="4">
        <f t="shared" si="398"/>
        <v>20519.839674250648</v>
      </c>
      <c r="J2131" s="25">
        <f t="shared" si="405"/>
        <v>22317.241549425224</v>
      </c>
      <c r="K2131" s="15">
        <f t="shared" si="399"/>
        <v>22307.627578331801</v>
      </c>
      <c r="L2131" s="36">
        <f t="shared" si="400"/>
        <v>-1796.6275783318015</v>
      </c>
      <c r="M2131" s="36">
        <f t="shared" si="401"/>
        <v>1796.6275783318015</v>
      </c>
      <c r="N2131" s="36">
        <f t="shared" si="402"/>
        <v>8.7593368355116843E-2</v>
      </c>
      <c r="O2131" s="36">
        <f t="shared" si="403"/>
        <v>3227870.6552223936</v>
      </c>
      <c r="P2131" s="35">
        <f t="shared" si="406"/>
        <v>3227870.6552223936</v>
      </c>
    </row>
    <row r="2132" spans="1:16" x14ac:dyDescent="0.4">
      <c r="A2132" s="1">
        <v>2131</v>
      </c>
      <c r="B2132" s="21">
        <v>41944</v>
      </c>
      <c r="C2132" s="43">
        <v>3</v>
      </c>
      <c r="D2132" s="23">
        <v>17895</v>
      </c>
      <c r="E2132" s="25">
        <f t="shared" si="407"/>
        <v>17763.75</v>
      </c>
      <c r="F2132" s="25">
        <f t="shared" si="408"/>
        <v>18016.375</v>
      </c>
      <c r="G2132" s="25">
        <f t="shared" si="397"/>
        <v>0.99326307317648532</v>
      </c>
      <c r="H2132" s="25">
        <f t="shared" si="404"/>
        <v>1.0004262501030945</v>
      </c>
      <c r="I2132" s="4">
        <f t="shared" si="398"/>
        <v>17887.375504347183</v>
      </c>
      <c r="J2132" s="25">
        <f t="shared" si="405"/>
        <v>22317.26808953927</v>
      </c>
      <c r="K2132" s="15">
        <f t="shared" si="399"/>
        <v>22326.780827363222</v>
      </c>
      <c r="L2132" s="36">
        <f t="shared" si="400"/>
        <v>-4431.7808273632218</v>
      </c>
      <c r="M2132" s="36">
        <f t="shared" si="401"/>
        <v>4431.7808273632218</v>
      </c>
      <c r="N2132" s="36">
        <f t="shared" si="402"/>
        <v>0.24765469837179221</v>
      </c>
      <c r="O2132" s="36">
        <f t="shared" si="403"/>
        <v>19640681.301784243</v>
      </c>
      <c r="P2132" s="35">
        <f t="shared" si="406"/>
        <v>19640681.301784243</v>
      </c>
    </row>
    <row r="2133" spans="1:16" x14ac:dyDescent="0.4">
      <c r="A2133" s="1">
        <v>2132</v>
      </c>
      <c r="B2133" s="21">
        <v>41945</v>
      </c>
      <c r="C2133" s="43">
        <v>4</v>
      </c>
      <c r="D2133" s="23">
        <v>16118</v>
      </c>
      <c r="E2133" s="25">
        <f t="shared" si="407"/>
        <v>18269</v>
      </c>
      <c r="F2133" s="25">
        <f t="shared" si="408"/>
        <v>18205.625</v>
      </c>
      <c r="G2133" s="25">
        <f t="shared" si="397"/>
        <v>0.88533077002300109</v>
      </c>
      <c r="H2133" s="25">
        <f t="shared" si="404"/>
        <v>1.0009303667898801</v>
      </c>
      <c r="I2133" s="4">
        <f t="shared" si="398"/>
        <v>16103.018286569344</v>
      </c>
      <c r="J2133" s="25">
        <f t="shared" si="405"/>
        <v>22317.294629653312</v>
      </c>
      <c r="K2133" s="15">
        <f t="shared" si="399"/>
        <v>22338.057899416712</v>
      </c>
      <c r="L2133" s="36">
        <f t="shared" si="400"/>
        <v>-6220.0578994167117</v>
      </c>
      <c r="M2133" s="36">
        <f t="shared" si="401"/>
        <v>6220.0578994167117</v>
      </c>
      <c r="N2133" s="36">
        <f t="shared" si="402"/>
        <v>0.38590755052839754</v>
      </c>
      <c r="O2133" s="36">
        <f t="shared" si="403"/>
        <v>38689120.272096239</v>
      </c>
      <c r="P2133" s="35">
        <f t="shared" si="406"/>
        <v>38689120.272096239</v>
      </c>
    </row>
    <row r="2134" spans="1:16" x14ac:dyDescent="0.4">
      <c r="A2134" s="1">
        <v>2133</v>
      </c>
      <c r="B2134" s="21">
        <v>41946</v>
      </c>
      <c r="C2134" s="43">
        <v>1</v>
      </c>
      <c r="D2134" s="23">
        <v>18552</v>
      </c>
      <c r="E2134" s="25">
        <f t="shared" si="407"/>
        <v>18142.25</v>
      </c>
      <c r="F2134" s="25">
        <f t="shared" si="408"/>
        <v>18425.375</v>
      </c>
      <c r="G2134" s="25">
        <f t="shared" si="397"/>
        <v>1.0068723160315598</v>
      </c>
      <c r="H2134" s="25">
        <f t="shared" si="404"/>
        <v>0.99907416981837271</v>
      </c>
      <c r="I2134" s="4">
        <f t="shared" si="398"/>
        <v>18569.191918326414</v>
      </c>
      <c r="J2134" s="25">
        <f t="shared" si="405"/>
        <v>22317.321169767354</v>
      </c>
      <c r="K2134" s="15">
        <f t="shared" si="399"/>
        <v>22296.659120255314</v>
      </c>
      <c r="L2134" s="36">
        <f t="shared" si="400"/>
        <v>-3744.6591202553136</v>
      </c>
      <c r="M2134" s="36">
        <f t="shared" si="401"/>
        <v>3744.6591202553136</v>
      </c>
      <c r="N2134" s="36">
        <f t="shared" si="402"/>
        <v>0.20184665374381811</v>
      </c>
      <c r="O2134" s="36">
        <f t="shared" si="403"/>
        <v>14022471.9269113</v>
      </c>
      <c r="P2134" s="35">
        <f t="shared" si="406"/>
        <v>14022471.9269113</v>
      </c>
    </row>
    <row r="2135" spans="1:16" x14ac:dyDescent="0.4">
      <c r="A2135" s="1">
        <v>2134</v>
      </c>
      <c r="B2135" s="21">
        <v>41947</v>
      </c>
      <c r="C2135" s="43">
        <v>2</v>
      </c>
      <c r="D2135" s="23">
        <v>20004</v>
      </c>
      <c r="E2135" s="25">
        <f t="shared" si="407"/>
        <v>18708.5</v>
      </c>
      <c r="F2135" s="25">
        <f t="shared" si="408"/>
        <v>18739.125</v>
      </c>
      <c r="G2135" s="25">
        <f t="shared" si="397"/>
        <v>1.0674991495067139</v>
      </c>
      <c r="H2135" s="25">
        <f t="shared" si="404"/>
        <v>0.99956921328865256</v>
      </c>
      <c r="I2135" s="4">
        <f t="shared" si="398"/>
        <v>20012.621171259809</v>
      </c>
      <c r="J2135" s="25">
        <f t="shared" si="405"/>
        <v>22317.3477098814</v>
      </c>
      <c r="K2135" s="15">
        <f t="shared" si="399"/>
        <v>22307.733693055463</v>
      </c>
      <c r="L2135" s="36">
        <f t="shared" si="400"/>
        <v>-2303.7336930554629</v>
      </c>
      <c r="M2135" s="36">
        <f t="shared" si="401"/>
        <v>2303.7336930554629</v>
      </c>
      <c r="N2135" s="36">
        <f t="shared" si="402"/>
        <v>0.11516365192238867</v>
      </c>
      <c r="O2135" s="36">
        <f t="shared" si="403"/>
        <v>5307188.9285189621</v>
      </c>
      <c r="P2135" s="35">
        <f t="shared" si="406"/>
        <v>5307188.9285189621</v>
      </c>
    </row>
    <row r="2136" spans="1:16" x14ac:dyDescent="0.4">
      <c r="A2136" s="1">
        <v>2135</v>
      </c>
      <c r="B2136" s="21">
        <v>41948</v>
      </c>
      <c r="C2136" s="43">
        <v>3</v>
      </c>
      <c r="D2136" s="23">
        <v>20160</v>
      </c>
      <c r="E2136" s="25">
        <f t="shared" si="407"/>
        <v>18769.75</v>
      </c>
      <c r="F2136" s="25">
        <f t="shared" si="408"/>
        <v>19019.125</v>
      </c>
      <c r="G2136" s="25">
        <f t="shared" si="397"/>
        <v>1.0599856723166812</v>
      </c>
      <c r="H2136" s="25">
        <f t="shared" si="404"/>
        <v>1.0004262501030945</v>
      </c>
      <c r="I2136" s="4">
        <f t="shared" si="398"/>
        <v>20151.410459214261</v>
      </c>
      <c r="J2136" s="25">
        <f t="shared" si="405"/>
        <v>22317.374249995442</v>
      </c>
      <c r="K2136" s="15">
        <f t="shared" si="399"/>
        <v>22326.887033070303</v>
      </c>
      <c r="L2136" s="36">
        <f t="shared" si="400"/>
        <v>-2166.887033070303</v>
      </c>
      <c r="M2136" s="36">
        <f t="shared" si="401"/>
        <v>2166.887033070303</v>
      </c>
      <c r="N2136" s="36">
        <f t="shared" si="402"/>
        <v>0.10748447584674121</v>
      </c>
      <c r="O2136" s="36">
        <f t="shared" si="403"/>
        <v>4695399.4140882203</v>
      </c>
      <c r="P2136" s="35">
        <f t="shared" si="406"/>
        <v>4695399.4140882203</v>
      </c>
    </row>
    <row r="2137" spans="1:16" x14ac:dyDescent="0.4">
      <c r="A2137" s="1">
        <v>2136</v>
      </c>
      <c r="B2137" s="21">
        <v>41949</v>
      </c>
      <c r="C2137" s="43">
        <v>4</v>
      </c>
      <c r="D2137" s="23">
        <v>16363</v>
      </c>
      <c r="E2137" s="25">
        <f t="shared" si="407"/>
        <v>19268.5</v>
      </c>
      <c r="F2137" s="25">
        <f t="shared" si="408"/>
        <v>19015.5</v>
      </c>
      <c r="G2137" s="25">
        <f t="shared" si="397"/>
        <v>0.86050853251295001</v>
      </c>
      <c r="H2137" s="25">
        <f t="shared" si="404"/>
        <v>1.0009303667898801</v>
      </c>
      <c r="I2137" s="4">
        <f t="shared" si="398"/>
        <v>16347.790558576386</v>
      </c>
      <c r="J2137" s="25">
        <f t="shared" si="405"/>
        <v>22317.400790109488</v>
      </c>
      <c r="K2137" s="15">
        <f t="shared" si="399"/>
        <v>22338.164158641051</v>
      </c>
      <c r="L2137" s="36">
        <f t="shared" si="400"/>
        <v>-5975.1641586410515</v>
      </c>
      <c r="M2137" s="36">
        <f t="shared" si="401"/>
        <v>5975.1641586410515</v>
      </c>
      <c r="N2137" s="36">
        <f t="shared" si="402"/>
        <v>0.36516312159390402</v>
      </c>
      <c r="O2137" s="36">
        <f t="shared" si="403"/>
        <v>35702586.722708628</v>
      </c>
      <c r="P2137" s="35">
        <f t="shared" si="406"/>
        <v>35702586.722708628</v>
      </c>
    </row>
    <row r="2138" spans="1:16" x14ac:dyDescent="0.4">
      <c r="A2138" s="1">
        <v>2137</v>
      </c>
      <c r="B2138" s="21">
        <v>41950</v>
      </c>
      <c r="C2138" s="43">
        <v>1</v>
      </c>
      <c r="D2138" s="23">
        <v>20547</v>
      </c>
      <c r="E2138" s="25">
        <f t="shared" si="407"/>
        <v>18762.5</v>
      </c>
      <c r="F2138" s="25">
        <f t="shared" si="408"/>
        <v>18298.875</v>
      </c>
      <c r="G2138" s="25">
        <f t="shared" si="397"/>
        <v>1.1228559132733569</v>
      </c>
      <c r="H2138" s="25">
        <f t="shared" si="404"/>
        <v>0.99907416981837271</v>
      </c>
      <c r="I2138" s="4">
        <f t="shared" si="398"/>
        <v>20566.040661160678</v>
      </c>
      <c r="J2138" s="25">
        <f t="shared" si="405"/>
        <v>22317.427330223531</v>
      </c>
      <c r="K2138" s="15">
        <f t="shared" si="399"/>
        <v>22296.765182424937</v>
      </c>
      <c r="L2138" s="36">
        <f t="shared" si="400"/>
        <v>-1749.7651824249369</v>
      </c>
      <c r="M2138" s="36">
        <f t="shared" si="401"/>
        <v>1749.7651824249369</v>
      </c>
      <c r="N2138" s="36">
        <f t="shared" si="402"/>
        <v>8.5159156199198754E-2</v>
      </c>
      <c r="O2138" s="36">
        <f t="shared" si="403"/>
        <v>3061678.1936265728</v>
      </c>
      <c r="P2138" s="35">
        <f t="shared" si="406"/>
        <v>3061678.1936265728</v>
      </c>
    </row>
    <row r="2139" spans="1:16" x14ac:dyDescent="0.4">
      <c r="A2139" s="1">
        <v>2138</v>
      </c>
      <c r="B2139" s="21">
        <v>41951</v>
      </c>
      <c r="C2139" s="43">
        <v>2</v>
      </c>
      <c r="D2139" s="23">
        <v>17980</v>
      </c>
      <c r="E2139" s="25">
        <f t="shared" si="407"/>
        <v>17835.25</v>
      </c>
      <c r="F2139" s="25">
        <f t="shared" si="408"/>
        <v>18330.625</v>
      </c>
      <c r="G2139" s="25">
        <f t="shared" si="397"/>
        <v>0.98087217429847595</v>
      </c>
      <c r="H2139" s="25">
        <f t="shared" si="404"/>
        <v>0.99956921328865256</v>
      </c>
      <c r="I2139" s="4">
        <f t="shared" si="398"/>
        <v>17987.74888318593</v>
      </c>
      <c r="J2139" s="25">
        <f t="shared" si="405"/>
        <v>22317.453870337577</v>
      </c>
      <c r="K2139" s="15">
        <f t="shared" si="399"/>
        <v>22307.839807779124</v>
      </c>
      <c r="L2139" s="36">
        <f t="shared" si="400"/>
        <v>-4327.8398077791244</v>
      </c>
      <c r="M2139" s="36">
        <f t="shared" si="401"/>
        <v>4327.8398077791244</v>
      </c>
      <c r="N2139" s="36">
        <f t="shared" si="402"/>
        <v>0.24070299264622494</v>
      </c>
      <c r="O2139" s="36">
        <f t="shared" si="403"/>
        <v>18730197.401797649</v>
      </c>
      <c r="P2139" s="35">
        <f t="shared" si="406"/>
        <v>18730197.401797649</v>
      </c>
    </row>
    <row r="2140" spans="1:16" x14ac:dyDescent="0.4">
      <c r="A2140" s="1">
        <v>2139</v>
      </c>
      <c r="B2140" s="21">
        <v>41952</v>
      </c>
      <c r="C2140" s="43">
        <v>3</v>
      </c>
      <c r="D2140" s="23">
        <v>16451</v>
      </c>
      <c r="E2140" s="25">
        <f t="shared" si="407"/>
        <v>18826</v>
      </c>
      <c r="F2140" s="25">
        <f t="shared" si="408"/>
        <v>18946.25</v>
      </c>
      <c r="G2140" s="25">
        <f t="shared" si="397"/>
        <v>0.86829847595170551</v>
      </c>
      <c r="H2140" s="25">
        <f t="shared" si="404"/>
        <v>1.0004262501030945</v>
      </c>
      <c r="I2140" s="4">
        <f t="shared" si="398"/>
        <v>16443.990747248699</v>
      </c>
      <c r="J2140" s="25">
        <f t="shared" si="405"/>
        <v>22317.480410451619</v>
      </c>
      <c r="K2140" s="15">
        <f t="shared" si="399"/>
        <v>22326.993238777384</v>
      </c>
      <c r="L2140" s="36">
        <f t="shared" si="400"/>
        <v>-5875.9932387773842</v>
      </c>
      <c r="M2140" s="36">
        <f t="shared" si="401"/>
        <v>5875.9932387773842</v>
      </c>
      <c r="N2140" s="36">
        <f t="shared" si="402"/>
        <v>0.35718152323733415</v>
      </c>
      <c r="O2140" s="36">
        <f t="shared" si="403"/>
        <v>34527296.542157531</v>
      </c>
      <c r="P2140" s="35">
        <f t="shared" si="406"/>
        <v>34527296.542157531</v>
      </c>
    </row>
    <row r="2141" spans="1:16" x14ac:dyDescent="0.4">
      <c r="A2141" s="1">
        <v>2140</v>
      </c>
      <c r="B2141" s="21">
        <v>41953</v>
      </c>
      <c r="C2141" s="43">
        <v>4</v>
      </c>
      <c r="D2141" s="23">
        <v>20326</v>
      </c>
      <c r="E2141" s="25">
        <f t="shared" si="407"/>
        <v>19066.5</v>
      </c>
      <c r="F2141" s="25">
        <f t="shared" si="408"/>
        <v>19514.25</v>
      </c>
      <c r="G2141" s="25">
        <f t="shared" si="397"/>
        <v>1.0415978067309786</v>
      </c>
      <c r="H2141" s="25">
        <f t="shared" si="404"/>
        <v>1.0009303667898801</v>
      </c>
      <c r="I2141" s="4">
        <f t="shared" si="398"/>
        <v>20307.106942102524</v>
      </c>
      <c r="J2141" s="25">
        <f t="shared" si="405"/>
        <v>22317.506950565665</v>
      </c>
      <c r="K2141" s="15">
        <f t="shared" si="399"/>
        <v>22338.270417865391</v>
      </c>
      <c r="L2141" s="36">
        <f t="shared" si="400"/>
        <v>-2012.2704178653912</v>
      </c>
      <c r="M2141" s="36">
        <f t="shared" si="401"/>
        <v>2012.2704178653912</v>
      </c>
      <c r="N2141" s="36">
        <f t="shared" si="402"/>
        <v>9.8999823765885619E-2</v>
      </c>
      <c r="O2141" s="36">
        <f t="shared" si="403"/>
        <v>4049232.2346161562</v>
      </c>
      <c r="P2141" s="35">
        <f t="shared" si="406"/>
        <v>4049232.2346161562</v>
      </c>
    </row>
    <row r="2142" spans="1:16" x14ac:dyDescent="0.4">
      <c r="A2142" s="1">
        <v>2141</v>
      </c>
      <c r="B2142" s="21">
        <v>41954</v>
      </c>
      <c r="C2142" s="43">
        <v>1</v>
      </c>
      <c r="D2142" s="23">
        <v>21509</v>
      </c>
      <c r="E2142" s="25">
        <f t="shared" si="407"/>
        <v>19962</v>
      </c>
      <c r="F2142" s="25">
        <f t="shared" si="408"/>
        <v>20047.875</v>
      </c>
      <c r="G2142" s="25">
        <f t="shared" si="397"/>
        <v>1.0728817892170617</v>
      </c>
      <c r="H2142" s="25">
        <f t="shared" si="404"/>
        <v>0.99907416981837271</v>
      </c>
      <c r="I2142" s="4">
        <f t="shared" si="398"/>
        <v>21528.932135148927</v>
      </c>
      <c r="J2142" s="25">
        <f t="shared" si="405"/>
        <v>22317.533490679707</v>
      </c>
      <c r="K2142" s="15">
        <f t="shared" si="399"/>
        <v>22296.871244594557</v>
      </c>
      <c r="L2142" s="36">
        <f t="shared" si="400"/>
        <v>-787.87124459455663</v>
      </c>
      <c r="M2142" s="36">
        <f t="shared" si="401"/>
        <v>787.87124459455663</v>
      </c>
      <c r="N2142" s="36">
        <f t="shared" si="402"/>
        <v>3.6629840745481271E-2</v>
      </c>
      <c r="O2142" s="36">
        <f t="shared" si="403"/>
        <v>620741.09805897565</v>
      </c>
      <c r="P2142" s="35">
        <f t="shared" si="406"/>
        <v>620741.09805897565</v>
      </c>
    </row>
    <row r="2143" spans="1:16" x14ac:dyDescent="0.4">
      <c r="A2143" s="1">
        <v>2142</v>
      </c>
      <c r="B2143" s="21">
        <v>41955</v>
      </c>
      <c r="C2143" s="43">
        <v>2</v>
      </c>
      <c r="D2143" s="23">
        <v>21562</v>
      </c>
      <c r="E2143" s="25">
        <f t="shared" si="407"/>
        <v>20133.75</v>
      </c>
      <c r="F2143" s="25">
        <f t="shared" si="408"/>
        <v>20265</v>
      </c>
      <c r="G2143" s="25">
        <f t="shared" si="397"/>
        <v>1.0640019738465334</v>
      </c>
      <c r="H2143" s="25">
        <f t="shared" si="404"/>
        <v>0.99956921328865256</v>
      </c>
      <c r="I2143" s="4">
        <f t="shared" si="398"/>
        <v>21571.292626209957</v>
      </c>
      <c r="J2143" s="25">
        <f t="shared" si="405"/>
        <v>22317.560030793753</v>
      </c>
      <c r="K2143" s="15">
        <f t="shared" si="399"/>
        <v>22307.945922502789</v>
      </c>
      <c r="L2143" s="36">
        <f t="shared" si="400"/>
        <v>-745.94592250278947</v>
      </c>
      <c r="M2143" s="36">
        <f t="shared" si="401"/>
        <v>745.94592250278947</v>
      </c>
      <c r="N2143" s="36">
        <f t="shared" si="402"/>
        <v>3.4595395719450396E-2</v>
      </c>
      <c r="O2143" s="36">
        <f t="shared" si="403"/>
        <v>556435.31929853756</v>
      </c>
      <c r="P2143" s="35">
        <f t="shared" si="406"/>
        <v>556435.31929853756</v>
      </c>
    </row>
    <row r="2144" spans="1:16" x14ac:dyDescent="0.4">
      <c r="A2144" s="1">
        <v>2143</v>
      </c>
      <c r="B2144" s="21">
        <v>41956</v>
      </c>
      <c r="C2144" s="43">
        <v>3</v>
      </c>
      <c r="D2144" s="23">
        <v>17138</v>
      </c>
      <c r="E2144" s="25">
        <f t="shared" si="407"/>
        <v>20396.25</v>
      </c>
      <c r="F2144" s="25">
        <f t="shared" si="408"/>
        <v>20057.625</v>
      </c>
      <c r="G2144" s="25">
        <f t="shared" si="397"/>
        <v>0.85443815008008173</v>
      </c>
      <c r="H2144" s="25">
        <f t="shared" si="404"/>
        <v>1.0004262501030945</v>
      </c>
      <c r="I2144" s="4">
        <f t="shared" si="398"/>
        <v>17130.69803819514</v>
      </c>
      <c r="J2144" s="25">
        <f t="shared" si="405"/>
        <v>22317.586570907795</v>
      </c>
      <c r="K2144" s="15">
        <f t="shared" si="399"/>
        <v>22327.099444484465</v>
      </c>
      <c r="L2144" s="36">
        <f t="shared" si="400"/>
        <v>-5189.0994444844655</v>
      </c>
      <c r="M2144" s="36">
        <f t="shared" si="401"/>
        <v>5189.0994444844655</v>
      </c>
      <c r="N2144" s="36">
        <f t="shared" si="402"/>
        <v>0.30278325618417934</v>
      </c>
      <c r="O2144" s="36">
        <f t="shared" si="403"/>
        <v>26926753.044748988</v>
      </c>
      <c r="P2144" s="35">
        <f t="shared" si="406"/>
        <v>26926753.044748988</v>
      </c>
    </row>
    <row r="2145" spans="1:16" x14ac:dyDescent="0.4">
      <c r="A2145" s="1">
        <v>2144</v>
      </c>
      <c r="B2145" s="21">
        <v>41957</v>
      </c>
      <c r="C2145" s="43">
        <v>4</v>
      </c>
      <c r="D2145" s="23">
        <v>21376</v>
      </c>
      <c r="E2145" s="25">
        <f t="shared" si="407"/>
        <v>19719</v>
      </c>
      <c r="F2145" s="25">
        <f t="shared" si="408"/>
        <v>19149.125</v>
      </c>
      <c r="G2145" s="25">
        <f t="shared" si="397"/>
        <v>1.1162912143505253</v>
      </c>
      <c r="H2145" s="25">
        <f t="shared" si="404"/>
        <v>1.0009303667898801</v>
      </c>
      <c r="I2145" s="4">
        <f t="shared" si="398"/>
        <v>21356.130964989843</v>
      </c>
      <c r="J2145" s="25">
        <f t="shared" si="405"/>
        <v>22317.613111021841</v>
      </c>
      <c r="K2145" s="15">
        <f t="shared" si="399"/>
        <v>22338.376677089727</v>
      </c>
      <c r="L2145" s="36">
        <f t="shared" si="400"/>
        <v>-962.37667708972731</v>
      </c>
      <c r="M2145" s="36">
        <f t="shared" si="401"/>
        <v>962.37667708972731</v>
      </c>
      <c r="N2145" s="36">
        <f t="shared" si="402"/>
        <v>4.5021364010559846E-2</v>
      </c>
      <c r="O2145" s="36">
        <f t="shared" si="403"/>
        <v>926168.86860626529</v>
      </c>
      <c r="P2145" s="35">
        <f t="shared" si="406"/>
        <v>926168.86860626529</v>
      </c>
    </row>
    <row r="2146" spans="1:16" x14ac:dyDescent="0.4">
      <c r="A2146" s="1">
        <v>2145</v>
      </c>
      <c r="B2146" s="21">
        <v>41958</v>
      </c>
      <c r="C2146" s="43">
        <v>1</v>
      </c>
      <c r="D2146" s="23">
        <v>18800</v>
      </c>
      <c r="E2146" s="25">
        <f t="shared" si="407"/>
        <v>18579.25</v>
      </c>
      <c r="F2146" s="25">
        <f t="shared" si="408"/>
        <v>19031.5</v>
      </c>
      <c r="G2146" s="25">
        <f t="shared" si="397"/>
        <v>0.98783595617791553</v>
      </c>
      <c r="H2146" s="25">
        <f t="shared" si="404"/>
        <v>0.99907416981837271</v>
      </c>
      <c r="I2146" s="4">
        <f t="shared" si="398"/>
        <v>18817.42173698451</v>
      </c>
      <c r="J2146" s="25">
        <f t="shared" si="405"/>
        <v>22317.639651135883</v>
      </c>
      <c r="K2146" s="15">
        <f t="shared" si="399"/>
        <v>22296.97730676418</v>
      </c>
      <c r="L2146" s="36">
        <f t="shared" si="400"/>
        <v>-3496.97730676418</v>
      </c>
      <c r="M2146" s="36">
        <f t="shared" si="401"/>
        <v>3496.97730676418</v>
      </c>
      <c r="N2146" s="36">
        <f t="shared" si="402"/>
        <v>0.18600943121086064</v>
      </c>
      <c r="O2146" s="36">
        <f t="shared" si="403"/>
        <v>12228850.284023657</v>
      </c>
      <c r="P2146" s="35">
        <f t="shared" si="406"/>
        <v>12228850.284023657</v>
      </c>
    </row>
    <row r="2147" spans="1:16" x14ac:dyDescent="0.4">
      <c r="A2147" s="1">
        <v>2146</v>
      </c>
      <c r="B2147" s="21">
        <v>41959</v>
      </c>
      <c r="C2147" s="43">
        <v>2</v>
      </c>
      <c r="D2147" s="23">
        <v>17003</v>
      </c>
      <c r="E2147" s="25">
        <f t="shared" si="407"/>
        <v>19483.75</v>
      </c>
      <c r="F2147" s="25">
        <f t="shared" si="408"/>
        <v>19509.625</v>
      </c>
      <c r="G2147" s="25">
        <f t="shared" si="397"/>
        <v>0.87151854533339312</v>
      </c>
      <c r="H2147" s="25">
        <f t="shared" si="404"/>
        <v>0.99956921328865256</v>
      </c>
      <c r="I2147" s="4">
        <f t="shared" si="398"/>
        <v>17010.327823181891</v>
      </c>
      <c r="J2147" s="25">
        <f t="shared" si="405"/>
        <v>22317.666191249929</v>
      </c>
      <c r="K2147" s="15">
        <f t="shared" si="399"/>
        <v>22308.052037226451</v>
      </c>
      <c r="L2147" s="36">
        <f t="shared" si="400"/>
        <v>-5305.0520372264509</v>
      </c>
      <c r="M2147" s="36">
        <f t="shared" si="401"/>
        <v>5305.0520372264509</v>
      </c>
      <c r="N2147" s="36">
        <f t="shared" si="402"/>
        <v>0.31200682451487682</v>
      </c>
      <c r="O2147" s="36">
        <f t="shared" si="403"/>
        <v>28143577.117680516</v>
      </c>
      <c r="P2147" s="35">
        <f t="shared" si="406"/>
        <v>28143577.117680516</v>
      </c>
    </row>
    <row r="2148" spans="1:16" x14ac:dyDescent="0.4">
      <c r="A2148" s="1">
        <v>2147</v>
      </c>
      <c r="B2148" s="21">
        <v>41960</v>
      </c>
      <c r="C2148" s="43">
        <v>3</v>
      </c>
      <c r="D2148" s="23">
        <v>20756</v>
      </c>
      <c r="E2148" s="25">
        <f t="shared" si="407"/>
        <v>19535.5</v>
      </c>
      <c r="F2148" s="25">
        <f t="shared" si="408"/>
        <v>19858.625</v>
      </c>
      <c r="G2148" s="25">
        <f t="shared" si="397"/>
        <v>1.0451881739042859</v>
      </c>
      <c r="H2148" s="25">
        <f t="shared" si="404"/>
        <v>1.0004262501030945</v>
      </c>
      <c r="I2148" s="4">
        <f t="shared" si="398"/>
        <v>20747.156522393412</v>
      </c>
      <c r="J2148" s="25">
        <f t="shared" si="405"/>
        <v>22317.692731363972</v>
      </c>
      <c r="K2148" s="15">
        <f t="shared" si="399"/>
        <v>22327.205650191547</v>
      </c>
      <c r="L2148" s="36">
        <f t="shared" si="400"/>
        <v>-1571.2056501915467</v>
      </c>
      <c r="M2148" s="36">
        <f t="shared" si="401"/>
        <v>1571.2056501915467</v>
      </c>
      <c r="N2148" s="36">
        <f t="shared" si="402"/>
        <v>7.5698865397549955E-2</v>
      </c>
      <c r="O2148" s="36">
        <f t="shared" si="403"/>
        <v>2468687.1951938411</v>
      </c>
      <c r="P2148" s="35">
        <f t="shared" si="406"/>
        <v>2468687.1951938411</v>
      </c>
    </row>
    <row r="2149" spans="1:16" x14ac:dyDescent="0.4">
      <c r="A2149" s="1">
        <v>2148</v>
      </c>
      <c r="B2149" s="21">
        <v>41961</v>
      </c>
      <c r="C2149" s="43">
        <v>4</v>
      </c>
      <c r="D2149" s="23">
        <v>21583</v>
      </c>
      <c r="E2149" s="25">
        <f t="shared" si="407"/>
        <v>20181.75</v>
      </c>
      <c r="F2149" s="25">
        <f t="shared" si="408"/>
        <v>20209.625</v>
      </c>
      <c r="G2149" s="25">
        <f t="shared" si="397"/>
        <v>1.0679564811321338</v>
      </c>
      <c r="H2149" s="25">
        <f t="shared" si="404"/>
        <v>1.0009303667898801</v>
      </c>
      <c r="I2149" s="4">
        <f t="shared" si="398"/>
        <v>21562.938558073343</v>
      </c>
      <c r="J2149" s="25">
        <f t="shared" si="405"/>
        <v>22317.719271478014</v>
      </c>
      <c r="K2149" s="15">
        <f t="shared" si="399"/>
        <v>22338.482936314063</v>
      </c>
      <c r="L2149" s="36">
        <f t="shared" si="400"/>
        <v>-755.48293631406341</v>
      </c>
      <c r="M2149" s="36">
        <f t="shared" si="401"/>
        <v>755.48293631406341</v>
      </c>
      <c r="N2149" s="36">
        <f t="shared" si="402"/>
        <v>3.500361100468255E-2</v>
      </c>
      <c r="O2149" s="36">
        <f t="shared" si="403"/>
        <v>570754.46706171916</v>
      </c>
      <c r="P2149" s="35">
        <f t="shared" si="406"/>
        <v>570754.46706171916</v>
      </c>
    </row>
    <row r="2150" spans="1:16" x14ac:dyDescent="0.4">
      <c r="A2150" s="1">
        <v>2149</v>
      </c>
      <c r="B2150" s="21">
        <v>41962</v>
      </c>
      <c r="C2150" s="43">
        <v>1</v>
      </c>
      <c r="D2150" s="23">
        <v>21385</v>
      </c>
      <c r="E2150" s="25">
        <f t="shared" si="407"/>
        <v>20237.5</v>
      </c>
      <c r="F2150" s="25">
        <f t="shared" si="408"/>
        <v>20291.625</v>
      </c>
      <c r="G2150" s="25">
        <f t="shared" si="397"/>
        <v>1.0538830675216992</v>
      </c>
      <c r="H2150" s="25">
        <f t="shared" si="404"/>
        <v>0.99907416981837271</v>
      </c>
      <c r="I2150" s="4">
        <f t="shared" si="398"/>
        <v>21404.817225819879</v>
      </c>
      <c r="J2150" s="25">
        <f t="shared" si="405"/>
        <v>22317.74581159206</v>
      </c>
      <c r="K2150" s="15">
        <f t="shared" si="399"/>
        <v>22297.083368933803</v>
      </c>
      <c r="L2150" s="36">
        <f t="shared" si="400"/>
        <v>-912.08336893380329</v>
      </c>
      <c r="M2150" s="36">
        <f t="shared" si="401"/>
        <v>912.08336893380329</v>
      </c>
      <c r="N2150" s="36">
        <f t="shared" si="402"/>
        <v>4.2650613464288209E-2</v>
      </c>
      <c r="O2150" s="36">
        <f t="shared" si="403"/>
        <v>831896.07188563631</v>
      </c>
      <c r="P2150" s="35">
        <f t="shared" si="406"/>
        <v>831896.07188563631</v>
      </c>
    </row>
    <row r="2151" spans="1:16" x14ac:dyDescent="0.4">
      <c r="A2151" s="1">
        <v>2150</v>
      </c>
      <c r="B2151" s="21">
        <v>41963</v>
      </c>
      <c r="C2151" s="43">
        <v>2</v>
      </c>
      <c r="D2151" s="23">
        <v>17226</v>
      </c>
      <c r="E2151" s="25">
        <f t="shared" si="407"/>
        <v>20345.75</v>
      </c>
      <c r="F2151" s="25">
        <f t="shared" si="408"/>
        <v>19978.125</v>
      </c>
      <c r="G2151" s="25">
        <f t="shared" si="397"/>
        <v>0.8622430783669639</v>
      </c>
      <c r="H2151" s="25">
        <f t="shared" si="404"/>
        <v>0.99956921328865256</v>
      </c>
      <c r="I2151" s="4">
        <f t="shared" si="398"/>
        <v>17233.423930020068</v>
      </c>
      <c r="J2151" s="25">
        <f t="shared" si="405"/>
        <v>22317.772351706102</v>
      </c>
      <c r="K2151" s="15">
        <f t="shared" si="399"/>
        <v>22308.158151950109</v>
      </c>
      <c r="L2151" s="36">
        <f t="shared" si="400"/>
        <v>-5082.1581519501087</v>
      </c>
      <c r="M2151" s="36">
        <f t="shared" si="401"/>
        <v>5082.1581519501087</v>
      </c>
      <c r="N2151" s="36">
        <f t="shared" si="402"/>
        <v>0.29502833809068318</v>
      </c>
      <c r="O2151" s="36">
        <f t="shared" si="403"/>
        <v>25828331.481432945</v>
      </c>
      <c r="P2151" s="35">
        <f t="shared" si="406"/>
        <v>25828331.481432945</v>
      </c>
    </row>
    <row r="2152" spans="1:16" x14ac:dyDescent="0.4">
      <c r="A2152" s="1">
        <v>2151</v>
      </c>
      <c r="B2152" s="21">
        <v>41964</v>
      </c>
      <c r="C2152" s="43">
        <v>3</v>
      </c>
      <c r="D2152" s="23">
        <v>21189</v>
      </c>
      <c r="E2152" s="25">
        <f t="shared" si="407"/>
        <v>19610.5</v>
      </c>
      <c r="F2152" s="25">
        <f t="shared" si="408"/>
        <v>19044.25</v>
      </c>
      <c r="G2152" s="25">
        <f t="shared" si="397"/>
        <v>1.1126192945377213</v>
      </c>
      <c r="H2152" s="25">
        <f t="shared" si="404"/>
        <v>1.0004262501030945</v>
      </c>
      <c r="I2152" s="4">
        <f t="shared" si="398"/>
        <v>21179.972034736656</v>
      </c>
      <c r="J2152" s="25">
        <f t="shared" si="405"/>
        <v>22317.798891820148</v>
      </c>
      <c r="K2152" s="15">
        <f t="shared" si="399"/>
        <v>22327.311855898628</v>
      </c>
      <c r="L2152" s="36">
        <f t="shared" si="400"/>
        <v>-1138.311855898628</v>
      </c>
      <c r="M2152" s="36">
        <f t="shared" si="401"/>
        <v>1138.311855898628</v>
      </c>
      <c r="N2152" s="36">
        <f t="shared" si="402"/>
        <v>5.3721830001351077E-2</v>
      </c>
      <c r="O2152" s="36">
        <f t="shared" si="403"/>
        <v>1295753.8812793789</v>
      </c>
      <c r="P2152" s="35">
        <f t="shared" si="406"/>
        <v>1295753.8812793789</v>
      </c>
    </row>
    <row r="2153" spans="1:16" x14ac:dyDescent="0.4">
      <c r="A2153" s="1">
        <v>2152</v>
      </c>
      <c r="B2153" s="21">
        <v>41965</v>
      </c>
      <c r="C2153" s="43">
        <v>4</v>
      </c>
      <c r="D2153" s="23">
        <v>18642</v>
      </c>
      <c r="E2153" s="25">
        <f t="shared" si="407"/>
        <v>18478</v>
      </c>
      <c r="F2153" s="25">
        <f t="shared" si="408"/>
        <v>18965.75</v>
      </c>
      <c r="G2153" s="25">
        <f t="shared" si="397"/>
        <v>0.98292975495300738</v>
      </c>
      <c r="H2153" s="25">
        <f t="shared" si="404"/>
        <v>1.0009303667898801</v>
      </c>
      <c r="I2153" s="4">
        <f t="shared" si="398"/>
        <v>18624.672223490863</v>
      </c>
      <c r="J2153" s="25">
        <f t="shared" si="405"/>
        <v>22317.82543193419</v>
      </c>
      <c r="K2153" s="15">
        <f t="shared" si="399"/>
        <v>22338.589195538403</v>
      </c>
      <c r="L2153" s="36">
        <f t="shared" si="400"/>
        <v>-3696.5891955384031</v>
      </c>
      <c r="M2153" s="36">
        <f t="shared" si="401"/>
        <v>3696.5891955384031</v>
      </c>
      <c r="N2153" s="36">
        <f t="shared" si="402"/>
        <v>0.19829359486849069</v>
      </c>
      <c r="O2153" s="36">
        <f t="shared" si="403"/>
        <v>13664771.680571258</v>
      </c>
      <c r="P2153" s="35">
        <f t="shared" si="406"/>
        <v>13664771.680571258</v>
      </c>
    </row>
    <row r="2154" spans="1:16" x14ac:dyDescent="0.4">
      <c r="A2154" s="1">
        <v>2153</v>
      </c>
      <c r="B2154" s="21">
        <v>41966</v>
      </c>
      <c r="C2154" s="43">
        <v>1</v>
      </c>
      <c r="D2154" s="23">
        <v>16855</v>
      </c>
      <c r="E2154" s="25">
        <f t="shared" si="407"/>
        <v>19453.5</v>
      </c>
      <c r="F2154" s="25">
        <f t="shared" si="408"/>
        <v>19512.25</v>
      </c>
      <c r="G2154" s="25">
        <f t="shared" si="397"/>
        <v>0.86381632051659851</v>
      </c>
      <c r="H2154" s="25">
        <f t="shared" si="404"/>
        <v>0.99907416981837271</v>
      </c>
      <c r="I2154" s="4">
        <f t="shared" si="398"/>
        <v>16870.619328557124</v>
      </c>
      <c r="J2154" s="25">
        <f t="shared" si="405"/>
        <v>22317.851972048236</v>
      </c>
      <c r="K2154" s="15">
        <f t="shared" si="399"/>
        <v>22297.189431103423</v>
      </c>
      <c r="L2154" s="36">
        <f t="shared" si="400"/>
        <v>-5442.189431103423</v>
      </c>
      <c r="M2154" s="36">
        <f t="shared" si="401"/>
        <v>5442.189431103423</v>
      </c>
      <c r="N2154" s="36">
        <f t="shared" si="402"/>
        <v>0.32288279033541517</v>
      </c>
      <c r="O2154" s="36">
        <f t="shared" si="403"/>
        <v>29617425.8040138</v>
      </c>
      <c r="P2154" s="35">
        <f t="shared" si="406"/>
        <v>29617425.8040138</v>
      </c>
    </row>
    <row r="2155" spans="1:16" x14ac:dyDescent="0.4">
      <c r="A2155" s="1">
        <v>2154</v>
      </c>
      <c r="B2155" s="21">
        <v>41967</v>
      </c>
      <c r="C2155" s="43">
        <v>2</v>
      </c>
      <c r="D2155" s="23">
        <v>21128</v>
      </c>
      <c r="E2155" s="25">
        <f t="shared" si="407"/>
        <v>19571</v>
      </c>
      <c r="F2155" s="25">
        <f t="shared" si="408"/>
        <v>19997.875</v>
      </c>
      <c r="G2155" s="25">
        <f t="shared" si="397"/>
        <v>1.0565122544270329</v>
      </c>
      <c r="H2155" s="25">
        <f t="shared" si="404"/>
        <v>0.99956921328865256</v>
      </c>
      <c r="I2155" s="4">
        <f t="shared" si="398"/>
        <v>21137.105584202021</v>
      </c>
      <c r="J2155" s="25">
        <f t="shared" si="405"/>
        <v>22317.878512162279</v>
      </c>
      <c r="K2155" s="15">
        <f t="shared" si="399"/>
        <v>22308.264266673774</v>
      </c>
      <c r="L2155" s="36">
        <f t="shared" si="400"/>
        <v>-1180.2642666737738</v>
      </c>
      <c r="M2155" s="36">
        <f t="shared" si="401"/>
        <v>1180.2642666737738</v>
      </c>
      <c r="N2155" s="36">
        <f t="shared" si="402"/>
        <v>5.5862564685430417E-2</v>
      </c>
      <c r="O2155" s="36">
        <f t="shared" si="403"/>
        <v>1393023.739186981</v>
      </c>
      <c r="P2155" s="35">
        <f t="shared" si="406"/>
        <v>1393023.739186981</v>
      </c>
    </row>
    <row r="2156" spans="1:16" x14ac:dyDescent="0.4">
      <c r="A2156" s="1">
        <v>2155</v>
      </c>
      <c r="B2156" s="21">
        <v>41968</v>
      </c>
      <c r="C2156" s="43">
        <v>3</v>
      </c>
      <c r="D2156" s="23">
        <v>21659</v>
      </c>
      <c r="E2156" s="25">
        <f t="shared" si="407"/>
        <v>20424.75</v>
      </c>
      <c r="F2156" s="25">
        <f t="shared" si="408"/>
        <v>20522.5</v>
      </c>
      <c r="G2156" s="25">
        <f t="shared" si="397"/>
        <v>1.0553782433913996</v>
      </c>
      <c r="H2156" s="25">
        <f t="shared" si="404"/>
        <v>1.0004262501030945</v>
      </c>
      <c r="I2156" s="4">
        <f t="shared" si="398"/>
        <v>21649.771782545718</v>
      </c>
      <c r="J2156" s="25">
        <f t="shared" si="405"/>
        <v>22317.905052276325</v>
      </c>
      <c r="K2156" s="15">
        <f t="shared" si="399"/>
        <v>22327.418061605709</v>
      </c>
      <c r="L2156" s="36">
        <f t="shared" si="400"/>
        <v>-668.41806160570923</v>
      </c>
      <c r="M2156" s="36">
        <f t="shared" si="401"/>
        <v>668.41806160570923</v>
      </c>
      <c r="N2156" s="36">
        <f t="shared" si="402"/>
        <v>3.0860984422443751E-2</v>
      </c>
      <c r="O2156" s="36">
        <f t="shared" si="403"/>
        <v>446782.70508073369</v>
      </c>
      <c r="P2156" s="35">
        <f t="shared" si="406"/>
        <v>446782.70508073369</v>
      </c>
    </row>
    <row r="2157" spans="1:16" x14ac:dyDescent="0.4">
      <c r="A2157" s="1">
        <v>2156</v>
      </c>
      <c r="B2157" s="21">
        <v>41969</v>
      </c>
      <c r="C2157" s="43">
        <v>4</v>
      </c>
      <c r="D2157" s="23">
        <v>22057</v>
      </c>
      <c r="E2157" s="25">
        <f t="shared" si="407"/>
        <v>20620.25</v>
      </c>
      <c r="F2157" s="25">
        <f t="shared" si="408"/>
        <v>21046.125</v>
      </c>
      <c r="G2157" s="25">
        <f t="shared" ref="G2157:G2220" si="409">D2157/F2157</f>
        <v>1.0480314072067898</v>
      </c>
      <c r="H2157" s="25">
        <f t="shared" si="404"/>
        <v>1.0009303667898801</v>
      </c>
      <c r="I2157" s="4">
        <f t="shared" ref="I2157:I2220" si="410">D2157/H2157</f>
        <v>22036.497974119618</v>
      </c>
      <c r="J2157" s="25">
        <f t="shared" si="405"/>
        <v>22317.931592390367</v>
      </c>
      <c r="K2157" s="15">
        <f t="shared" ref="K2157:K2220" si="411">H2157*J2157</f>
        <v>22338.695454762743</v>
      </c>
      <c r="L2157" s="36">
        <f t="shared" ref="L2157:L2220" si="412">D2157-K2157</f>
        <v>-281.69545476274288</v>
      </c>
      <c r="M2157" s="36">
        <f t="shared" ref="M2157:M2220" si="413">ABS(L2157)</f>
        <v>281.69545476274288</v>
      </c>
      <c r="N2157" s="36">
        <f t="shared" ref="N2157:N2220" si="414">M2157/D2157</f>
        <v>1.2771249705886698E-2</v>
      </c>
      <c r="O2157" s="36">
        <f t="shared" ref="O2157:O2220" si="415">L2157^2</f>
        <v>79352.329233988523</v>
      </c>
      <c r="P2157" s="35">
        <f t="shared" si="406"/>
        <v>79352.329233988523</v>
      </c>
    </row>
    <row r="2158" spans="1:16" x14ac:dyDescent="0.4">
      <c r="A2158" s="1">
        <v>2157</v>
      </c>
      <c r="B2158" s="21">
        <v>41970</v>
      </c>
      <c r="C2158" s="43">
        <v>1</v>
      </c>
      <c r="D2158" s="23">
        <v>17637</v>
      </c>
      <c r="E2158" s="25">
        <f t="shared" si="407"/>
        <v>21472</v>
      </c>
      <c r="F2158" s="25">
        <f t="shared" si="408"/>
        <v>21366.5</v>
      </c>
      <c r="G2158" s="25">
        <f t="shared" si="409"/>
        <v>0.82545105656050355</v>
      </c>
      <c r="H2158" s="25">
        <f t="shared" si="404"/>
        <v>0.99907416981837271</v>
      </c>
      <c r="I2158" s="4">
        <f t="shared" si="410"/>
        <v>17653.343998680626</v>
      </c>
      <c r="J2158" s="25">
        <f t="shared" si="405"/>
        <v>22317.958132504413</v>
      </c>
      <c r="K2158" s="15">
        <f t="shared" si="411"/>
        <v>22297.295493273046</v>
      </c>
      <c r="L2158" s="36">
        <f t="shared" si="412"/>
        <v>-4660.2954932730463</v>
      </c>
      <c r="M2158" s="36">
        <f t="shared" si="413"/>
        <v>4660.2954932730463</v>
      </c>
      <c r="N2158" s="36">
        <f t="shared" si="414"/>
        <v>0.26423402467953994</v>
      </c>
      <c r="O2158" s="36">
        <f t="shared" si="415"/>
        <v>21718354.084621064</v>
      </c>
      <c r="P2158" s="35">
        <f t="shared" si="406"/>
        <v>21718354.084621064</v>
      </c>
    </row>
    <row r="2159" spans="1:16" x14ac:dyDescent="0.4">
      <c r="A2159" s="1">
        <v>2158</v>
      </c>
      <c r="B2159" s="21">
        <v>41971</v>
      </c>
      <c r="C2159" s="43">
        <v>2</v>
      </c>
      <c r="D2159" s="23">
        <v>24535</v>
      </c>
      <c r="E2159" s="25">
        <f t="shared" si="407"/>
        <v>21261</v>
      </c>
      <c r="F2159" s="25">
        <f t="shared" si="408"/>
        <v>21213.375</v>
      </c>
      <c r="G2159" s="25">
        <f t="shared" si="409"/>
        <v>1.1565816377639107</v>
      </c>
      <c r="H2159" s="25">
        <f t="shared" si="404"/>
        <v>0.99956921328865256</v>
      </c>
      <c r="I2159" s="4">
        <f t="shared" si="410"/>
        <v>24545.57390706156</v>
      </c>
      <c r="J2159" s="25">
        <f t="shared" si="405"/>
        <v>22317.984672618455</v>
      </c>
      <c r="K2159" s="15">
        <f t="shared" si="411"/>
        <v>22308.370381397435</v>
      </c>
      <c r="L2159" s="36">
        <f t="shared" si="412"/>
        <v>2226.6296186025647</v>
      </c>
      <c r="M2159" s="36">
        <f t="shared" si="413"/>
        <v>2226.6296186025647</v>
      </c>
      <c r="N2159" s="36">
        <f t="shared" si="414"/>
        <v>9.0753194155392902E-2</v>
      </c>
      <c r="O2159" s="36">
        <f t="shared" si="415"/>
        <v>4957879.4584382027</v>
      </c>
      <c r="P2159" s="35">
        <f t="shared" si="406"/>
        <v>4957879.4584382027</v>
      </c>
    </row>
    <row r="2160" spans="1:16" x14ac:dyDescent="0.4">
      <c r="A2160" s="1">
        <v>2159</v>
      </c>
      <c r="B2160" s="21">
        <v>41972</v>
      </c>
      <c r="C2160" s="43">
        <v>3</v>
      </c>
      <c r="D2160" s="23">
        <v>20815</v>
      </c>
      <c r="E2160" s="25">
        <f t="shared" si="407"/>
        <v>21165.75</v>
      </c>
      <c r="F2160" s="25">
        <f t="shared" si="408"/>
        <v>21958.125</v>
      </c>
      <c r="G2160" s="25">
        <f t="shared" si="409"/>
        <v>0.9479406825491703</v>
      </c>
      <c r="H2160" s="25">
        <f t="shared" si="404"/>
        <v>1.0004262501030945</v>
      </c>
      <c r="I2160" s="4">
        <f t="shared" si="410"/>
        <v>20806.131384352422</v>
      </c>
      <c r="J2160" s="25">
        <f t="shared" si="405"/>
        <v>22318.011212732501</v>
      </c>
      <c r="K2160" s="15">
        <f t="shared" si="411"/>
        <v>22327.524267312794</v>
      </c>
      <c r="L2160" s="36">
        <f t="shared" si="412"/>
        <v>-1512.5242673127941</v>
      </c>
      <c r="M2160" s="36">
        <f t="shared" si="413"/>
        <v>1512.5242673127941</v>
      </c>
      <c r="N2160" s="36">
        <f t="shared" si="414"/>
        <v>7.2665110127926688E-2</v>
      </c>
      <c r="O2160" s="36">
        <f t="shared" si="415"/>
        <v>2287729.6592101045</v>
      </c>
      <c r="P2160" s="35">
        <f t="shared" si="406"/>
        <v>2287729.6592101045</v>
      </c>
    </row>
    <row r="2161" spans="1:16" x14ac:dyDescent="0.4">
      <c r="A2161" s="1">
        <v>2160</v>
      </c>
      <c r="B2161" s="21">
        <v>41973</v>
      </c>
      <c r="C2161" s="43">
        <v>4</v>
      </c>
      <c r="D2161" s="23">
        <v>21676</v>
      </c>
      <c r="E2161" s="25">
        <f t="shared" si="407"/>
        <v>22750.5</v>
      </c>
      <c r="F2161" s="25">
        <f t="shared" si="408"/>
        <v>23099.375</v>
      </c>
      <c r="G2161" s="25">
        <f t="shared" si="409"/>
        <v>0.93838036743418385</v>
      </c>
      <c r="H2161" s="25">
        <f t="shared" si="404"/>
        <v>1.0009303667898801</v>
      </c>
      <c r="I2161" s="4">
        <f t="shared" si="410"/>
        <v>21655.85211438622</v>
      </c>
      <c r="J2161" s="25">
        <f t="shared" si="405"/>
        <v>22318.037752846543</v>
      </c>
      <c r="K2161" s="15">
        <f t="shared" si="411"/>
        <v>22338.801713987083</v>
      </c>
      <c r="L2161" s="36">
        <f t="shared" si="412"/>
        <v>-662.80171398708262</v>
      </c>
      <c r="M2161" s="36">
        <f t="shared" si="413"/>
        <v>662.80171398708262</v>
      </c>
      <c r="N2161" s="36">
        <f t="shared" si="414"/>
        <v>3.0577676415717042E-2</v>
      </c>
      <c r="O2161" s="36">
        <f t="shared" si="415"/>
        <v>439306.11206421448</v>
      </c>
      <c r="P2161" s="35">
        <f t="shared" si="406"/>
        <v>439306.11206421448</v>
      </c>
    </row>
    <row r="2162" spans="1:16" x14ac:dyDescent="0.4">
      <c r="A2162" s="1">
        <v>2161</v>
      </c>
      <c r="B2162" s="21">
        <v>41974</v>
      </c>
      <c r="C2162" s="43">
        <v>1</v>
      </c>
      <c r="D2162" s="23">
        <v>23976</v>
      </c>
      <c r="E2162" s="25">
        <f t="shared" si="407"/>
        <v>23448.25</v>
      </c>
      <c r="F2162" s="25">
        <f t="shared" si="408"/>
        <v>24092.625</v>
      </c>
      <c r="G2162" s="25">
        <f t="shared" si="409"/>
        <v>0.9951593070493564</v>
      </c>
      <c r="H2162" s="25">
        <f t="shared" si="404"/>
        <v>0.99907416981837271</v>
      </c>
      <c r="I2162" s="4">
        <f t="shared" si="410"/>
        <v>23998.218274784074</v>
      </c>
      <c r="J2162" s="25">
        <f t="shared" si="405"/>
        <v>22318.064292960589</v>
      </c>
      <c r="K2162" s="15">
        <f t="shared" si="411"/>
        <v>22297.40155544267</v>
      </c>
      <c r="L2162" s="36">
        <f t="shared" si="412"/>
        <v>1678.5984445573304</v>
      </c>
      <c r="M2162" s="36">
        <f t="shared" si="413"/>
        <v>1678.5984445573304</v>
      </c>
      <c r="N2162" s="36">
        <f t="shared" si="414"/>
        <v>7.0011613470025463E-2</v>
      </c>
      <c r="O2162" s="36">
        <f t="shared" si="415"/>
        <v>2817692.7380702891</v>
      </c>
      <c r="P2162" s="35">
        <f t="shared" si="406"/>
        <v>2817692.7380702891</v>
      </c>
    </row>
    <row r="2163" spans="1:16" x14ac:dyDescent="0.4">
      <c r="A2163" s="1">
        <v>2162</v>
      </c>
      <c r="B2163" s="21">
        <v>41975</v>
      </c>
      <c r="C2163" s="43">
        <v>2</v>
      </c>
      <c r="D2163" s="23">
        <v>27326</v>
      </c>
      <c r="E2163" s="25">
        <f t="shared" si="407"/>
        <v>24737</v>
      </c>
      <c r="F2163" s="25">
        <f t="shared" si="408"/>
        <v>24456.375</v>
      </c>
      <c r="G2163" s="25">
        <f t="shared" si="409"/>
        <v>1.1173364817966687</v>
      </c>
      <c r="H2163" s="25">
        <f t="shared" si="404"/>
        <v>0.99956921328865256</v>
      </c>
      <c r="I2163" s="4">
        <f t="shared" si="410"/>
        <v>27337.776750942088</v>
      </c>
      <c r="J2163" s="25">
        <f t="shared" si="405"/>
        <v>22318.090833074632</v>
      </c>
      <c r="K2163" s="15">
        <f t="shared" si="411"/>
        <v>22308.476496121097</v>
      </c>
      <c r="L2163" s="36">
        <f t="shared" si="412"/>
        <v>5017.5235038789033</v>
      </c>
      <c r="M2163" s="36">
        <f t="shared" si="413"/>
        <v>5017.5235038789033</v>
      </c>
      <c r="N2163" s="36">
        <f t="shared" si="414"/>
        <v>0.18361719621894546</v>
      </c>
      <c r="O2163" s="36">
        <f t="shared" si="415"/>
        <v>25175542.111977227</v>
      </c>
      <c r="P2163" s="35">
        <f t="shared" si="406"/>
        <v>25175542.111977227</v>
      </c>
    </row>
    <row r="2164" spans="1:16" x14ac:dyDescent="0.4">
      <c r="A2164" s="1">
        <v>2163</v>
      </c>
      <c r="B2164" s="21">
        <v>41976</v>
      </c>
      <c r="C2164" s="43">
        <v>3</v>
      </c>
      <c r="D2164" s="23">
        <v>25970</v>
      </c>
      <c r="E2164" s="25">
        <f t="shared" si="407"/>
        <v>24175.75</v>
      </c>
      <c r="F2164" s="25">
        <f t="shared" si="408"/>
        <v>24829.875</v>
      </c>
      <c r="G2164" s="25">
        <f t="shared" si="409"/>
        <v>1.0459174683722734</v>
      </c>
      <c r="H2164" s="25">
        <f t="shared" si="404"/>
        <v>1.0004262501030945</v>
      </c>
      <c r="I2164" s="4">
        <f t="shared" si="410"/>
        <v>25958.935001279482</v>
      </c>
      <c r="J2164" s="25">
        <f t="shared" si="405"/>
        <v>22318.117373188674</v>
      </c>
      <c r="K2164" s="15">
        <f t="shared" si="411"/>
        <v>22327.630473019872</v>
      </c>
      <c r="L2164" s="36">
        <f t="shared" si="412"/>
        <v>3642.3695269801283</v>
      </c>
      <c r="M2164" s="36">
        <f t="shared" si="413"/>
        <v>3642.3695269801283</v>
      </c>
      <c r="N2164" s="36">
        <f t="shared" si="414"/>
        <v>0.14025296599846471</v>
      </c>
      <c r="O2164" s="36">
        <f t="shared" si="415"/>
        <v>13266855.771073444</v>
      </c>
      <c r="P2164" s="35">
        <f t="shared" si="406"/>
        <v>13266855.771073444</v>
      </c>
    </row>
    <row r="2165" spans="1:16" x14ac:dyDescent="0.4">
      <c r="A2165" s="1">
        <v>2164</v>
      </c>
      <c r="B2165" s="21">
        <v>41977</v>
      </c>
      <c r="C2165" s="43">
        <v>4</v>
      </c>
      <c r="D2165" s="23">
        <v>19431</v>
      </c>
      <c r="E2165" s="25">
        <f t="shared" si="407"/>
        <v>25484</v>
      </c>
      <c r="F2165" s="25">
        <f t="shared" si="408"/>
        <v>24750.125</v>
      </c>
      <c r="G2165" s="25">
        <f t="shared" si="409"/>
        <v>0.7850869440053333</v>
      </c>
      <c r="H2165" s="25">
        <f t="shared" si="404"/>
        <v>1.0009303667898801</v>
      </c>
      <c r="I2165" s="4">
        <f t="shared" si="410"/>
        <v>19412.938846403333</v>
      </c>
      <c r="J2165" s="25">
        <f t="shared" si="405"/>
        <v>22318.14391330272</v>
      </c>
      <c r="K2165" s="15">
        <f t="shared" si="411"/>
        <v>22338.907973211422</v>
      </c>
      <c r="L2165" s="36">
        <f t="shared" si="412"/>
        <v>-2907.9079732114224</v>
      </c>
      <c r="M2165" s="36">
        <f t="shared" si="413"/>
        <v>2907.9079732114224</v>
      </c>
      <c r="N2165" s="36">
        <f t="shared" si="414"/>
        <v>0.14965302728688293</v>
      </c>
      <c r="O2165" s="36">
        <f t="shared" si="415"/>
        <v>8455928.7806665618</v>
      </c>
      <c r="P2165" s="35">
        <f t="shared" si="406"/>
        <v>8455928.7806665618</v>
      </c>
    </row>
    <row r="2166" spans="1:16" x14ac:dyDescent="0.4">
      <c r="A2166" s="1">
        <v>2165</v>
      </c>
      <c r="B2166" s="21">
        <v>41978</v>
      </c>
      <c r="C2166" s="43">
        <v>1</v>
      </c>
      <c r="D2166" s="23">
        <v>29209</v>
      </c>
      <c r="E2166" s="25">
        <f t="shared" si="407"/>
        <v>24016.25</v>
      </c>
      <c r="F2166" s="25">
        <f t="shared" si="408"/>
        <v>23932.375</v>
      </c>
      <c r="G2166" s="25">
        <f t="shared" si="409"/>
        <v>1.2204806250946678</v>
      </c>
      <c r="H2166" s="25">
        <f t="shared" si="404"/>
        <v>0.99907416981837271</v>
      </c>
      <c r="I2166" s="4">
        <f t="shared" si="410"/>
        <v>29236.067633807477</v>
      </c>
      <c r="J2166" s="25">
        <f t="shared" si="405"/>
        <v>22318.170453416762</v>
      </c>
      <c r="K2166" s="15">
        <f t="shared" si="411"/>
        <v>22297.507617612286</v>
      </c>
      <c r="L2166" s="36">
        <f t="shared" si="412"/>
        <v>6911.4923823877143</v>
      </c>
      <c r="M2166" s="36">
        <f t="shared" si="413"/>
        <v>6911.4923823877143</v>
      </c>
      <c r="N2166" s="36">
        <f t="shared" si="414"/>
        <v>0.23662201315990669</v>
      </c>
      <c r="O2166" s="36">
        <f t="shared" si="415"/>
        <v>47768726.951803401</v>
      </c>
      <c r="P2166" s="35">
        <f t="shared" si="406"/>
        <v>47768726.951803401</v>
      </c>
    </row>
    <row r="2167" spans="1:16" x14ac:dyDescent="0.4">
      <c r="A2167" s="1">
        <v>2166</v>
      </c>
      <c r="B2167" s="21">
        <v>41979</v>
      </c>
      <c r="C2167" s="43">
        <v>2</v>
      </c>
      <c r="D2167" s="23">
        <v>21455</v>
      </c>
      <c r="E2167" s="25">
        <f t="shared" si="407"/>
        <v>23848.5</v>
      </c>
      <c r="F2167" s="25">
        <f t="shared" si="408"/>
        <v>23839.75</v>
      </c>
      <c r="G2167" s="25">
        <f t="shared" si="409"/>
        <v>0.899967491269833</v>
      </c>
      <c r="H2167" s="25">
        <f t="shared" si="404"/>
        <v>0.99956921328865256</v>
      </c>
      <c r="I2167" s="4">
        <f t="shared" si="410"/>
        <v>21464.246512166526</v>
      </c>
      <c r="J2167" s="25">
        <f t="shared" si="405"/>
        <v>22318.196993530808</v>
      </c>
      <c r="K2167" s="15">
        <f t="shared" si="411"/>
        <v>22308.582610844762</v>
      </c>
      <c r="L2167" s="36">
        <f t="shared" si="412"/>
        <v>-853.5826108447618</v>
      </c>
      <c r="M2167" s="36">
        <f t="shared" si="413"/>
        <v>853.5826108447618</v>
      </c>
      <c r="N2167" s="36">
        <f t="shared" si="414"/>
        <v>3.9784787268457786E-2</v>
      </c>
      <c r="O2167" s="36">
        <f t="shared" si="415"/>
        <v>728603.27353656013</v>
      </c>
      <c r="P2167" s="35">
        <f t="shared" si="406"/>
        <v>728603.27353656013</v>
      </c>
    </row>
    <row r="2168" spans="1:16" x14ac:dyDescent="0.4">
      <c r="A2168" s="1">
        <v>2167</v>
      </c>
      <c r="B2168" s="21">
        <v>41980</v>
      </c>
      <c r="C2168" s="43">
        <v>3</v>
      </c>
      <c r="D2168" s="23">
        <v>25299</v>
      </c>
      <c r="E2168" s="25">
        <f t="shared" si="407"/>
        <v>23831</v>
      </c>
      <c r="F2168" s="25">
        <f t="shared" si="408"/>
        <v>22804.625</v>
      </c>
      <c r="G2168" s="25">
        <f t="shared" si="409"/>
        <v>1.1093802244062334</v>
      </c>
      <c r="H2168" s="25">
        <f t="shared" si="404"/>
        <v>1.0004262501030945</v>
      </c>
      <c r="I2168" s="4">
        <f t="shared" si="410"/>
        <v>25288.22089323718</v>
      </c>
      <c r="J2168" s="25">
        <f t="shared" si="405"/>
        <v>22318.22353364485</v>
      </c>
      <c r="K2168" s="15">
        <f t="shared" si="411"/>
        <v>22327.736678726953</v>
      </c>
      <c r="L2168" s="36">
        <f t="shared" si="412"/>
        <v>2971.263321273047</v>
      </c>
      <c r="M2168" s="36">
        <f t="shared" si="413"/>
        <v>2971.263321273047</v>
      </c>
      <c r="N2168" s="36">
        <f t="shared" si="414"/>
        <v>0.11744588012463129</v>
      </c>
      <c r="O2168" s="36">
        <f t="shared" si="415"/>
        <v>8828405.724342538</v>
      </c>
      <c r="P2168" s="35">
        <f t="shared" si="406"/>
        <v>8828405.724342538</v>
      </c>
    </row>
    <row r="2169" spans="1:16" x14ac:dyDescent="0.4">
      <c r="A2169" s="1">
        <v>2168</v>
      </c>
      <c r="B2169" s="21">
        <v>41981</v>
      </c>
      <c r="C2169" s="43">
        <v>4</v>
      </c>
      <c r="D2169" s="23">
        <v>19361</v>
      </c>
      <c r="E2169" s="25">
        <f t="shared" si="407"/>
        <v>21778.25</v>
      </c>
      <c r="F2169" s="25">
        <f t="shared" si="408"/>
        <v>22088.75</v>
      </c>
      <c r="G2169" s="25">
        <f t="shared" si="409"/>
        <v>0.87650953539697807</v>
      </c>
      <c r="H2169" s="25">
        <f t="shared" si="404"/>
        <v>1.0009303667898801</v>
      </c>
      <c r="I2169" s="4">
        <f t="shared" si="410"/>
        <v>19343.00391154418</v>
      </c>
      <c r="J2169" s="25">
        <f t="shared" si="405"/>
        <v>22318.250073758896</v>
      </c>
      <c r="K2169" s="15">
        <f t="shared" si="411"/>
        <v>22339.014232435762</v>
      </c>
      <c r="L2169" s="36">
        <f t="shared" si="412"/>
        <v>-2978.0142324357621</v>
      </c>
      <c r="M2169" s="36">
        <f t="shared" si="413"/>
        <v>2978.0142324357621</v>
      </c>
      <c r="N2169" s="36">
        <f t="shared" si="414"/>
        <v>0.15381510420101038</v>
      </c>
      <c r="O2169" s="36">
        <f t="shared" si="415"/>
        <v>8868568.7685899604</v>
      </c>
      <c r="P2169" s="35">
        <f t="shared" si="406"/>
        <v>8868568.7685899604</v>
      </c>
    </row>
    <row r="2170" spans="1:16" x14ac:dyDescent="0.4">
      <c r="A2170" s="1">
        <v>2169</v>
      </c>
      <c r="B2170" s="21">
        <v>41982</v>
      </c>
      <c r="C2170" s="43">
        <v>1</v>
      </c>
      <c r="D2170" s="23">
        <v>20998</v>
      </c>
      <c r="E2170" s="25">
        <f t="shared" si="407"/>
        <v>22399.25</v>
      </c>
      <c r="F2170" s="25">
        <f t="shared" si="408"/>
        <v>21954</v>
      </c>
      <c r="G2170" s="25">
        <f t="shared" si="409"/>
        <v>0.9564544046642981</v>
      </c>
      <c r="H2170" s="25">
        <f t="shared" si="404"/>
        <v>0.99907416981837271</v>
      </c>
      <c r="I2170" s="4">
        <f t="shared" si="410"/>
        <v>21017.458597510678</v>
      </c>
      <c r="J2170" s="25">
        <f t="shared" si="405"/>
        <v>22318.276613872938</v>
      </c>
      <c r="K2170" s="15">
        <f t="shared" si="411"/>
        <v>22297.613679781909</v>
      </c>
      <c r="L2170" s="36">
        <f t="shared" si="412"/>
        <v>-1299.613679781909</v>
      </c>
      <c r="M2170" s="36">
        <f t="shared" si="413"/>
        <v>1299.613679781909</v>
      </c>
      <c r="N2170" s="36">
        <f t="shared" si="414"/>
        <v>6.1892260204872325E-2</v>
      </c>
      <c r="O2170" s="36">
        <f t="shared" si="415"/>
        <v>1688995.7166762743</v>
      </c>
      <c r="P2170" s="35">
        <f t="shared" si="406"/>
        <v>1688995.7166762743</v>
      </c>
    </row>
    <row r="2171" spans="1:16" x14ac:dyDescent="0.4">
      <c r="A2171" s="1">
        <v>2170</v>
      </c>
      <c r="B2171" s="21">
        <v>41983</v>
      </c>
      <c r="C2171" s="43">
        <v>2</v>
      </c>
      <c r="D2171" s="23">
        <v>23939</v>
      </c>
      <c r="E2171" s="25">
        <f t="shared" si="407"/>
        <v>21508.75</v>
      </c>
      <c r="F2171" s="25">
        <f t="shared" si="408"/>
        <v>22142.25</v>
      </c>
      <c r="G2171" s="25">
        <f t="shared" si="409"/>
        <v>1.0811457733518499</v>
      </c>
      <c r="H2171" s="25">
        <f t="shared" si="404"/>
        <v>0.99956921328865256</v>
      </c>
      <c r="I2171" s="4">
        <f t="shared" si="410"/>
        <v>23949.317047529923</v>
      </c>
      <c r="J2171" s="25">
        <f t="shared" si="405"/>
        <v>22318.303153986984</v>
      </c>
      <c r="K2171" s="15">
        <f t="shared" si="411"/>
        <v>22308.688725568423</v>
      </c>
      <c r="L2171" s="36">
        <f t="shared" si="412"/>
        <v>1630.3112744315767</v>
      </c>
      <c r="M2171" s="36">
        <f t="shared" si="413"/>
        <v>1630.3112744315767</v>
      </c>
      <c r="N2171" s="36">
        <f t="shared" si="414"/>
        <v>6.8102730875624573E-2</v>
      </c>
      <c r="O2171" s="36">
        <f t="shared" si="415"/>
        <v>2657914.8515387122</v>
      </c>
      <c r="P2171" s="35">
        <f t="shared" si="406"/>
        <v>2657914.8515387122</v>
      </c>
    </row>
    <row r="2172" spans="1:16" x14ac:dyDescent="0.4">
      <c r="A2172" s="1">
        <v>2171</v>
      </c>
      <c r="B2172" s="21">
        <v>41984</v>
      </c>
      <c r="C2172" s="43">
        <v>3</v>
      </c>
      <c r="D2172" s="23">
        <v>21737</v>
      </c>
      <c r="E2172" s="25">
        <f t="shared" si="407"/>
        <v>22775.75</v>
      </c>
      <c r="F2172" s="25">
        <f t="shared" si="408"/>
        <v>23212.75</v>
      </c>
      <c r="G2172" s="25">
        <f t="shared" si="409"/>
        <v>0.93642502504011804</v>
      </c>
      <c r="H2172" s="25">
        <f t="shared" si="404"/>
        <v>1.0004262501030945</v>
      </c>
      <c r="I2172" s="4">
        <f t="shared" si="410"/>
        <v>21727.738549203394</v>
      </c>
      <c r="J2172" s="25">
        <f t="shared" si="405"/>
        <v>22318.329694101027</v>
      </c>
      <c r="K2172" s="15">
        <f t="shared" si="411"/>
        <v>22327.842884434034</v>
      </c>
      <c r="L2172" s="36">
        <f t="shared" si="412"/>
        <v>-590.8428844340342</v>
      </c>
      <c r="M2172" s="36">
        <f t="shared" si="413"/>
        <v>590.8428844340342</v>
      </c>
      <c r="N2172" s="36">
        <f t="shared" si="414"/>
        <v>2.7181436464739119E-2</v>
      </c>
      <c r="O2172" s="36">
        <f t="shared" si="415"/>
        <v>349095.31408632948</v>
      </c>
      <c r="P2172" s="35">
        <f t="shared" si="406"/>
        <v>349095.31408632948</v>
      </c>
    </row>
    <row r="2173" spans="1:16" x14ac:dyDescent="0.4">
      <c r="A2173" s="1">
        <v>2172</v>
      </c>
      <c r="B2173" s="21">
        <v>41985</v>
      </c>
      <c r="C2173" s="43">
        <v>4</v>
      </c>
      <c r="D2173" s="23">
        <v>24429</v>
      </c>
      <c r="E2173" s="25">
        <f t="shared" si="407"/>
        <v>23649.75</v>
      </c>
      <c r="F2173" s="25">
        <f t="shared" si="408"/>
        <v>23415.5</v>
      </c>
      <c r="G2173" s="25">
        <f t="shared" si="409"/>
        <v>1.0432832952531443</v>
      </c>
      <c r="H2173" s="25">
        <f t="shared" si="404"/>
        <v>1.0009303667898801</v>
      </c>
      <c r="I2173" s="4">
        <f t="shared" si="410"/>
        <v>24406.293195346971</v>
      </c>
      <c r="J2173" s="25">
        <f t="shared" si="405"/>
        <v>22318.356234215073</v>
      </c>
      <c r="K2173" s="15">
        <f t="shared" si="411"/>
        <v>22339.120491660102</v>
      </c>
      <c r="L2173" s="36">
        <f t="shared" si="412"/>
        <v>2089.8795083398982</v>
      </c>
      <c r="M2173" s="36">
        <f t="shared" si="413"/>
        <v>2089.8795083398982</v>
      </c>
      <c r="N2173" s="36">
        <f t="shared" si="414"/>
        <v>8.5549122286622384E-2</v>
      </c>
      <c r="O2173" s="36">
        <f t="shared" si="415"/>
        <v>4367596.3593790149</v>
      </c>
      <c r="P2173" s="35">
        <f t="shared" si="406"/>
        <v>4367596.3593790149</v>
      </c>
    </row>
    <row r="2174" spans="1:16" x14ac:dyDescent="0.4">
      <c r="A2174" s="1">
        <v>2173</v>
      </c>
      <c r="B2174" s="21">
        <v>41986</v>
      </c>
      <c r="C2174" s="43">
        <v>1</v>
      </c>
      <c r="D2174" s="23">
        <v>24494</v>
      </c>
      <c r="E2174" s="25">
        <f t="shared" si="407"/>
        <v>23181.25</v>
      </c>
      <c r="F2174" s="25">
        <f t="shared" si="408"/>
        <v>23718.5</v>
      </c>
      <c r="G2174" s="25">
        <f t="shared" si="409"/>
        <v>1.0326959967957501</v>
      </c>
      <c r="H2174" s="25">
        <f t="shared" si="404"/>
        <v>0.99907416981837271</v>
      </c>
      <c r="I2174" s="4">
        <f t="shared" si="410"/>
        <v>24516.698299239288</v>
      </c>
      <c r="J2174" s="25">
        <f t="shared" si="405"/>
        <v>22318.382774329115</v>
      </c>
      <c r="K2174" s="15">
        <f t="shared" si="411"/>
        <v>22297.719741951529</v>
      </c>
      <c r="L2174" s="36">
        <f t="shared" si="412"/>
        <v>2196.2802580484713</v>
      </c>
      <c r="M2174" s="36">
        <f t="shared" si="413"/>
        <v>2196.2802580484713</v>
      </c>
      <c r="N2174" s="36">
        <f t="shared" si="414"/>
        <v>8.9666051198190225E-2</v>
      </c>
      <c r="O2174" s="36">
        <f t="shared" si="415"/>
        <v>4823646.9718934596</v>
      </c>
      <c r="P2174" s="35">
        <f t="shared" si="406"/>
        <v>4823646.9718934596</v>
      </c>
    </row>
    <row r="2175" spans="1:16" x14ac:dyDescent="0.4">
      <c r="A2175" s="1">
        <v>2174</v>
      </c>
      <c r="B2175" s="21">
        <v>41987</v>
      </c>
      <c r="C2175" s="43">
        <v>2</v>
      </c>
      <c r="D2175" s="23">
        <v>22065</v>
      </c>
      <c r="E2175" s="25">
        <f t="shared" si="407"/>
        <v>24255.75</v>
      </c>
      <c r="F2175" s="25">
        <f t="shared" si="408"/>
        <v>25303.125</v>
      </c>
      <c r="G2175" s="25">
        <f t="shared" si="409"/>
        <v>0.87202667654686916</v>
      </c>
      <c r="H2175" s="25">
        <f t="shared" si="404"/>
        <v>0.99956921328865256</v>
      </c>
      <c r="I2175" s="4">
        <f t="shared" si="410"/>
        <v>22074.509405311321</v>
      </c>
      <c r="J2175" s="25">
        <f t="shared" si="405"/>
        <v>22318.409314443161</v>
      </c>
      <c r="K2175" s="15">
        <f t="shared" si="411"/>
        <v>22308.794840292085</v>
      </c>
      <c r="L2175" s="36">
        <f t="shared" si="412"/>
        <v>-243.7948402920847</v>
      </c>
      <c r="M2175" s="36">
        <f t="shared" si="413"/>
        <v>243.7948402920847</v>
      </c>
      <c r="N2175" s="36">
        <f t="shared" si="414"/>
        <v>1.1048939056971888E-2</v>
      </c>
      <c r="O2175" s="36">
        <f t="shared" si="415"/>
        <v>59435.924153043088</v>
      </c>
      <c r="P2175" s="35">
        <f t="shared" si="406"/>
        <v>59435.924153043088</v>
      </c>
    </row>
    <row r="2176" spans="1:16" x14ac:dyDescent="0.4">
      <c r="A2176" s="1">
        <v>2175</v>
      </c>
      <c r="B2176" s="21">
        <v>41988</v>
      </c>
      <c r="C2176" s="43">
        <v>3</v>
      </c>
      <c r="D2176" s="23">
        <v>26035</v>
      </c>
      <c r="E2176" s="25">
        <f t="shared" si="407"/>
        <v>26350.5</v>
      </c>
      <c r="F2176" s="25">
        <f t="shared" si="408"/>
        <v>26758.5</v>
      </c>
      <c r="G2176" s="25">
        <f t="shared" si="409"/>
        <v>0.97296186258572037</v>
      </c>
      <c r="H2176" s="25">
        <f t="shared" si="404"/>
        <v>1.0004262501030945</v>
      </c>
      <c r="I2176" s="4">
        <f t="shared" si="410"/>
        <v>26023.907306827543</v>
      </c>
      <c r="J2176" s="25">
        <f t="shared" si="405"/>
        <v>22318.435854557203</v>
      </c>
      <c r="K2176" s="15">
        <f t="shared" si="411"/>
        <v>22327.949090141115</v>
      </c>
      <c r="L2176" s="36">
        <f t="shared" si="412"/>
        <v>3707.0509098588846</v>
      </c>
      <c r="M2176" s="36">
        <f t="shared" si="413"/>
        <v>3707.0509098588846</v>
      </c>
      <c r="N2176" s="36">
        <f t="shared" si="414"/>
        <v>0.14238720606333338</v>
      </c>
      <c r="O2176" s="36">
        <f t="shared" si="415"/>
        <v>13742226.448285583</v>
      </c>
      <c r="P2176" s="35">
        <f t="shared" si="406"/>
        <v>13742226.448285583</v>
      </c>
    </row>
    <row r="2177" spans="1:16" x14ac:dyDescent="0.4">
      <c r="A2177" s="1">
        <v>2176</v>
      </c>
      <c r="B2177" s="21">
        <v>41989</v>
      </c>
      <c r="C2177" s="43">
        <v>4</v>
      </c>
      <c r="D2177" s="23">
        <v>32808</v>
      </c>
      <c r="E2177" s="25">
        <f t="shared" si="407"/>
        <v>27166.5</v>
      </c>
      <c r="F2177" s="25">
        <f t="shared" si="408"/>
        <v>27798.25</v>
      </c>
      <c r="G2177" s="25">
        <f t="shared" si="409"/>
        <v>1.1802181792019282</v>
      </c>
      <c r="H2177" s="25">
        <f t="shared" si="404"/>
        <v>1.0009303667898801</v>
      </c>
      <c r="I2177" s="4">
        <f t="shared" si="410"/>
        <v>32777.504897987776</v>
      </c>
      <c r="J2177" s="25">
        <f t="shared" si="405"/>
        <v>22318.462394671249</v>
      </c>
      <c r="K2177" s="15">
        <f t="shared" si="411"/>
        <v>22339.226750884438</v>
      </c>
      <c r="L2177" s="36">
        <f t="shared" si="412"/>
        <v>10468.773249115562</v>
      </c>
      <c r="M2177" s="36">
        <f t="shared" si="413"/>
        <v>10468.773249115562</v>
      </c>
      <c r="N2177" s="36">
        <f t="shared" si="414"/>
        <v>0.31909208879284207</v>
      </c>
      <c r="O2177" s="36">
        <f t="shared" si="415"/>
        <v>109595213.3413976</v>
      </c>
      <c r="P2177" s="35">
        <f t="shared" si="406"/>
        <v>109595213.3413976</v>
      </c>
    </row>
    <row r="2178" spans="1:16" x14ac:dyDescent="0.4">
      <c r="A2178" s="1">
        <v>2177</v>
      </c>
      <c r="B2178" s="21">
        <v>41990</v>
      </c>
      <c r="C2178" s="43">
        <v>1</v>
      </c>
      <c r="D2178" s="23">
        <v>27758</v>
      </c>
      <c r="E2178" s="25">
        <f t="shared" si="407"/>
        <v>28430</v>
      </c>
      <c r="F2178" s="25">
        <f t="shared" si="408"/>
        <v>28277</v>
      </c>
      <c r="G2178" s="25">
        <f t="shared" si="409"/>
        <v>0.98164586059341519</v>
      </c>
      <c r="H2178" s="25">
        <f t="shared" ref="H2178:H2241" si="416">VLOOKUP(C2178,$Q$38:$S$42,3,FALSE)</f>
        <v>0.99907416981837271</v>
      </c>
      <c r="I2178" s="4">
        <f t="shared" si="410"/>
        <v>27783.723009320001</v>
      </c>
      <c r="J2178" s="25">
        <f t="shared" si="405"/>
        <v>22318.488934785291</v>
      </c>
      <c r="K2178" s="15">
        <f t="shared" si="411"/>
        <v>22297.825804121152</v>
      </c>
      <c r="L2178" s="36">
        <f t="shared" si="412"/>
        <v>5460.174195878848</v>
      </c>
      <c r="M2178" s="36">
        <f t="shared" si="413"/>
        <v>5460.174195878848</v>
      </c>
      <c r="N2178" s="36">
        <f t="shared" si="414"/>
        <v>0.19670632595571899</v>
      </c>
      <c r="O2178" s="36">
        <f t="shared" si="415"/>
        <v>29813502.249341223</v>
      </c>
      <c r="P2178" s="35">
        <f t="shared" si="406"/>
        <v>29813502.249341223</v>
      </c>
    </row>
    <row r="2179" spans="1:16" x14ac:dyDescent="0.4">
      <c r="A2179" s="1">
        <v>2178</v>
      </c>
      <c r="B2179" s="21">
        <v>41991</v>
      </c>
      <c r="C2179" s="43">
        <v>2</v>
      </c>
      <c r="D2179" s="23">
        <v>27119</v>
      </c>
      <c r="E2179" s="25">
        <f t="shared" si="407"/>
        <v>28124</v>
      </c>
      <c r="F2179" s="25">
        <f t="shared" si="408"/>
        <v>26985.5</v>
      </c>
      <c r="G2179" s="25">
        <f t="shared" si="409"/>
        <v>1.004947101221026</v>
      </c>
      <c r="H2179" s="25">
        <f t="shared" si="416"/>
        <v>0.99956921328865256</v>
      </c>
      <c r="I2179" s="4">
        <f t="shared" si="410"/>
        <v>27130.687539661805</v>
      </c>
      <c r="J2179" s="25">
        <f t="shared" ref="J2179:J2242" si="417">INTERCEPT($I$2:$I$3896,$A$2:$A$3896)+SLOPE($I$2:$I$3896,$A$2:$A$3896)*A2179</f>
        <v>22318.515474899337</v>
      </c>
      <c r="K2179" s="15">
        <f t="shared" si="411"/>
        <v>22308.90095501575</v>
      </c>
      <c r="L2179" s="36">
        <f t="shared" si="412"/>
        <v>4810.0990449842502</v>
      </c>
      <c r="M2179" s="36">
        <f t="shared" si="413"/>
        <v>4810.0990449842502</v>
      </c>
      <c r="N2179" s="36">
        <f t="shared" si="414"/>
        <v>0.17737007430156901</v>
      </c>
      <c r="O2179" s="36">
        <f t="shared" si="415"/>
        <v>23137052.822558396</v>
      </c>
      <c r="P2179" s="35">
        <f t="shared" ref="P2179:P2242" si="418">(D2179-K2179)^2</f>
        <v>23137052.822558396</v>
      </c>
    </row>
    <row r="2180" spans="1:16" x14ac:dyDescent="0.4">
      <c r="A2180" s="1">
        <v>2179</v>
      </c>
      <c r="B2180" s="21">
        <v>41992</v>
      </c>
      <c r="C2180" s="43">
        <v>3</v>
      </c>
      <c r="D2180" s="23">
        <v>24811</v>
      </c>
      <c r="E2180" s="25">
        <f t="shared" si="407"/>
        <v>25847</v>
      </c>
      <c r="F2180" s="25">
        <f t="shared" si="408"/>
        <v>25324.625</v>
      </c>
      <c r="G2180" s="25">
        <f t="shared" si="409"/>
        <v>0.97971835713263278</v>
      </c>
      <c r="H2180" s="25">
        <f t="shared" si="416"/>
        <v>1.0004262501030945</v>
      </c>
      <c r="I2180" s="4">
        <f t="shared" si="410"/>
        <v>24800.428814660962</v>
      </c>
      <c r="J2180" s="25">
        <f t="shared" si="417"/>
        <v>22318.54201501338</v>
      </c>
      <c r="K2180" s="15">
        <f t="shared" si="411"/>
        <v>22328.055295848197</v>
      </c>
      <c r="L2180" s="36">
        <f t="shared" si="412"/>
        <v>2482.9447041518033</v>
      </c>
      <c r="M2180" s="36">
        <f t="shared" si="413"/>
        <v>2482.9447041518033</v>
      </c>
      <c r="N2180" s="36">
        <f t="shared" si="414"/>
        <v>0.10007435025399232</v>
      </c>
      <c r="O2180" s="36">
        <f t="shared" si="415"/>
        <v>6165014.403875486</v>
      </c>
      <c r="P2180" s="35">
        <f t="shared" si="418"/>
        <v>6165014.403875486</v>
      </c>
    </row>
    <row r="2181" spans="1:16" x14ac:dyDescent="0.4">
      <c r="A2181" s="1">
        <v>2180</v>
      </c>
      <c r="B2181" s="21">
        <v>41993</v>
      </c>
      <c r="C2181" s="43">
        <v>4</v>
      </c>
      <c r="D2181" s="23">
        <v>23700</v>
      </c>
      <c r="E2181" s="25">
        <f t="shared" ref="E2181:E2244" si="419">AVERAGE(D2179:D2182)</f>
        <v>24802.25</v>
      </c>
      <c r="F2181" s="25">
        <f t="shared" ref="F2181:F2244" si="420">AVERAGE(E2181:E2182)</f>
        <v>24712.5</v>
      </c>
      <c r="G2181" s="25">
        <f t="shared" si="409"/>
        <v>0.95902883156297425</v>
      </c>
      <c r="H2181" s="25">
        <f t="shared" si="416"/>
        <v>1.0009303667898801</v>
      </c>
      <c r="I2181" s="4">
        <f t="shared" si="410"/>
        <v>23677.970802313775</v>
      </c>
      <c r="J2181" s="25">
        <f t="shared" si="417"/>
        <v>22318.568555127422</v>
      </c>
      <c r="K2181" s="15">
        <f t="shared" si="411"/>
        <v>22339.333010108774</v>
      </c>
      <c r="L2181" s="36">
        <f t="shared" si="412"/>
        <v>1360.666989891226</v>
      </c>
      <c r="M2181" s="36">
        <f t="shared" si="413"/>
        <v>1360.666989891226</v>
      </c>
      <c r="N2181" s="36">
        <f t="shared" si="414"/>
        <v>5.7412109278110801E-2</v>
      </c>
      <c r="O2181" s="36">
        <f t="shared" si="415"/>
        <v>1851414.6573796496</v>
      </c>
      <c r="P2181" s="35">
        <f t="shared" si="418"/>
        <v>1851414.6573796496</v>
      </c>
    </row>
    <row r="2182" spans="1:16" x14ac:dyDescent="0.4">
      <c r="A2182" s="1">
        <v>2181</v>
      </c>
      <c r="B2182" s="21">
        <v>41994</v>
      </c>
      <c r="C2182" s="43">
        <v>1</v>
      </c>
      <c r="D2182" s="23">
        <v>23579</v>
      </c>
      <c r="E2182" s="25">
        <f t="shared" si="419"/>
        <v>24622.75</v>
      </c>
      <c r="F2182" s="25">
        <f t="shared" si="420"/>
        <v>25074.25</v>
      </c>
      <c r="G2182" s="25">
        <f t="shared" si="409"/>
        <v>0.94036710968423787</v>
      </c>
      <c r="H2182" s="25">
        <f t="shared" si="416"/>
        <v>0.99907416981837271</v>
      </c>
      <c r="I2182" s="4">
        <f t="shared" si="410"/>
        <v>23600.850379593496</v>
      </c>
      <c r="J2182" s="25">
        <f t="shared" si="417"/>
        <v>22318.595095241468</v>
      </c>
      <c r="K2182" s="15">
        <f t="shared" si="411"/>
        <v>22297.931866290775</v>
      </c>
      <c r="L2182" s="36">
        <f t="shared" si="412"/>
        <v>1281.0681337092246</v>
      </c>
      <c r="M2182" s="36">
        <f t="shared" si="413"/>
        <v>1281.0681337092246</v>
      </c>
      <c r="N2182" s="36">
        <f t="shared" si="414"/>
        <v>5.4330893324959696E-2</v>
      </c>
      <c r="O2182" s="36">
        <f t="shared" si="415"/>
        <v>1641135.5632052359</v>
      </c>
      <c r="P2182" s="35">
        <f t="shared" si="418"/>
        <v>1641135.5632052359</v>
      </c>
    </row>
    <row r="2183" spans="1:16" x14ac:dyDescent="0.4">
      <c r="A2183" s="1">
        <v>2182</v>
      </c>
      <c r="B2183" s="21">
        <v>41995</v>
      </c>
      <c r="C2183" s="43">
        <v>2</v>
      </c>
      <c r="D2183" s="23">
        <v>26401</v>
      </c>
      <c r="E2183" s="25">
        <f t="shared" si="419"/>
        <v>25525.75</v>
      </c>
      <c r="F2183" s="25">
        <f t="shared" si="420"/>
        <v>25599.125</v>
      </c>
      <c r="G2183" s="25">
        <f t="shared" si="409"/>
        <v>1.0313243128427241</v>
      </c>
      <c r="H2183" s="25">
        <f t="shared" si="416"/>
        <v>0.99956921328865256</v>
      </c>
      <c r="I2183" s="4">
        <f t="shared" si="410"/>
        <v>26412.37810150121</v>
      </c>
      <c r="J2183" s="25">
        <f t="shared" si="417"/>
        <v>22318.62163535551</v>
      </c>
      <c r="K2183" s="15">
        <f t="shared" si="411"/>
        <v>22309.007069739408</v>
      </c>
      <c r="L2183" s="36">
        <f t="shared" si="412"/>
        <v>4091.9929302605924</v>
      </c>
      <c r="M2183" s="36">
        <f t="shared" si="413"/>
        <v>4091.9929302605924</v>
      </c>
      <c r="N2183" s="36">
        <f t="shared" si="414"/>
        <v>0.15499386122724867</v>
      </c>
      <c r="O2183" s="36">
        <f t="shared" si="415"/>
        <v>16744406.141302669</v>
      </c>
      <c r="P2183" s="35">
        <f t="shared" si="418"/>
        <v>16744406.141302669</v>
      </c>
    </row>
    <row r="2184" spans="1:16" x14ac:dyDescent="0.4">
      <c r="A2184" s="1">
        <v>2183</v>
      </c>
      <c r="B2184" s="21">
        <v>41996</v>
      </c>
      <c r="C2184" s="43">
        <v>3</v>
      </c>
      <c r="D2184" s="23">
        <v>28423</v>
      </c>
      <c r="E2184" s="25">
        <f t="shared" si="419"/>
        <v>25672.5</v>
      </c>
      <c r="F2184" s="25">
        <f t="shared" si="420"/>
        <v>24992.875</v>
      </c>
      <c r="G2184" s="25">
        <f t="shared" si="409"/>
        <v>1.1372441145726533</v>
      </c>
      <c r="H2184" s="25">
        <f t="shared" si="416"/>
        <v>1.0004262501030945</v>
      </c>
      <c r="I2184" s="4">
        <f t="shared" si="410"/>
        <v>28410.889855270183</v>
      </c>
      <c r="J2184" s="25">
        <f t="shared" si="417"/>
        <v>22318.648175469556</v>
      </c>
      <c r="K2184" s="15">
        <f t="shared" si="411"/>
        <v>22328.161501555278</v>
      </c>
      <c r="L2184" s="36">
        <f t="shared" si="412"/>
        <v>6094.8384984447221</v>
      </c>
      <c r="M2184" s="36">
        <f t="shared" si="413"/>
        <v>6094.8384984447221</v>
      </c>
      <c r="N2184" s="36">
        <f t="shared" si="414"/>
        <v>0.21443332858757774</v>
      </c>
      <c r="O2184" s="36">
        <f t="shared" si="415"/>
        <v>37147056.322123915</v>
      </c>
      <c r="P2184" s="35">
        <f t="shared" si="418"/>
        <v>37147056.322123915</v>
      </c>
    </row>
    <row r="2185" spans="1:16" x14ac:dyDescent="0.4">
      <c r="A2185" s="1">
        <v>2184</v>
      </c>
      <c r="B2185" s="21">
        <v>41997</v>
      </c>
      <c r="C2185" s="43">
        <v>4</v>
      </c>
      <c r="D2185" s="23">
        <v>24287</v>
      </c>
      <c r="E2185" s="25">
        <f t="shared" si="419"/>
        <v>24313.25</v>
      </c>
      <c r="F2185" s="25">
        <f t="shared" si="420"/>
        <v>23306.375</v>
      </c>
      <c r="G2185" s="25">
        <f t="shared" si="409"/>
        <v>1.0420753978257022</v>
      </c>
      <c r="H2185" s="25">
        <f t="shared" si="416"/>
        <v>1.0009303667898801</v>
      </c>
      <c r="I2185" s="4">
        <f t="shared" si="410"/>
        <v>24264.425184632688</v>
      </c>
      <c r="J2185" s="25">
        <f t="shared" si="417"/>
        <v>22318.674715583598</v>
      </c>
      <c r="K2185" s="15">
        <f t="shared" si="411"/>
        <v>22339.439269333114</v>
      </c>
      <c r="L2185" s="36">
        <f t="shared" si="412"/>
        <v>1947.5607306668862</v>
      </c>
      <c r="M2185" s="36">
        <f t="shared" si="413"/>
        <v>1947.5607306668862</v>
      </c>
      <c r="N2185" s="36">
        <f t="shared" si="414"/>
        <v>8.0189431822245902E-2</v>
      </c>
      <c r="O2185" s="36">
        <f t="shared" si="415"/>
        <v>3792992.7996357358</v>
      </c>
      <c r="P2185" s="35">
        <f t="shared" si="418"/>
        <v>3792992.7996357358</v>
      </c>
    </row>
    <row r="2186" spans="1:16" x14ac:dyDescent="0.4">
      <c r="A2186" s="1">
        <v>2185</v>
      </c>
      <c r="B2186" s="21">
        <v>41998</v>
      </c>
      <c r="C2186" s="43">
        <v>1</v>
      </c>
      <c r="D2186" s="23">
        <v>18142</v>
      </c>
      <c r="E2186" s="25">
        <f t="shared" si="419"/>
        <v>22299.5</v>
      </c>
      <c r="F2186" s="25">
        <f t="shared" si="420"/>
        <v>21167.375</v>
      </c>
      <c r="G2186" s="25">
        <f t="shared" si="409"/>
        <v>0.85707368060517664</v>
      </c>
      <c r="H2186" s="25">
        <f t="shared" si="416"/>
        <v>0.99907416981837271</v>
      </c>
      <c r="I2186" s="4">
        <f t="shared" si="410"/>
        <v>18158.811976190053</v>
      </c>
      <c r="J2186" s="25">
        <f t="shared" si="417"/>
        <v>22318.701255697644</v>
      </c>
      <c r="K2186" s="15">
        <f t="shared" si="411"/>
        <v>22298.037928460395</v>
      </c>
      <c r="L2186" s="36">
        <f t="shared" si="412"/>
        <v>-4156.0379284603951</v>
      </c>
      <c r="M2186" s="36">
        <f t="shared" si="413"/>
        <v>4156.0379284603951</v>
      </c>
      <c r="N2186" s="36">
        <f t="shared" si="414"/>
        <v>0.22908377954251985</v>
      </c>
      <c r="O2186" s="36">
        <f t="shared" si="415"/>
        <v>17272651.262801372</v>
      </c>
      <c r="P2186" s="35">
        <f t="shared" si="418"/>
        <v>17272651.262801372</v>
      </c>
    </row>
    <row r="2187" spans="1:16" x14ac:dyDescent="0.4">
      <c r="A2187" s="1">
        <v>2186</v>
      </c>
      <c r="B2187" s="21">
        <v>41999</v>
      </c>
      <c r="C2187" s="43">
        <v>2</v>
      </c>
      <c r="D2187" s="23">
        <v>18346</v>
      </c>
      <c r="E2187" s="25">
        <f t="shared" si="419"/>
        <v>20035.25</v>
      </c>
      <c r="F2187" s="25">
        <f t="shared" si="420"/>
        <v>19896.75</v>
      </c>
      <c r="G2187" s="25">
        <f t="shared" si="409"/>
        <v>0.9220601354492568</v>
      </c>
      <c r="H2187" s="25">
        <f t="shared" si="416"/>
        <v>0.99956921328865256</v>
      </c>
      <c r="I2187" s="4">
        <f t="shared" si="410"/>
        <v>18353.906619072808</v>
      </c>
      <c r="J2187" s="25">
        <f t="shared" si="417"/>
        <v>22318.727795811687</v>
      </c>
      <c r="K2187" s="15">
        <f t="shared" si="411"/>
        <v>22309.113184463069</v>
      </c>
      <c r="L2187" s="36">
        <f t="shared" si="412"/>
        <v>-3963.113184463069</v>
      </c>
      <c r="M2187" s="36">
        <f t="shared" si="413"/>
        <v>3963.113184463069</v>
      </c>
      <c r="N2187" s="36">
        <f t="shared" si="414"/>
        <v>0.21602055949324481</v>
      </c>
      <c r="O2187" s="36">
        <f t="shared" si="415"/>
        <v>15706266.112865008</v>
      </c>
      <c r="P2187" s="35">
        <f t="shared" si="418"/>
        <v>15706266.112865008</v>
      </c>
    </row>
    <row r="2188" spans="1:16" x14ac:dyDescent="0.4">
      <c r="A2188" s="1">
        <v>2187</v>
      </c>
      <c r="B2188" s="21">
        <v>42000</v>
      </c>
      <c r="C2188" s="43">
        <v>3</v>
      </c>
      <c r="D2188" s="23">
        <v>19366</v>
      </c>
      <c r="E2188" s="25">
        <f t="shared" si="419"/>
        <v>19758.25</v>
      </c>
      <c r="F2188" s="25">
        <f t="shared" si="420"/>
        <v>20273.375</v>
      </c>
      <c r="G2188" s="25">
        <f t="shared" si="409"/>
        <v>0.95524302194380561</v>
      </c>
      <c r="H2188" s="25">
        <f t="shared" si="416"/>
        <v>1.0004262501030945</v>
      </c>
      <c r="I2188" s="4">
        <f t="shared" si="410"/>
        <v>19357.748757596397</v>
      </c>
      <c r="J2188" s="25">
        <f t="shared" si="417"/>
        <v>22318.754335925732</v>
      </c>
      <c r="K2188" s="15">
        <f t="shared" si="411"/>
        <v>22328.267707262363</v>
      </c>
      <c r="L2188" s="36">
        <f t="shared" si="412"/>
        <v>-2962.2677072623628</v>
      </c>
      <c r="M2188" s="36">
        <f t="shared" si="413"/>
        <v>2962.2677072623628</v>
      </c>
      <c r="N2188" s="36">
        <f t="shared" si="414"/>
        <v>0.15296228995468156</v>
      </c>
      <c r="O2188" s="36">
        <f t="shared" si="415"/>
        <v>8775029.9694894161</v>
      </c>
      <c r="P2188" s="35">
        <f t="shared" si="418"/>
        <v>8775029.9694894161</v>
      </c>
    </row>
    <row r="2189" spans="1:16" x14ac:dyDescent="0.4">
      <c r="A2189" s="1">
        <v>2188</v>
      </c>
      <c r="B2189" s="21">
        <v>42001</v>
      </c>
      <c r="C2189" s="43">
        <v>4</v>
      </c>
      <c r="D2189" s="23">
        <v>23179</v>
      </c>
      <c r="E2189" s="25">
        <f t="shared" si="419"/>
        <v>20788.5</v>
      </c>
      <c r="F2189" s="25">
        <f t="shared" si="420"/>
        <v>21901.375</v>
      </c>
      <c r="G2189" s="25">
        <f t="shared" si="409"/>
        <v>1.0583353784865106</v>
      </c>
      <c r="H2189" s="25">
        <f t="shared" si="416"/>
        <v>1.0009303667898801</v>
      </c>
      <c r="I2189" s="4">
        <f t="shared" si="410"/>
        <v>23157.455072862067</v>
      </c>
      <c r="J2189" s="25">
        <f t="shared" si="417"/>
        <v>22318.780876039775</v>
      </c>
      <c r="K2189" s="15">
        <f t="shared" si="411"/>
        <v>22339.545528557454</v>
      </c>
      <c r="L2189" s="36">
        <f t="shared" si="412"/>
        <v>839.45447144254649</v>
      </c>
      <c r="M2189" s="36">
        <f t="shared" si="413"/>
        <v>839.45447144254649</v>
      </c>
      <c r="N2189" s="36">
        <f t="shared" si="414"/>
        <v>3.6216164262588828E-2</v>
      </c>
      <c r="O2189" s="36">
        <f t="shared" si="415"/>
        <v>704683.80962488509</v>
      </c>
      <c r="P2189" s="35">
        <f t="shared" si="418"/>
        <v>704683.80962488509</v>
      </c>
    </row>
    <row r="2190" spans="1:16" x14ac:dyDescent="0.4">
      <c r="A2190" s="1">
        <v>2189</v>
      </c>
      <c r="B2190" s="21">
        <v>42002</v>
      </c>
      <c r="C2190" s="43">
        <v>1</v>
      </c>
      <c r="D2190" s="23">
        <v>22263</v>
      </c>
      <c r="E2190" s="25">
        <f t="shared" si="419"/>
        <v>23014.25</v>
      </c>
      <c r="F2190" s="25">
        <f t="shared" si="420"/>
        <v>22994.75</v>
      </c>
      <c r="G2190" s="25">
        <f t="shared" si="409"/>
        <v>0.96817751878146097</v>
      </c>
      <c r="H2190" s="25">
        <f t="shared" si="416"/>
        <v>0.99907416981837271</v>
      </c>
      <c r="I2190" s="4">
        <f t="shared" si="410"/>
        <v>22283.630858004581</v>
      </c>
      <c r="J2190" s="25">
        <f t="shared" si="417"/>
        <v>22318.807416153821</v>
      </c>
      <c r="K2190" s="15">
        <f t="shared" si="411"/>
        <v>22298.143990630018</v>
      </c>
      <c r="L2190" s="36">
        <f t="shared" si="412"/>
        <v>-35.143990630018379</v>
      </c>
      <c r="M2190" s="36">
        <f t="shared" si="413"/>
        <v>35.143990630018379</v>
      </c>
      <c r="N2190" s="36">
        <f t="shared" si="414"/>
        <v>1.5785828787682873E-3</v>
      </c>
      <c r="O2190" s="36">
        <f t="shared" si="415"/>
        <v>1235.1000774028196</v>
      </c>
      <c r="P2190" s="35">
        <f t="shared" si="418"/>
        <v>1235.1000774028196</v>
      </c>
    </row>
    <row r="2191" spans="1:16" x14ac:dyDescent="0.4">
      <c r="A2191" s="1">
        <v>2190</v>
      </c>
      <c r="B2191" s="21">
        <v>42003</v>
      </c>
      <c r="C2191" s="43">
        <v>2</v>
      </c>
      <c r="D2191" s="23">
        <v>27249</v>
      </c>
      <c r="E2191" s="25">
        <f t="shared" si="419"/>
        <v>22975.25</v>
      </c>
      <c r="F2191" s="25">
        <f t="shared" si="420"/>
        <v>21582.125</v>
      </c>
      <c r="G2191" s="25">
        <f t="shared" si="409"/>
        <v>1.2625726150691834</v>
      </c>
      <c r="H2191" s="25">
        <f t="shared" si="416"/>
        <v>0.99956921328865256</v>
      </c>
      <c r="I2191" s="4">
        <f t="shared" si="410"/>
        <v>27260.743566069712</v>
      </c>
      <c r="J2191" s="25">
        <f t="shared" si="417"/>
        <v>22318.833956267863</v>
      </c>
      <c r="K2191" s="15">
        <f t="shared" si="411"/>
        <v>22309.219299186734</v>
      </c>
      <c r="L2191" s="36">
        <f t="shared" si="412"/>
        <v>4939.7807008132659</v>
      </c>
      <c r="M2191" s="36">
        <f t="shared" si="413"/>
        <v>4939.7807008132659</v>
      </c>
      <c r="N2191" s="36">
        <f t="shared" si="414"/>
        <v>0.18128300858061822</v>
      </c>
      <c r="O2191" s="36">
        <f t="shared" si="415"/>
        <v>24401433.372127201</v>
      </c>
      <c r="P2191" s="35">
        <f t="shared" si="418"/>
        <v>24401433.372127201</v>
      </c>
    </row>
    <row r="2192" spans="1:16" x14ac:dyDescent="0.4">
      <c r="A2192" s="1">
        <v>2191</v>
      </c>
      <c r="B2192" s="21">
        <v>42004</v>
      </c>
      <c r="C2192" s="43">
        <v>3</v>
      </c>
      <c r="D2192" s="23">
        <v>19210</v>
      </c>
      <c r="E2192" s="25">
        <f t="shared" si="419"/>
        <v>20189</v>
      </c>
      <c r="F2192" s="25">
        <f t="shared" si="420"/>
        <v>19091.625</v>
      </c>
      <c r="G2192" s="25">
        <f t="shared" si="409"/>
        <v>1.0062003627244931</v>
      </c>
      <c r="H2192" s="25">
        <f t="shared" si="416"/>
        <v>1.0004262501030945</v>
      </c>
      <c r="I2192" s="4">
        <f t="shared" si="410"/>
        <v>19201.81522428105</v>
      </c>
      <c r="J2192" s="25">
        <f t="shared" si="417"/>
        <v>22318.860496381909</v>
      </c>
      <c r="K2192" s="15">
        <f t="shared" si="411"/>
        <v>22328.373912969444</v>
      </c>
      <c r="L2192" s="36">
        <f t="shared" si="412"/>
        <v>-3118.3739129694441</v>
      </c>
      <c r="M2192" s="36">
        <f t="shared" si="413"/>
        <v>3118.3739129694441</v>
      </c>
      <c r="N2192" s="36">
        <f t="shared" si="414"/>
        <v>0.16233076069596272</v>
      </c>
      <c r="O2192" s="36">
        <f t="shared" si="415"/>
        <v>9724255.8610883616</v>
      </c>
      <c r="P2192" s="35">
        <f t="shared" si="418"/>
        <v>9724255.8610883616</v>
      </c>
    </row>
    <row r="2193" spans="1:16" x14ac:dyDescent="0.4">
      <c r="A2193" s="1">
        <v>2192</v>
      </c>
      <c r="B2193" s="21">
        <v>42005</v>
      </c>
      <c r="C2193" s="43">
        <v>4</v>
      </c>
      <c r="D2193" s="23">
        <v>12034</v>
      </c>
      <c r="E2193" s="25">
        <f t="shared" si="419"/>
        <v>17994.25</v>
      </c>
      <c r="F2193" s="25">
        <f t="shared" si="420"/>
        <v>16782.25</v>
      </c>
      <c r="G2193" s="25">
        <f t="shared" si="409"/>
        <v>0.71706713938834188</v>
      </c>
      <c r="H2193" s="25">
        <f t="shared" si="416"/>
        <v>1.0009303667898801</v>
      </c>
      <c r="I2193" s="4">
        <f t="shared" si="410"/>
        <v>12022.814372786666</v>
      </c>
      <c r="J2193" s="25">
        <f t="shared" si="417"/>
        <v>22318.887036495951</v>
      </c>
      <c r="K2193" s="15">
        <f t="shared" si="411"/>
        <v>22339.651787781793</v>
      </c>
      <c r="L2193" s="36">
        <f t="shared" si="412"/>
        <v>-10305.651787781793</v>
      </c>
      <c r="M2193" s="36">
        <f t="shared" si="413"/>
        <v>10305.651787781793</v>
      </c>
      <c r="N2193" s="36">
        <f t="shared" si="414"/>
        <v>0.8563779115657133</v>
      </c>
      <c r="O2193" s="36">
        <f t="shared" si="415"/>
        <v>106206458.77101007</v>
      </c>
      <c r="P2193" s="35">
        <f t="shared" si="418"/>
        <v>106206458.77101007</v>
      </c>
    </row>
    <row r="2194" spans="1:16" x14ac:dyDescent="0.4">
      <c r="A2194" s="1">
        <v>2193</v>
      </c>
      <c r="B2194" s="21">
        <v>42006</v>
      </c>
      <c r="C2194" s="43">
        <v>1</v>
      </c>
      <c r="D2194" s="23">
        <v>13484</v>
      </c>
      <c r="E2194" s="25">
        <f t="shared" si="419"/>
        <v>15570.25</v>
      </c>
      <c r="F2194" s="25">
        <f t="shared" si="420"/>
        <v>15248.75</v>
      </c>
      <c r="G2194" s="25">
        <f t="shared" si="409"/>
        <v>0.88426920239363882</v>
      </c>
      <c r="H2194" s="25">
        <f t="shared" si="416"/>
        <v>0.99907416981837271</v>
      </c>
      <c r="I2194" s="4">
        <f t="shared" si="410"/>
        <v>13496.495462845698</v>
      </c>
      <c r="J2194" s="25">
        <f t="shared" si="417"/>
        <v>22318.913576609997</v>
      </c>
      <c r="K2194" s="15">
        <f t="shared" si="411"/>
        <v>22298.250052799642</v>
      </c>
      <c r="L2194" s="36">
        <f t="shared" si="412"/>
        <v>-8814.2500527996417</v>
      </c>
      <c r="M2194" s="36">
        <f t="shared" si="413"/>
        <v>8814.2500527996417</v>
      </c>
      <c r="N2194" s="36">
        <f t="shared" si="414"/>
        <v>0.65368214571341154</v>
      </c>
      <c r="O2194" s="36">
        <f t="shared" si="415"/>
        <v>77691003.993278489</v>
      </c>
      <c r="P2194" s="35">
        <f t="shared" si="418"/>
        <v>77691003.993278489</v>
      </c>
    </row>
    <row r="2195" spans="1:16" x14ac:dyDescent="0.4">
      <c r="A2195" s="1">
        <v>2194</v>
      </c>
      <c r="B2195" s="21">
        <v>42007</v>
      </c>
      <c r="C2195" s="43">
        <v>2</v>
      </c>
      <c r="D2195" s="23">
        <v>17553</v>
      </c>
      <c r="E2195" s="25">
        <f t="shared" si="419"/>
        <v>14927.25</v>
      </c>
      <c r="F2195" s="25">
        <f t="shared" si="420"/>
        <v>16171.125</v>
      </c>
      <c r="G2195" s="25">
        <f t="shared" si="409"/>
        <v>1.0854532384110567</v>
      </c>
      <c r="H2195" s="25">
        <f t="shared" si="416"/>
        <v>0.99956921328865256</v>
      </c>
      <c r="I2195" s="4">
        <f t="shared" si="410"/>
        <v>17560.564857984573</v>
      </c>
      <c r="J2195" s="25">
        <f t="shared" si="417"/>
        <v>22318.940116724039</v>
      </c>
      <c r="K2195" s="15">
        <f t="shared" si="411"/>
        <v>22309.325413910396</v>
      </c>
      <c r="L2195" s="36">
        <f t="shared" si="412"/>
        <v>-4756.3254139103956</v>
      </c>
      <c r="M2195" s="36">
        <f t="shared" si="413"/>
        <v>4756.3254139103956</v>
      </c>
      <c r="N2195" s="36">
        <f t="shared" si="414"/>
        <v>0.27096937354927336</v>
      </c>
      <c r="O2195" s="36">
        <f t="shared" si="415"/>
        <v>22622631.443009894</v>
      </c>
      <c r="P2195" s="35">
        <f t="shared" si="418"/>
        <v>22622631.443009894</v>
      </c>
    </row>
    <row r="2196" spans="1:16" x14ac:dyDescent="0.4">
      <c r="A2196" s="1">
        <v>2195</v>
      </c>
      <c r="B2196" s="21">
        <v>42008</v>
      </c>
      <c r="C2196" s="43">
        <v>3</v>
      </c>
      <c r="D2196" s="23">
        <v>16638</v>
      </c>
      <c r="E2196" s="25">
        <f t="shared" si="419"/>
        <v>17415</v>
      </c>
      <c r="F2196" s="25">
        <f t="shared" si="420"/>
        <v>18153.375</v>
      </c>
      <c r="G2196" s="25">
        <f t="shared" si="409"/>
        <v>0.91652378689913028</v>
      </c>
      <c r="H2196" s="25">
        <f t="shared" si="416"/>
        <v>1.0004262501030945</v>
      </c>
      <c r="I2196" s="4">
        <f t="shared" si="410"/>
        <v>16630.911072440816</v>
      </c>
      <c r="J2196" s="25">
        <f t="shared" si="417"/>
        <v>22318.966656838082</v>
      </c>
      <c r="K2196" s="15">
        <f t="shared" si="411"/>
        <v>22328.480118676522</v>
      </c>
      <c r="L2196" s="36">
        <f t="shared" si="412"/>
        <v>-5690.4801186765217</v>
      </c>
      <c r="M2196" s="36">
        <f t="shared" si="413"/>
        <v>5690.4801186765217</v>
      </c>
      <c r="N2196" s="36">
        <f t="shared" si="414"/>
        <v>0.34201707649215779</v>
      </c>
      <c r="O2196" s="36">
        <f t="shared" si="415"/>
        <v>32381563.98105276</v>
      </c>
      <c r="P2196" s="35">
        <f t="shared" si="418"/>
        <v>32381563.98105276</v>
      </c>
    </row>
    <row r="2197" spans="1:16" x14ac:dyDescent="0.4">
      <c r="A2197" s="1">
        <v>2196</v>
      </c>
      <c r="B2197" s="21">
        <v>42009</v>
      </c>
      <c r="C2197" s="43">
        <v>4</v>
      </c>
      <c r="D2197" s="23">
        <v>21985</v>
      </c>
      <c r="E2197" s="25">
        <f t="shared" si="419"/>
        <v>18891.75</v>
      </c>
      <c r="F2197" s="25">
        <f t="shared" si="420"/>
        <v>19020.875</v>
      </c>
      <c r="G2197" s="25">
        <f t="shared" si="409"/>
        <v>1.1558353650922999</v>
      </c>
      <c r="H2197" s="25">
        <f t="shared" si="416"/>
        <v>1.0009303667898801</v>
      </c>
      <c r="I2197" s="4">
        <f t="shared" si="410"/>
        <v>21964.564898264489</v>
      </c>
      <c r="J2197" s="25">
        <f t="shared" si="417"/>
        <v>22318.993196952128</v>
      </c>
      <c r="K2197" s="15">
        <f t="shared" si="411"/>
        <v>22339.758047006133</v>
      </c>
      <c r="L2197" s="36">
        <f t="shared" si="412"/>
        <v>-354.75804700613298</v>
      </c>
      <c r="M2197" s="36">
        <f t="shared" si="413"/>
        <v>354.75804700613298</v>
      </c>
      <c r="N2197" s="36">
        <f t="shared" si="414"/>
        <v>1.613636784198922E-2</v>
      </c>
      <c r="O2197" s="36">
        <f t="shared" si="415"/>
        <v>125853.27191560566</v>
      </c>
      <c r="P2197" s="35">
        <f t="shared" si="418"/>
        <v>125853.27191560566</v>
      </c>
    </row>
    <row r="2198" spans="1:16" x14ac:dyDescent="0.4">
      <c r="A2198" s="1">
        <v>2197</v>
      </c>
      <c r="B2198" s="21">
        <v>42010</v>
      </c>
      <c r="C2198" s="43">
        <v>1</v>
      </c>
      <c r="D2198" s="23">
        <v>19391</v>
      </c>
      <c r="E2198" s="25">
        <f t="shared" si="419"/>
        <v>19150</v>
      </c>
      <c r="F2198" s="25">
        <f t="shared" si="420"/>
        <v>19373.375</v>
      </c>
      <c r="G2198" s="25">
        <f t="shared" si="409"/>
        <v>1.0009097537212799</v>
      </c>
      <c r="H2198" s="25">
        <f t="shared" si="416"/>
        <v>0.99907416981837271</v>
      </c>
      <c r="I2198" s="4">
        <f t="shared" si="410"/>
        <v>19408.969409673758</v>
      </c>
      <c r="J2198" s="25">
        <f t="shared" si="417"/>
        <v>22319.01973706617</v>
      </c>
      <c r="K2198" s="15">
        <f t="shared" si="411"/>
        <v>22298.356114969258</v>
      </c>
      <c r="L2198" s="36">
        <f t="shared" si="412"/>
        <v>-2907.3561149692578</v>
      </c>
      <c r="M2198" s="36">
        <f t="shared" si="413"/>
        <v>2907.3561149692578</v>
      </c>
      <c r="N2198" s="36">
        <f t="shared" si="414"/>
        <v>0.14993327393993389</v>
      </c>
      <c r="O2198" s="36">
        <f t="shared" si="415"/>
        <v>8452719.5792491361</v>
      </c>
      <c r="P2198" s="35">
        <f t="shared" si="418"/>
        <v>8452719.5792491361</v>
      </c>
    </row>
    <row r="2199" spans="1:16" x14ac:dyDescent="0.4">
      <c r="A2199" s="1">
        <v>2198</v>
      </c>
      <c r="B2199" s="21">
        <v>42011</v>
      </c>
      <c r="C2199" s="43">
        <v>2</v>
      </c>
      <c r="D2199" s="23">
        <v>18586</v>
      </c>
      <c r="E2199" s="25">
        <f t="shared" si="419"/>
        <v>19596.75</v>
      </c>
      <c r="F2199" s="25">
        <f t="shared" si="420"/>
        <v>19668.25</v>
      </c>
      <c r="G2199" s="25">
        <f t="shared" si="409"/>
        <v>0.9449747689804634</v>
      </c>
      <c r="H2199" s="25">
        <f t="shared" si="416"/>
        <v>0.99956921328865256</v>
      </c>
      <c r="I2199" s="4">
        <f t="shared" si="410"/>
        <v>18594.010052441252</v>
      </c>
      <c r="J2199" s="25">
        <f t="shared" si="417"/>
        <v>22319.046277180216</v>
      </c>
      <c r="K2199" s="15">
        <f t="shared" si="411"/>
        <v>22309.431528634057</v>
      </c>
      <c r="L2199" s="36">
        <f t="shared" si="412"/>
        <v>-3723.431528634057</v>
      </c>
      <c r="M2199" s="36">
        <f t="shared" si="413"/>
        <v>3723.431528634057</v>
      </c>
      <c r="N2199" s="36">
        <f t="shared" si="414"/>
        <v>0.20033528078306559</v>
      </c>
      <c r="O2199" s="36">
        <f t="shared" si="415"/>
        <v>13863942.34842615</v>
      </c>
      <c r="P2199" s="35">
        <f t="shared" si="418"/>
        <v>13863942.34842615</v>
      </c>
    </row>
    <row r="2200" spans="1:16" x14ac:dyDescent="0.4">
      <c r="A2200" s="1">
        <v>2199</v>
      </c>
      <c r="B2200" s="21">
        <v>42012</v>
      </c>
      <c r="C2200" s="43">
        <v>3</v>
      </c>
      <c r="D2200" s="23">
        <v>18425</v>
      </c>
      <c r="E2200" s="25">
        <f t="shared" si="419"/>
        <v>19739.75</v>
      </c>
      <c r="F2200" s="25">
        <f t="shared" si="420"/>
        <v>20431.25</v>
      </c>
      <c r="G2200" s="25">
        <f t="shared" si="409"/>
        <v>0.90180483328234939</v>
      </c>
      <c r="H2200" s="25">
        <f t="shared" si="416"/>
        <v>1.0004262501030945</v>
      </c>
      <c r="I2200" s="4">
        <f t="shared" si="410"/>
        <v>18417.149688046764</v>
      </c>
      <c r="J2200" s="25">
        <f t="shared" si="417"/>
        <v>22319.072817294258</v>
      </c>
      <c r="K2200" s="15">
        <f t="shared" si="411"/>
        <v>22328.586324383603</v>
      </c>
      <c r="L2200" s="36">
        <f t="shared" si="412"/>
        <v>-3903.5863243836029</v>
      </c>
      <c r="M2200" s="36">
        <f t="shared" si="413"/>
        <v>3903.5863243836029</v>
      </c>
      <c r="N2200" s="36">
        <f t="shared" si="414"/>
        <v>0.21186357255813312</v>
      </c>
      <c r="O2200" s="36">
        <f t="shared" si="415"/>
        <v>15237986.191914687</v>
      </c>
      <c r="P2200" s="35">
        <f t="shared" si="418"/>
        <v>15237986.191914687</v>
      </c>
    </row>
    <row r="2201" spans="1:16" x14ac:dyDescent="0.4">
      <c r="A2201" s="1">
        <v>2200</v>
      </c>
      <c r="B2201" s="21">
        <v>42013</v>
      </c>
      <c r="C2201" s="43">
        <v>4</v>
      </c>
      <c r="D2201" s="23">
        <v>22557</v>
      </c>
      <c r="E2201" s="25">
        <f t="shared" si="419"/>
        <v>21122.75</v>
      </c>
      <c r="F2201" s="25">
        <f t="shared" si="420"/>
        <v>21306.375</v>
      </c>
      <c r="G2201" s="25">
        <f t="shared" si="409"/>
        <v>1.0586972209021948</v>
      </c>
      <c r="H2201" s="25">
        <f t="shared" si="416"/>
        <v>1.0009303667898801</v>
      </c>
      <c r="I2201" s="4">
        <f t="shared" si="410"/>
        <v>22536.03322311358</v>
      </c>
      <c r="J2201" s="25">
        <f t="shared" si="417"/>
        <v>22319.099357408304</v>
      </c>
      <c r="K2201" s="15">
        <f t="shared" si="411"/>
        <v>22339.864306230473</v>
      </c>
      <c r="L2201" s="36">
        <f t="shared" si="412"/>
        <v>217.13569376952728</v>
      </c>
      <c r="M2201" s="36">
        <f t="shared" si="413"/>
        <v>217.13569376952728</v>
      </c>
      <c r="N2201" s="36">
        <f t="shared" si="414"/>
        <v>9.6260891860410203E-3</v>
      </c>
      <c r="O2201" s="36">
        <f t="shared" si="415"/>
        <v>47147.909508773926</v>
      </c>
      <c r="P2201" s="35">
        <f t="shared" si="418"/>
        <v>47147.909508773926</v>
      </c>
    </row>
    <row r="2202" spans="1:16" x14ac:dyDescent="0.4">
      <c r="A2202" s="1">
        <v>2201</v>
      </c>
      <c r="B2202" s="21">
        <v>42014</v>
      </c>
      <c r="C2202" s="43">
        <v>1</v>
      </c>
      <c r="D2202" s="23">
        <v>24923</v>
      </c>
      <c r="E2202" s="25">
        <f t="shared" si="419"/>
        <v>21490</v>
      </c>
      <c r="F2202" s="25">
        <f t="shared" si="420"/>
        <v>22944.5</v>
      </c>
      <c r="G2202" s="25">
        <f t="shared" si="409"/>
        <v>1.0862298154241756</v>
      </c>
      <c r="H2202" s="25">
        <f t="shared" si="416"/>
        <v>0.99907416981837271</v>
      </c>
      <c r="I2202" s="4">
        <f t="shared" si="410"/>
        <v>24946.095848450263</v>
      </c>
      <c r="J2202" s="25">
        <f t="shared" si="417"/>
        <v>22319.125897522346</v>
      </c>
      <c r="K2202" s="15">
        <f t="shared" si="411"/>
        <v>22298.462177138881</v>
      </c>
      <c r="L2202" s="36">
        <f t="shared" si="412"/>
        <v>2624.5378228611189</v>
      </c>
      <c r="M2202" s="36">
        <f t="shared" si="413"/>
        <v>2624.5378228611189</v>
      </c>
      <c r="N2202" s="36">
        <f t="shared" si="414"/>
        <v>0.10530585494768362</v>
      </c>
      <c r="O2202" s="36">
        <f t="shared" si="415"/>
        <v>6888198.783628582</v>
      </c>
      <c r="P2202" s="35">
        <f t="shared" si="418"/>
        <v>6888198.783628582</v>
      </c>
    </row>
    <row r="2203" spans="1:16" x14ac:dyDescent="0.4">
      <c r="A2203" s="1">
        <v>2202</v>
      </c>
      <c r="B2203" s="21">
        <v>42015</v>
      </c>
      <c r="C2203" s="43">
        <v>2</v>
      </c>
      <c r="D2203" s="23">
        <v>20055</v>
      </c>
      <c r="E2203" s="25">
        <f t="shared" si="419"/>
        <v>24399</v>
      </c>
      <c r="F2203" s="25">
        <f t="shared" si="420"/>
        <v>24374</v>
      </c>
      <c r="G2203" s="25">
        <f t="shared" si="409"/>
        <v>0.82280298678920161</v>
      </c>
      <c r="H2203" s="25">
        <f t="shared" si="416"/>
        <v>0.99956921328865256</v>
      </c>
      <c r="I2203" s="4">
        <f t="shared" si="410"/>
        <v>20063.643150850603</v>
      </c>
      <c r="J2203" s="25">
        <f t="shared" si="417"/>
        <v>22319.152437636392</v>
      </c>
      <c r="K2203" s="15">
        <f t="shared" si="411"/>
        <v>22309.537643357722</v>
      </c>
      <c r="L2203" s="36">
        <f t="shared" si="412"/>
        <v>-2254.5376433577221</v>
      </c>
      <c r="M2203" s="36">
        <f t="shared" si="413"/>
        <v>2254.5376433577221</v>
      </c>
      <c r="N2203" s="36">
        <f t="shared" si="414"/>
        <v>0.11241773340103327</v>
      </c>
      <c r="O2203" s="36">
        <f t="shared" si="415"/>
        <v>5082939.9853169918</v>
      </c>
      <c r="P2203" s="35">
        <f t="shared" si="418"/>
        <v>5082939.9853169918</v>
      </c>
    </row>
    <row r="2204" spans="1:16" x14ac:dyDescent="0.4">
      <c r="A2204" s="1">
        <v>2203</v>
      </c>
      <c r="B2204" s="21">
        <v>42016</v>
      </c>
      <c r="C2204" s="43">
        <v>3</v>
      </c>
      <c r="D2204" s="23">
        <v>30061</v>
      </c>
      <c r="E2204" s="25">
        <f t="shared" si="419"/>
        <v>24349</v>
      </c>
      <c r="F2204" s="25">
        <f t="shared" si="420"/>
        <v>23928.25</v>
      </c>
      <c r="G2204" s="25">
        <f t="shared" si="409"/>
        <v>1.2562974726526177</v>
      </c>
      <c r="H2204" s="25">
        <f t="shared" si="416"/>
        <v>1.0004262501030945</v>
      </c>
      <c r="I2204" s="4">
        <f t="shared" si="410"/>
        <v>30048.191955081344</v>
      </c>
      <c r="J2204" s="25">
        <f t="shared" si="417"/>
        <v>22319.178977750435</v>
      </c>
      <c r="K2204" s="15">
        <f t="shared" si="411"/>
        <v>22328.692530090684</v>
      </c>
      <c r="L2204" s="36">
        <f t="shared" si="412"/>
        <v>7732.3074699093158</v>
      </c>
      <c r="M2204" s="36">
        <f t="shared" si="413"/>
        <v>7732.3074699093158</v>
      </c>
      <c r="N2204" s="36">
        <f t="shared" si="414"/>
        <v>0.25722056717705055</v>
      </c>
      <c r="O2204" s="36">
        <f t="shared" si="415"/>
        <v>59788578.809215404</v>
      </c>
      <c r="P2204" s="35">
        <f t="shared" si="418"/>
        <v>59788578.809215404</v>
      </c>
    </row>
    <row r="2205" spans="1:16" x14ac:dyDescent="0.4">
      <c r="A2205" s="1">
        <v>2204</v>
      </c>
      <c r="B2205" s="21">
        <v>42017</v>
      </c>
      <c r="C2205" s="43">
        <v>4</v>
      </c>
      <c r="D2205" s="23">
        <v>22357</v>
      </c>
      <c r="E2205" s="25">
        <f t="shared" si="419"/>
        <v>23507.5</v>
      </c>
      <c r="F2205" s="25">
        <f t="shared" si="420"/>
        <v>23073.5</v>
      </c>
      <c r="G2205" s="25">
        <f t="shared" si="409"/>
        <v>0.96894706048063795</v>
      </c>
      <c r="H2205" s="25">
        <f t="shared" si="416"/>
        <v>1.0009303667898801</v>
      </c>
      <c r="I2205" s="4">
        <f t="shared" si="410"/>
        <v>22336.219123515995</v>
      </c>
      <c r="J2205" s="25">
        <f t="shared" si="417"/>
        <v>22319.20551786448</v>
      </c>
      <c r="K2205" s="15">
        <f t="shared" si="411"/>
        <v>22339.970565454812</v>
      </c>
      <c r="L2205" s="36">
        <f t="shared" si="412"/>
        <v>17.029434545187542</v>
      </c>
      <c r="M2205" s="36">
        <f t="shared" si="413"/>
        <v>17.029434545187542</v>
      </c>
      <c r="N2205" s="36">
        <f t="shared" si="414"/>
        <v>7.6170481483148645E-4</v>
      </c>
      <c r="O2205" s="36">
        <f t="shared" si="415"/>
        <v>290.00164092882682</v>
      </c>
      <c r="P2205" s="35">
        <f t="shared" si="418"/>
        <v>290.00164092882682</v>
      </c>
    </row>
    <row r="2206" spans="1:16" x14ac:dyDescent="0.4">
      <c r="A2206" s="1">
        <v>2205</v>
      </c>
      <c r="B2206" s="21">
        <v>42018</v>
      </c>
      <c r="C2206" s="43">
        <v>1</v>
      </c>
      <c r="D2206" s="23">
        <v>21557</v>
      </c>
      <c r="E2206" s="25">
        <f t="shared" si="419"/>
        <v>22639.5</v>
      </c>
      <c r="F2206" s="25">
        <f t="shared" si="420"/>
        <v>21636.5</v>
      </c>
      <c r="G2206" s="25">
        <f t="shared" si="409"/>
        <v>0.99632565340974744</v>
      </c>
      <c r="H2206" s="25">
        <f t="shared" si="416"/>
        <v>0.99907416981837271</v>
      </c>
      <c r="I2206" s="4">
        <f t="shared" si="410"/>
        <v>21576.976616179527</v>
      </c>
      <c r="J2206" s="25">
        <f t="shared" si="417"/>
        <v>22319.232057978523</v>
      </c>
      <c r="K2206" s="15">
        <f t="shared" si="411"/>
        <v>22298.568239308504</v>
      </c>
      <c r="L2206" s="36">
        <f t="shared" si="412"/>
        <v>-741.56823930850442</v>
      </c>
      <c r="M2206" s="36">
        <f t="shared" si="413"/>
        <v>741.56823930850442</v>
      </c>
      <c r="N2206" s="36">
        <f t="shared" si="414"/>
        <v>3.4400345099434265E-2</v>
      </c>
      <c r="O2206" s="36">
        <f t="shared" si="415"/>
        <v>549923.45355111524</v>
      </c>
      <c r="P2206" s="35">
        <f t="shared" si="418"/>
        <v>549923.45355111524</v>
      </c>
    </row>
    <row r="2207" spans="1:16" x14ac:dyDescent="0.4">
      <c r="A2207" s="1">
        <v>2206</v>
      </c>
      <c r="B2207" s="21">
        <v>42019</v>
      </c>
      <c r="C2207" s="43">
        <v>2</v>
      </c>
      <c r="D2207" s="23">
        <v>16583</v>
      </c>
      <c r="E2207" s="25">
        <f t="shared" si="419"/>
        <v>20633.5</v>
      </c>
      <c r="F2207" s="25">
        <f t="shared" si="420"/>
        <v>20955.875</v>
      </c>
      <c r="G2207" s="25">
        <f t="shared" si="409"/>
        <v>0.79132940046645628</v>
      </c>
      <c r="H2207" s="25">
        <f t="shared" si="416"/>
        <v>0.99956921328865256</v>
      </c>
      <c r="I2207" s="4">
        <f t="shared" si="410"/>
        <v>16590.146814787113</v>
      </c>
      <c r="J2207" s="25">
        <f t="shared" si="417"/>
        <v>22319.258598092569</v>
      </c>
      <c r="K2207" s="15">
        <f t="shared" si="411"/>
        <v>22309.643758081384</v>
      </c>
      <c r="L2207" s="36">
        <f t="shared" si="412"/>
        <v>-5726.6437580813836</v>
      </c>
      <c r="M2207" s="36">
        <f t="shared" si="413"/>
        <v>5726.6437580813836</v>
      </c>
      <c r="N2207" s="36">
        <f t="shared" si="414"/>
        <v>0.34533219309421598</v>
      </c>
      <c r="O2207" s="36">
        <f t="shared" si="415"/>
        <v>32794448.731972471</v>
      </c>
      <c r="P2207" s="35">
        <f t="shared" si="418"/>
        <v>32794448.731972471</v>
      </c>
    </row>
    <row r="2208" spans="1:16" x14ac:dyDescent="0.4">
      <c r="A2208" s="1">
        <v>2207</v>
      </c>
      <c r="B2208" s="21">
        <v>42020</v>
      </c>
      <c r="C2208" s="43">
        <v>3</v>
      </c>
      <c r="D2208" s="23">
        <v>22037</v>
      </c>
      <c r="E2208" s="25">
        <f t="shared" si="419"/>
        <v>21278.25</v>
      </c>
      <c r="F2208" s="25">
        <f t="shared" si="420"/>
        <v>20653</v>
      </c>
      <c r="G2208" s="25">
        <f t="shared" si="409"/>
        <v>1.0670120563598509</v>
      </c>
      <c r="H2208" s="25">
        <f t="shared" si="416"/>
        <v>1.0004262501030945</v>
      </c>
      <c r="I2208" s="4">
        <f t="shared" si="410"/>
        <v>22027.610728655985</v>
      </c>
      <c r="J2208" s="25">
        <f t="shared" si="417"/>
        <v>22319.285138206611</v>
      </c>
      <c r="K2208" s="15">
        <f t="shared" si="411"/>
        <v>22328.798735797765</v>
      </c>
      <c r="L2208" s="36">
        <f t="shared" si="412"/>
        <v>-291.7987357977654</v>
      </c>
      <c r="M2208" s="36">
        <f t="shared" si="413"/>
        <v>291.7987357977654</v>
      </c>
      <c r="N2208" s="36">
        <f t="shared" si="414"/>
        <v>1.3241309424956455E-2</v>
      </c>
      <c r="O2208" s="36">
        <f t="shared" si="415"/>
        <v>85146.502213174099</v>
      </c>
      <c r="P2208" s="35">
        <f t="shared" si="418"/>
        <v>85146.502213174099</v>
      </c>
    </row>
    <row r="2209" spans="1:16" x14ac:dyDescent="0.4">
      <c r="A2209" s="1">
        <v>2208</v>
      </c>
      <c r="B2209" s="21">
        <v>42021</v>
      </c>
      <c r="C2209" s="43">
        <v>4</v>
      </c>
      <c r="D2209" s="23">
        <v>24936</v>
      </c>
      <c r="E2209" s="25">
        <f t="shared" si="419"/>
        <v>20027.75</v>
      </c>
      <c r="F2209" s="25">
        <f t="shared" si="420"/>
        <v>20777.75</v>
      </c>
      <c r="G2209" s="25">
        <f t="shared" si="409"/>
        <v>1.2001299466977897</v>
      </c>
      <c r="H2209" s="25">
        <f t="shared" si="416"/>
        <v>1.0009303667898801</v>
      </c>
      <c r="I2209" s="4">
        <f t="shared" si="410"/>
        <v>24912.821937826848</v>
      </c>
      <c r="J2209" s="25">
        <f t="shared" si="417"/>
        <v>22319.311678320657</v>
      </c>
      <c r="K2209" s="15">
        <f t="shared" si="411"/>
        <v>22340.076824679149</v>
      </c>
      <c r="L2209" s="36">
        <f t="shared" si="412"/>
        <v>2595.9231753208514</v>
      </c>
      <c r="M2209" s="36">
        <f t="shared" si="413"/>
        <v>2595.9231753208514</v>
      </c>
      <c r="N2209" s="36">
        <f t="shared" si="414"/>
        <v>0.10410343179823754</v>
      </c>
      <c r="O2209" s="36">
        <f t="shared" si="415"/>
        <v>6738817.1321678916</v>
      </c>
      <c r="P2209" s="35">
        <f t="shared" si="418"/>
        <v>6738817.1321678916</v>
      </c>
    </row>
    <row r="2210" spans="1:16" x14ac:dyDescent="0.4">
      <c r="A2210" s="1">
        <v>2209</v>
      </c>
      <c r="B2210" s="21">
        <v>42022</v>
      </c>
      <c r="C2210" s="43">
        <v>1</v>
      </c>
      <c r="D2210" s="23">
        <v>16555</v>
      </c>
      <c r="E2210" s="25">
        <f t="shared" si="419"/>
        <v>21527.75</v>
      </c>
      <c r="F2210" s="25">
        <f t="shared" si="420"/>
        <v>21468.25</v>
      </c>
      <c r="G2210" s="25">
        <f t="shared" si="409"/>
        <v>0.77113877470217651</v>
      </c>
      <c r="H2210" s="25">
        <f t="shared" si="416"/>
        <v>0.99907416981837271</v>
      </c>
      <c r="I2210" s="4">
        <f t="shared" si="410"/>
        <v>16570.341322115881</v>
      </c>
      <c r="J2210" s="25">
        <f t="shared" si="417"/>
        <v>22319.338218434699</v>
      </c>
      <c r="K2210" s="15">
        <f t="shared" si="411"/>
        <v>22298.674301478124</v>
      </c>
      <c r="L2210" s="36">
        <f t="shared" si="412"/>
        <v>-5743.6743014781241</v>
      </c>
      <c r="M2210" s="36">
        <f t="shared" si="413"/>
        <v>5743.6743014781241</v>
      </c>
      <c r="N2210" s="36">
        <f t="shared" si="414"/>
        <v>0.34694498951846114</v>
      </c>
      <c r="O2210" s="36">
        <f t="shared" si="415"/>
        <v>32989794.481460217</v>
      </c>
      <c r="P2210" s="35">
        <f t="shared" si="418"/>
        <v>32989794.481460217</v>
      </c>
    </row>
    <row r="2211" spans="1:16" x14ac:dyDescent="0.4">
      <c r="A2211" s="1">
        <v>2210</v>
      </c>
      <c r="B2211" s="21">
        <v>42023</v>
      </c>
      <c r="C2211" s="43">
        <v>2</v>
      </c>
      <c r="D2211" s="23">
        <v>22583</v>
      </c>
      <c r="E2211" s="25">
        <f t="shared" si="419"/>
        <v>21408.75</v>
      </c>
      <c r="F2211" s="25">
        <f t="shared" si="420"/>
        <v>21221.625</v>
      </c>
      <c r="G2211" s="25">
        <f t="shared" si="409"/>
        <v>1.064150365488034</v>
      </c>
      <c r="H2211" s="25">
        <f t="shared" si="416"/>
        <v>0.99956921328865256</v>
      </c>
      <c r="I2211" s="4">
        <f t="shared" si="410"/>
        <v>22592.732648998215</v>
      </c>
      <c r="J2211" s="25">
        <f t="shared" si="417"/>
        <v>22319.364758548742</v>
      </c>
      <c r="K2211" s="15">
        <f t="shared" si="411"/>
        <v>22309.749872805041</v>
      </c>
      <c r="L2211" s="36">
        <f t="shared" si="412"/>
        <v>273.25012719495862</v>
      </c>
      <c r="M2211" s="36">
        <f t="shared" si="413"/>
        <v>273.25012719495862</v>
      </c>
      <c r="N2211" s="36">
        <f t="shared" si="414"/>
        <v>1.2099815223617704E-2</v>
      </c>
      <c r="O2211" s="36">
        <f t="shared" si="415"/>
        <v>74665.632012061062</v>
      </c>
      <c r="P2211" s="35">
        <f t="shared" si="418"/>
        <v>74665.632012061062</v>
      </c>
    </row>
    <row r="2212" spans="1:16" x14ac:dyDescent="0.4">
      <c r="A2212" s="1">
        <v>2211</v>
      </c>
      <c r="B2212" s="21">
        <v>42024</v>
      </c>
      <c r="C2212" s="43">
        <v>3</v>
      </c>
      <c r="D2212" s="23">
        <v>21561</v>
      </c>
      <c r="E2212" s="25">
        <f t="shared" si="419"/>
        <v>21034.5</v>
      </c>
      <c r="F2212" s="25">
        <f t="shared" si="420"/>
        <v>21114.375</v>
      </c>
      <c r="G2212" s="25">
        <f t="shared" si="409"/>
        <v>1.0211526507414972</v>
      </c>
      <c r="H2212" s="25">
        <f t="shared" si="416"/>
        <v>1.0004262501030945</v>
      </c>
      <c r="I2212" s="4">
        <f t="shared" si="410"/>
        <v>21551.813537257869</v>
      </c>
      <c r="J2212" s="25">
        <f t="shared" si="417"/>
        <v>22319.391298662787</v>
      </c>
      <c r="K2212" s="15">
        <f t="shared" si="411"/>
        <v>22328.90494150485</v>
      </c>
      <c r="L2212" s="36">
        <f t="shared" si="412"/>
        <v>-767.90494150485029</v>
      </c>
      <c r="M2212" s="36">
        <f t="shared" si="413"/>
        <v>767.90494150485029</v>
      </c>
      <c r="N2212" s="36">
        <f t="shared" si="414"/>
        <v>3.5615460391672481E-2</v>
      </c>
      <c r="O2212" s="36">
        <f t="shared" si="415"/>
        <v>589677.9991875675</v>
      </c>
      <c r="P2212" s="35">
        <f t="shared" si="418"/>
        <v>589677.9991875675</v>
      </c>
    </row>
    <row r="2213" spans="1:16" x14ac:dyDescent="0.4">
      <c r="A2213" s="1">
        <v>2212</v>
      </c>
      <c r="B2213" s="21">
        <v>42025</v>
      </c>
      <c r="C2213" s="43">
        <v>4</v>
      </c>
      <c r="D2213" s="23">
        <v>23439</v>
      </c>
      <c r="E2213" s="25">
        <f t="shared" si="419"/>
        <v>21194.25</v>
      </c>
      <c r="F2213" s="25">
        <f t="shared" si="420"/>
        <v>21344.5</v>
      </c>
      <c r="G2213" s="25">
        <f t="shared" si="409"/>
        <v>1.0981283234556911</v>
      </c>
      <c r="H2213" s="25">
        <f t="shared" si="416"/>
        <v>1.0009303667898801</v>
      </c>
      <c r="I2213" s="4">
        <f t="shared" si="410"/>
        <v>23417.21340233893</v>
      </c>
      <c r="J2213" s="25">
        <f t="shared" si="417"/>
        <v>22319.41783877683</v>
      </c>
      <c r="K2213" s="15">
        <f t="shared" si="411"/>
        <v>22340.183083903485</v>
      </c>
      <c r="L2213" s="36">
        <f t="shared" si="412"/>
        <v>1098.8169160965153</v>
      </c>
      <c r="M2213" s="36">
        <f t="shared" si="413"/>
        <v>1098.8169160965153</v>
      </c>
      <c r="N2213" s="36">
        <f t="shared" si="414"/>
        <v>4.6879854776078984E-2</v>
      </c>
      <c r="O2213" s="36">
        <f t="shared" si="415"/>
        <v>1207398.6150998564</v>
      </c>
      <c r="P2213" s="35">
        <f t="shared" si="418"/>
        <v>1207398.6150998564</v>
      </c>
    </row>
    <row r="2214" spans="1:16" x14ac:dyDescent="0.4">
      <c r="A2214" s="1">
        <v>2213</v>
      </c>
      <c r="B2214" s="21">
        <v>42026</v>
      </c>
      <c r="C2214" s="43">
        <v>1</v>
      </c>
      <c r="D2214" s="23">
        <v>17194</v>
      </c>
      <c r="E2214" s="25">
        <f t="shared" si="419"/>
        <v>21494.75</v>
      </c>
      <c r="F2214" s="25">
        <f t="shared" si="420"/>
        <v>21347.375</v>
      </c>
      <c r="G2214" s="25">
        <f t="shared" si="409"/>
        <v>0.80543860779135612</v>
      </c>
      <c r="H2214" s="25">
        <f t="shared" si="416"/>
        <v>0.99907416981837271</v>
      </c>
      <c r="I2214" s="4">
        <f t="shared" si="410"/>
        <v>17209.933475835725</v>
      </c>
      <c r="J2214" s="25">
        <f t="shared" si="417"/>
        <v>22319.444378890876</v>
      </c>
      <c r="K2214" s="15">
        <f t="shared" si="411"/>
        <v>22298.780363647747</v>
      </c>
      <c r="L2214" s="36">
        <f t="shared" si="412"/>
        <v>-5104.7803636477474</v>
      </c>
      <c r="M2214" s="36">
        <f t="shared" si="413"/>
        <v>5104.7803636477474</v>
      </c>
      <c r="N2214" s="36">
        <f t="shared" si="414"/>
        <v>0.2968931233946579</v>
      </c>
      <c r="O2214" s="36">
        <f t="shared" si="415"/>
        <v>26058782.56108363</v>
      </c>
      <c r="P2214" s="35">
        <f t="shared" si="418"/>
        <v>26058782.56108363</v>
      </c>
    </row>
    <row r="2215" spans="1:16" x14ac:dyDescent="0.4">
      <c r="A2215" s="1">
        <v>2214</v>
      </c>
      <c r="B2215" s="21">
        <v>42027</v>
      </c>
      <c r="C2215" s="43">
        <v>2</v>
      </c>
      <c r="D2215" s="23">
        <v>23785</v>
      </c>
      <c r="E2215" s="25">
        <f t="shared" si="419"/>
        <v>21200</v>
      </c>
      <c r="F2215" s="25">
        <f t="shared" si="420"/>
        <v>20500.25</v>
      </c>
      <c r="G2215" s="25">
        <f t="shared" si="409"/>
        <v>1.1602297532956916</v>
      </c>
      <c r="H2215" s="25">
        <f t="shared" si="416"/>
        <v>0.99956921328865256</v>
      </c>
      <c r="I2215" s="4">
        <f t="shared" si="410"/>
        <v>23795.25067778517</v>
      </c>
      <c r="J2215" s="25">
        <f t="shared" si="417"/>
        <v>22319.470919004918</v>
      </c>
      <c r="K2215" s="15">
        <f t="shared" si="411"/>
        <v>22309.855987528706</v>
      </c>
      <c r="L2215" s="36">
        <f t="shared" si="412"/>
        <v>1475.1440124712935</v>
      </c>
      <c r="M2215" s="36">
        <f t="shared" si="413"/>
        <v>1475.1440124712935</v>
      </c>
      <c r="N2215" s="36">
        <f t="shared" si="414"/>
        <v>6.2019929050716564E-2</v>
      </c>
      <c r="O2215" s="36">
        <f t="shared" si="415"/>
        <v>2176049.857529908</v>
      </c>
      <c r="P2215" s="35">
        <f t="shared" si="418"/>
        <v>2176049.857529908</v>
      </c>
    </row>
    <row r="2216" spans="1:16" x14ac:dyDescent="0.4">
      <c r="A2216" s="1">
        <v>2215</v>
      </c>
      <c r="B2216" s="21">
        <v>42028</v>
      </c>
      <c r="C2216" s="43">
        <v>3</v>
      </c>
      <c r="D2216" s="23">
        <v>20382</v>
      </c>
      <c r="E2216" s="25">
        <f t="shared" si="419"/>
        <v>19800.5</v>
      </c>
      <c r="F2216" s="25">
        <f t="shared" si="420"/>
        <v>21115.625</v>
      </c>
      <c r="G2216" s="25">
        <f t="shared" si="409"/>
        <v>0.96525677075625282</v>
      </c>
      <c r="H2216" s="25">
        <f t="shared" si="416"/>
        <v>1.0004262501030945</v>
      </c>
      <c r="I2216" s="4">
        <f t="shared" si="410"/>
        <v>20373.315872009178</v>
      </c>
      <c r="J2216" s="25">
        <f t="shared" si="417"/>
        <v>22319.497459118964</v>
      </c>
      <c r="K2216" s="15">
        <f t="shared" si="411"/>
        <v>22329.011147211932</v>
      </c>
      <c r="L2216" s="36">
        <f t="shared" si="412"/>
        <v>-1947.0111472119315</v>
      </c>
      <c r="M2216" s="36">
        <f t="shared" si="413"/>
        <v>1947.0111472119315</v>
      </c>
      <c r="N2216" s="36">
        <f t="shared" si="414"/>
        <v>9.5526010558921182E-2</v>
      </c>
      <c r="O2216" s="36">
        <f t="shared" si="415"/>
        <v>3790852.4073675219</v>
      </c>
      <c r="P2216" s="35">
        <f t="shared" si="418"/>
        <v>3790852.4073675219</v>
      </c>
    </row>
    <row r="2217" spans="1:16" x14ac:dyDescent="0.4">
      <c r="A2217" s="1">
        <v>2216</v>
      </c>
      <c r="B2217" s="21">
        <v>42029</v>
      </c>
      <c r="C2217" s="43">
        <v>4</v>
      </c>
      <c r="D2217" s="23">
        <v>17841</v>
      </c>
      <c r="E2217" s="25">
        <f t="shared" si="419"/>
        <v>22430.75</v>
      </c>
      <c r="F2217" s="25">
        <f t="shared" si="420"/>
        <v>22086</v>
      </c>
      <c r="G2217" s="25">
        <f t="shared" si="409"/>
        <v>0.80779679434936158</v>
      </c>
      <c r="H2217" s="25">
        <f t="shared" si="416"/>
        <v>1.0009303667898801</v>
      </c>
      <c r="I2217" s="4">
        <f t="shared" si="410"/>
        <v>17824.416754602535</v>
      </c>
      <c r="J2217" s="25">
        <f t="shared" si="417"/>
        <v>22319.523999233006</v>
      </c>
      <c r="K2217" s="15">
        <f t="shared" si="411"/>
        <v>22340.289343127824</v>
      </c>
      <c r="L2217" s="36">
        <f t="shared" si="412"/>
        <v>-4499.2893431278244</v>
      </c>
      <c r="M2217" s="36">
        <f t="shared" si="413"/>
        <v>4499.2893431278244</v>
      </c>
      <c r="N2217" s="36">
        <f t="shared" si="414"/>
        <v>0.25218818133108145</v>
      </c>
      <c r="O2217" s="36">
        <f t="shared" si="415"/>
        <v>20243604.593183611</v>
      </c>
      <c r="P2217" s="35">
        <f t="shared" si="418"/>
        <v>20243604.593183611</v>
      </c>
    </row>
    <row r="2218" spans="1:16" x14ac:dyDescent="0.4">
      <c r="A2218" s="1">
        <v>2217</v>
      </c>
      <c r="B2218" s="21">
        <v>42030</v>
      </c>
      <c r="C2218" s="43">
        <v>1</v>
      </c>
      <c r="D2218" s="23">
        <v>27715</v>
      </c>
      <c r="E2218" s="25">
        <f t="shared" si="419"/>
        <v>21741.25</v>
      </c>
      <c r="F2218" s="25">
        <f t="shared" si="420"/>
        <v>22242.75</v>
      </c>
      <c r="G2218" s="25">
        <f t="shared" si="409"/>
        <v>1.2460239853435389</v>
      </c>
      <c r="H2218" s="25">
        <f t="shared" si="416"/>
        <v>0.99907416981837271</v>
      </c>
      <c r="I2218" s="4">
        <f t="shared" si="410"/>
        <v>27740.683161730089</v>
      </c>
      <c r="J2218" s="25">
        <f t="shared" si="417"/>
        <v>22319.550539347052</v>
      </c>
      <c r="K2218" s="15">
        <f t="shared" si="411"/>
        <v>22298.886425817371</v>
      </c>
      <c r="L2218" s="36">
        <f t="shared" si="412"/>
        <v>5416.1135741826292</v>
      </c>
      <c r="M2218" s="36">
        <f t="shared" si="413"/>
        <v>5416.1135741826292</v>
      </c>
      <c r="N2218" s="36">
        <f t="shared" si="414"/>
        <v>0.1954217418070586</v>
      </c>
      <c r="O2218" s="36">
        <f t="shared" si="415"/>
        <v>29334286.248445336</v>
      </c>
      <c r="P2218" s="35">
        <f t="shared" si="418"/>
        <v>29334286.248445336</v>
      </c>
    </row>
    <row r="2219" spans="1:16" x14ac:dyDescent="0.4">
      <c r="A2219" s="1">
        <v>2218</v>
      </c>
      <c r="B2219" s="21">
        <v>42031</v>
      </c>
      <c r="C2219" s="43">
        <v>2</v>
      </c>
      <c r="D2219" s="23">
        <v>21027</v>
      </c>
      <c r="E2219" s="25">
        <f t="shared" si="419"/>
        <v>22744.25</v>
      </c>
      <c r="F2219" s="25">
        <f t="shared" si="420"/>
        <v>22789</v>
      </c>
      <c r="G2219" s="25">
        <f t="shared" si="409"/>
        <v>0.92268199569967968</v>
      </c>
      <c r="H2219" s="25">
        <f t="shared" si="416"/>
        <v>0.99956921328865256</v>
      </c>
      <c r="I2219" s="4">
        <f t="shared" si="410"/>
        <v>21036.062055992803</v>
      </c>
      <c r="J2219" s="25">
        <f t="shared" si="417"/>
        <v>22319.577079461094</v>
      </c>
      <c r="K2219" s="15">
        <f t="shared" si="411"/>
        <v>22309.962102252368</v>
      </c>
      <c r="L2219" s="36">
        <f t="shared" si="412"/>
        <v>-1282.9621022523679</v>
      </c>
      <c r="M2219" s="36">
        <f t="shared" si="413"/>
        <v>1282.9621022523679</v>
      </c>
      <c r="N2219" s="36">
        <f t="shared" si="414"/>
        <v>6.1014985601957859E-2</v>
      </c>
      <c r="O2219" s="36">
        <f t="shared" si="415"/>
        <v>1645991.7558158154</v>
      </c>
      <c r="P2219" s="35">
        <f t="shared" si="418"/>
        <v>1645991.7558158154</v>
      </c>
    </row>
    <row r="2220" spans="1:16" x14ac:dyDescent="0.4">
      <c r="A2220" s="1">
        <v>2219</v>
      </c>
      <c r="B2220" s="21">
        <v>42032</v>
      </c>
      <c r="C2220" s="43">
        <v>3</v>
      </c>
      <c r="D2220" s="23">
        <v>24394</v>
      </c>
      <c r="E2220" s="25">
        <f t="shared" si="419"/>
        <v>22833.75</v>
      </c>
      <c r="F2220" s="25">
        <f t="shared" si="420"/>
        <v>22414.25</v>
      </c>
      <c r="G2220" s="25">
        <f t="shared" si="409"/>
        <v>1.0883255072108144</v>
      </c>
      <c r="H2220" s="25">
        <f t="shared" si="416"/>
        <v>1.0004262501030945</v>
      </c>
      <c r="I2220" s="4">
        <f t="shared" si="410"/>
        <v>24383.606485221859</v>
      </c>
      <c r="J2220" s="25">
        <f t="shared" si="417"/>
        <v>22319.60361957514</v>
      </c>
      <c r="K2220" s="15">
        <f t="shared" si="411"/>
        <v>22329.117352919013</v>
      </c>
      <c r="L2220" s="36">
        <f t="shared" si="412"/>
        <v>2064.8826470809872</v>
      </c>
      <c r="M2220" s="36">
        <f t="shared" si="413"/>
        <v>2064.8826470809872</v>
      </c>
      <c r="N2220" s="36">
        <f t="shared" si="414"/>
        <v>8.4647152868778691E-2</v>
      </c>
      <c r="O2220" s="36">
        <f t="shared" si="415"/>
        <v>4263740.346216185</v>
      </c>
      <c r="P2220" s="35">
        <f t="shared" si="418"/>
        <v>4263740.346216185</v>
      </c>
    </row>
    <row r="2221" spans="1:16" x14ac:dyDescent="0.4">
      <c r="A2221" s="1">
        <v>2220</v>
      </c>
      <c r="B2221" s="21">
        <v>42033</v>
      </c>
      <c r="C2221" s="43">
        <v>4</v>
      </c>
      <c r="D2221" s="23">
        <v>18199</v>
      </c>
      <c r="E2221" s="25">
        <f t="shared" si="419"/>
        <v>21994.75</v>
      </c>
      <c r="F2221" s="25">
        <f t="shared" si="420"/>
        <v>21785</v>
      </c>
      <c r="G2221" s="25">
        <f t="shared" ref="G2221:G2284" si="421">D2221/F2221</f>
        <v>0.83539132430571494</v>
      </c>
      <c r="H2221" s="25">
        <f t="shared" si="416"/>
        <v>1.0009303667898801</v>
      </c>
      <c r="I2221" s="4">
        <f t="shared" ref="I2221:I2284" si="422">D2221/H2221</f>
        <v>18182.08399288221</v>
      </c>
      <c r="J2221" s="25">
        <f t="shared" si="417"/>
        <v>22319.630159689183</v>
      </c>
      <c r="K2221" s="15">
        <f t="shared" ref="K2221:K2284" si="423">H2221*J2221</f>
        <v>22340.395602352164</v>
      </c>
      <c r="L2221" s="36">
        <f t="shared" ref="L2221:L2284" si="424">D2221-K2221</f>
        <v>-4141.3956023521641</v>
      </c>
      <c r="M2221" s="36">
        <f t="shared" ref="M2221:M2284" si="425">ABS(L2221)</f>
        <v>4141.3956023521641</v>
      </c>
      <c r="N2221" s="36">
        <f t="shared" ref="N2221:N2284" si="426">M2221/D2221</f>
        <v>0.2275617123112349</v>
      </c>
      <c r="O2221" s="36">
        <f t="shared" ref="O2221:O2284" si="427">L2221^2</f>
        <v>17151157.535181843</v>
      </c>
      <c r="P2221" s="35">
        <f t="shared" si="418"/>
        <v>17151157.535181843</v>
      </c>
    </row>
    <row r="2222" spans="1:16" x14ac:dyDescent="0.4">
      <c r="A2222" s="1">
        <v>2221</v>
      </c>
      <c r="B2222" s="21">
        <v>42034</v>
      </c>
      <c r="C2222" s="43">
        <v>1</v>
      </c>
      <c r="D2222" s="23">
        <v>24359</v>
      </c>
      <c r="E2222" s="25">
        <f t="shared" si="419"/>
        <v>21575.25</v>
      </c>
      <c r="F2222" s="25">
        <f t="shared" si="420"/>
        <v>21199.125</v>
      </c>
      <c r="G2222" s="25">
        <f t="shared" si="421"/>
        <v>1.1490568596581228</v>
      </c>
      <c r="H2222" s="25">
        <f t="shared" si="416"/>
        <v>0.99907416981837271</v>
      </c>
      <c r="I2222" s="4">
        <f t="shared" si="422"/>
        <v>24381.573196340727</v>
      </c>
      <c r="J2222" s="25">
        <f t="shared" si="417"/>
        <v>22319.656699803229</v>
      </c>
      <c r="K2222" s="15">
        <f t="shared" si="423"/>
        <v>22298.99248798699</v>
      </c>
      <c r="L2222" s="36">
        <f t="shared" si="424"/>
        <v>2060.0075120130095</v>
      </c>
      <c r="M2222" s="36">
        <f t="shared" si="425"/>
        <v>2060.0075120130095</v>
      </c>
      <c r="N2222" s="36">
        <f t="shared" si="426"/>
        <v>8.4568640420912583E-2</v>
      </c>
      <c r="O2222" s="36">
        <f t="shared" si="427"/>
        <v>4243630.9495500298</v>
      </c>
      <c r="P2222" s="35">
        <f t="shared" si="418"/>
        <v>4243630.9495500298</v>
      </c>
    </row>
    <row r="2223" spans="1:16" x14ac:dyDescent="0.4">
      <c r="A2223" s="1">
        <v>2222</v>
      </c>
      <c r="B2223" s="21">
        <v>42035</v>
      </c>
      <c r="C2223" s="43">
        <v>2</v>
      </c>
      <c r="D2223" s="23">
        <v>19349</v>
      </c>
      <c r="E2223" s="25">
        <f t="shared" si="419"/>
        <v>20823</v>
      </c>
      <c r="F2223" s="25">
        <f t="shared" si="420"/>
        <v>21574.625</v>
      </c>
      <c r="G2223" s="25">
        <f t="shared" si="421"/>
        <v>0.89684061716020558</v>
      </c>
      <c r="H2223" s="25">
        <f t="shared" si="416"/>
        <v>0.99956921328865256</v>
      </c>
      <c r="I2223" s="4">
        <f t="shared" si="422"/>
        <v>19357.338884358429</v>
      </c>
      <c r="J2223" s="25">
        <f t="shared" si="417"/>
        <v>22319.683239917271</v>
      </c>
      <c r="K2223" s="15">
        <f t="shared" si="423"/>
        <v>22310.068216976029</v>
      </c>
      <c r="L2223" s="36">
        <f t="shared" si="424"/>
        <v>-2961.0682169760294</v>
      </c>
      <c r="M2223" s="36">
        <f t="shared" si="425"/>
        <v>2961.0682169760294</v>
      </c>
      <c r="N2223" s="36">
        <f t="shared" si="426"/>
        <v>0.15303469000858078</v>
      </c>
      <c r="O2223" s="36">
        <f t="shared" si="427"/>
        <v>8767924.985585602</v>
      </c>
      <c r="P2223" s="35">
        <f t="shared" si="418"/>
        <v>8767924.985585602</v>
      </c>
    </row>
    <row r="2224" spans="1:16" x14ac:dyDescent="0.4">
      <c r="A2224" s="1">
        <v>2223</v>
      </c>
      <c r="B2224" s="21">
        <v>42036</v>
      </c>
      <c r="C2224" s="43">
        <v>3</v>
      </c>
      <c r="D2224" s="23">
        <v>21385</v>
      </c>
      <c r="E2224" s="25">
        <f t="shared" si="419"/>
        <v>22326.25</v>
      </c>
      <c r="F2224" s="25">
        <f t="shared" si="420"/>
        <v>22257.125</v>
      </c>
      <c r="G2224" s="25">
        <f t="shared" si="421"/>
        <v>0.96081591849800907</v>
      </c>
      <c r="H2224" s="25">
        <f t="shared" si="416"/>
        <v>1.0004262501030945</v>
      </c>
      <c r="I2224" s="4">
        <f t="shared" si="422"/>
        <v>21375.888525312348</v>
      </c>
      <c r="J2224" s="25">
        <f t="shared" si="417"/>
        <v>22319.709780031317</v>
      </c>
      <c r="K2224" s="15">
        <f t="shared" si="423"/>
        <v>22329.223558626094</v>
      </c>
      <c r="L2224" s="36">
        <f t="shared" si="424"/>
        <v>-944.22355862609402</v>
      </c>
      <c r="M2224" s="36">
        <f t="shared" si="425"/>
        <v>944.22355862609402</v>
      </c>
      <c r="N2224" s="36">
        <f t="shared" si="426"/>
        <v>4.4153544943937056E-2</v>
      </c>
      <c r="O2224" s="36">
        <f t="shared" si="427"/>
        <v>891558.12866452476</v>
      </c>
      <c r="P2224" s="35">
        <f t="shared" si="418"/>
        <v>891558.12866452476</v>
      </c>
    </row>
    <row r="2225" spans="1:16" x14ac:dyDescent="0.4">
      <c r="A2225" s="1">
        <v>2224</v>
      </c>
      <c r="B2225" s="21">
        <v>42037</v>
      </c>
      <c r="C2225" s="43">
        <v>4</v>
      </c>
      <c r="D2225" s="23">
        <v>24212</v>
      </c>
      <c r="E2225" s="25">
        <f t="shared" si="419"/>
        <v>22188</v>
      </c>
      <c r="F2225" s="25">
        <f t="shared" si="420"/>
        <v>23426.5</v>
      </c>
      <c r="G2225" s="25">
        <f t="shared" si="421"/>
        <v>1.0335304036027575</v>
      </c>
      <c r="H2225" s="25">
        <f t="shared" si="416"/>
        <v>1.0009303667898801</v>
      </c>
      <c r="I2225" s="4">
        <f t="shared" si="422"/>
        <v>24189.494897283592</v>
      </c>
      <c r="J2225" s="25">
        <f t="shared" si="417"/>
        <v>22319.736320145359</v>
      </c>
      <c r="K2225" s="15">
        <f t="shared" si="423"/>
        <v>22340.501861576504</v>
      </c>
      <c r="L2225" s="36">
        <f t="shared" si="424"/>
        <v>1871.4981384234961</v>
      </c>
      <c r="M2225" s="36">
        <f t="shared" si="425"/>
        <v>1871.4981384234961</v>
      </c>
      <c r="N2225" s="36">
        <f t="shared" si="426"/>
        <v>7.7296305072835622E-2</v>
      </c>
      <c r="O2225" s="36">
        <f t="shared" si="427"/>
        <v>3502505.2821226115</v>
      </c>
      <c r="P2225" s="35">
        <f t="shared" si="418"/>
        <v>3502505.2821226115</v>
      </c>
    </row>
    <row r="2226" spans="1:16" x14ac:dyDescent="0.4">
      <c r="A2226" s="1">
        <v>2225</v>
      </c>
      <c r="B2226" s="21">
        <v>42038</v>
      </c>
      <c r="C2226" s="43">
        <v>1</v>
      </c>
      <c r="D2226" s="23">
        <v>23806</v>
      </c>
      <c r="E2226" s="25">
        <f t="shared" si="419"/>
        <v>24665</v>
      </c>
      <c r="F2226" s="25">
        <f t="shared" si="420"/>
        <v>24399.25</v>
      </c>
      <c r="G2226" s="25">
        <f t="shared" si="421"/>
        <v>0.97568572804491938</v>
      </c>
      <c r="H2226" s="25">
        <f t="shared" si="416"/>
        <v>0.99907416981837271</v>
      </c>
      <c r="I2226" s="4">
        <f t="shared" si="422"/>
        <v>23828.060737800704</v>
      </c>
      <c r="J2226" s="25">
        <f t="shared" si="417"/>
        <v>22319.762860259405</v>
      </c>
      <c r="K2226" s="15">
        <f t="shared" si="423"/>
        <v>22299.098550156614</v>
      </c>
      <c r="L2226" s="36">
        <f t="shared" si="424"/>
        <v>1506.9014498433862</v>
      </c>
      <c r="M2226" s="36">
        <f t="shared" si="425"/>
        <v>1506.9014498433862</v>
      </c>
      <c r="N2226" s="36">
        <f t="shared" si="426"/>
        <v>6.3299229179340763E-2</v>
      </c>
      <c r="O2226" s="36">
        <f t="shared" si="427"/>
        <v>2270751.9795400994</v>
      </c>
      <c r="P2226" s="35">
        <f t="shared" si="418"/>
        <v>2270751.9795400994</v>
      </c>
    </row>
    <row r="2227" spans="1:16" x14ac:dyDescent="0.4">
      <c r="A2227" s="1">
        <v>2226</v>
      </c>
      <c r="B2227" s="21">
        <v>42039</v>
      </c>
      <c r="C2227" s="43">
        <v>2</v>
      </c>
      <c r="D2227" s="23">
        <v>29257</v>
      </c>
      <c r="E2227" s="25">
        <f t="shared" si="419"/>
        <v>24133.5</v>
      </c>
      <c r="F2227" s="25">
        <f t="shared" si="420"/>
        <v>24272.25</v>
      </c>
      <c r="G2227" s="25">
        <f t="shared" si="421"/>
        <v>1.2053682703498851</v>
      </c>
      <c r="H2227" s="25">
        <f t="shared" si="416"/>
        <v>0.99956921328865256</v>
      </c>
      <c r="I2227" s="4">
        <f t="shared" si="422"/>
        <v>29269.608958585693</v>
      </c>
      <c r="J2227" s="25">
        <f t="shared" si="417"/>
        <v>22319.789400373447</v>
      </c>
      <c r="K2227" s="15">
        <f t="shared" si="423"/>
        <v>22310.174331699694</v>
      </c>
      <c r="L2227" s="36">
        <f t="shared" si="424"/>
        <v>6946.8256683003056</v>
      </c>
      <c r="M2227" s="36">
        <f t="shared" si="425"/>
        <v>6946.8256683003056</v>
      </c>
      <c r="N2227" s="36">
        <f t="shared" si="426"/>
        <v>0.23744148984175772</v>
      </c>
      <c r="O2227" s="36">
        <f t="shared" si="427"/>
        <v>48258386.86575599</v>
      </c>
      <c r="P2227" s="35">
        <f t="shared" si="418"/>
        <v>48258386.86575599</v>
      </c>
    </row>
    <row r="2228" spans="1:16" x14ac:dyDescent="0.4">
      <c r="A2228" s="1">
        <v>2227</v>
      </c>
      <c r="B2228" s="21">
        <v>42040</v>
      </c>
      <c r="C2228" s="43">
        <v>3</v>
      </c>
      <c r="D2228" s="23">
        <v>19259</v>
      </c>
      <c r="E2228" s="25">
        <f t="shared" si="419"/>
        <v>24411</v>
      </c>
      <c r="F2228" s="25">
        <f t="shared" si="420"/>
        <v>23930.25</v>
      </c>
      <c r="G2228" s="25">
        <f t="shared" si="421"/>
        <v>0.80479727541500823</v>
      </c>
      <c r="H2228" s="25">
        <f t="shared" si="416"/>
        <v>1.0004262501030945</v>
      </c>
      <c r="I2228" s="4">
        <f t="shared" si="422"/>
        <v>19250.794346924973</v>
      </c>
      <c r="J2228" s="25">
        <f t="shared" si="417"/>
        <v>22319.81594048749</v>
      </c>
      <c r="K2228" s="15">
        <f t="shared" si="423"/>
        <v>22329.329764333172</v>
      </c>
      <c r="L2228" s="36">
        <f t="shared" si="424"/>
        <v>-3070.3297643331716</v>
      </c>
      <c r="M2228" s="36">
        <f t="shared" si="425"/>
        <v>3070.3297643331716</v>
      </c>
      <c r="N2228" s="36">
        <f t="shared" si="426"/>
        <v>0.15942311461307293</v>
      </c>
      <c r="O2228" s="36">
        <f t="shared" si="427"/>
        <v>9426924.8617501892</v>
      </c>
      <c r="P2228" s="35">
        <f t="shared" si="418"/>
        <v>9426924.8617501892</v>
      </c>
    </row>
    <row r="2229" spans="1:16" x14ac:dyDescent="0.4">
      <c r="A2229" s="1">
        <v>2228</v>
      </c>
      <c r="B2229" s="21">
        <v>42041</v>
      </c>
      <c r="C2229" s="43">
        <v>4</v>
      </c>
      <c r="D2229" s="23">
        <v>25322</v>
      </c>
      <c r="E2229" s="25">
        <f t="shared" si="419"/>
        <v>23449.5</v>
      </c>
      <c r="F2229" s="25">
        <f t="shared" si="420"/>
        <v>22400.875</v>
      </c>
      <c r="G2229" s="25">
        <f t="shared" si="421"/>
        <v>1.1304022722326694</v>
      </c>
      <c r="H2229" s="25">
        <f t="shared" si="416"/>
        <v>1.0009303667898801</v>
      </c>
      <c r="I2229" s="4">
        <f t="shared" si="422"/>
        <v>25298.463150050186</v>
      </c>
      <c r="J2229" s="25">
        <f t="shared" si="417"/>
        <v>22319.842480601535</v>
      </c>
      <c r="K2229" s="15">
        <f t="shared" si="423"/>
        <v>22340.608120800844</v>
      </c>
      <c r="L2229" s="36">
        <f t="shared" si="424"/>
        <v>2981.3918791991564</v>
      </c>
      <c r="M2229" s="36">
        <f t="shared" si="425"/>
        <v>2981.3918791991564</v>
      </c>
      <c r="N2229" s="36">
        <f t="shared" si="426"/>
        <v>0.11773919434480516</v>
      </c>
      <c r="O2229" s="36">
        <f t="shared" si="427"/>
        <v>8888697.5373546779</v>
      </c>
      <c r="P2229" s="35">
        <f t="shared" si="418"/>
        <v>8888697.5373546779</v>
      </c>
    </row>
    <row r="2230" spans="1:16" x14ac:dyDescent="0.4">
      <c r="A2230" s="1">
        <v>2229</v>
      </c>
      <c r="B2230" s="21">
        <v>42042</v>
      </c>
      <c r="C2230" s="43">
        <v>1</v>
      </c>
      <c r="D2230" s="23">
        <v>19960</v>
      </c>
      <c r="E2230" s="25">
        <f t="shared" si="419"/>
        <v>21352.25</v>
      </c>
      <c r="F2230" s="25">
        <f t="shared" si="420"/>
        <v>21939.5</v>
      </c>
      <c r="G2230" s="25">
        <f t="shared" si="421"/>
        <v>0.90977460744319605</v>
      </c>
      <c r="H2230" s="25">
        <f t="shared" si="416"/>
        <v>0.99907416981837271</v>
      </c>
      <c r="I2230" s="4">
        <f t="shared" si="422"/>
        <v>19978.496695223981</v>
      </c>
      <c r="J2230" s="25">
        <f t="shared" si="417"/>
        <v>22319.869020715578</v>
      </c>
      <c r="K2230" s="15">
        <f t="shared" si="423"/>
        <v>22299.20461232623</v>
      </c>
      <c r="L2230" s="36">
        <f t="shared" si="424"/>
        <v>-2339.2046123262298</v>
      </c>
      <c r="M2230" s="36">
        <f t="shared" si="425"/>
        <v>2339.2046123262298</v>
      </c>
      <c r="N2230" s="36">
        <f t="shared" si="426"/>
        <v>0.11719461985602354</v>
      </c>
      <c r="O2230" s="36">
        <f t="shared" si="427"/>
        <v>5471878.2183283074</v>
      </c>
      <c r="P2230" s="35">
        <f t="shared" si="418"/>
        <v>5471878.2183283074</v>
      </c>
    </row>
    <row r="2231" spans="1:16" x14ac:dyDescent="0.4">
      <c r="A2231" s="1">
        <v>2230</v>
      </c>
      <c r="B2231" s="21">
        <v>42043</v>
      </c>
      <c r="C2231" s="43">
        <v>2</v>
      </c>
      <c r="D2231" s="23">
        <v>20868</v>
      </c>
      <c r="E2231" s="25">
        <f t="shared" si="419"/>
        <v>22526.75</v>
      </c>
      <c r="F2231" s="25">
        <f t="shared" si="420"/>
        <v>22239.625</v>
      </c>
      <c r="G2231" s="25">
        <f t="shared" si="421"/>
        <v>0.93832517409803451</v>
      </c>
      <c r="H2231" s="25">
        <f t="shared" si="416"/>
        <v>0.99956921328865256</v>
      </c>
      <c r="I2231" s="4">
        <f t="shared" si="422"/>
        <v>20876.993531386208</v>
      </c>
      <c r="J2231" s="25">
        <f t="shared" si="417"/>
        <v>22319.895560829624</v>
      </c>
      <c r="K2231" s="15">
        <f t="shared" si="423"/>
        <v>22310.280446423356</v>
      </c>
      <c r="L2231" s="36">
        <f t="shared" si="424"/>
        <v>-1442.2804464233559</v>
      </c>
      <c r="M2231" s="36">
        <f t="shared" si="425"/>
        <v>1442.2804464233559</v>
      </c>
      <c r="N2231" s="36">
        <f t="shared" si="426"/>
        <v>6.9114454975242282E-2</v>
      </c>
      <c r="O2231" s="36">
        <f t="shared" si="427"/>
        <v>2080172.8861351549</v>
      </c>
      <c r="P2231" s="35">
        <f t="shared" si="418"/>
        <v>2080172.8861351549</v>
      </c>
    </row>
    <row r="2232" spans="1:16" x14ac:dyDescent="0.4">
      <c r="A2232" s="1">
        <v>2231</v>
      </c>
      <c r="B2232" s="21">
        <v>42044</v>
      </c>
      <c r="C2232" s="43">
        <v>3</v>
      </c>
      <c r="D2232" s="23">
        <v>23957</v>
      </c>
      <c r="E2232" s="25">
        <f t="shared" si="419"/>
        <v>21952.5</v>
      </c>
      <c r="F2232" s="25">
        <f t="shared" si="420"/>
        <v>23224</v>
      </c>
      <c r="G2232" s="25">
        <f t="shared" si="421"/>
        <v>1.0315621770582157</v>
      </c>
      <c r="H2232" s="25">
        <f t="shared" si="416"/>
        <v>1.0004262501030945</v>
      </c>
      <c r="I2232" s="4">
        <f t="shared" si="422"/>
        <v>23946.792677152582</v>
      </c>
      <c r="J2232" s="25">
        <f t="shared" si="417"/>
        <v>22319.922100943666</v>
      </c>
      <c r="K2232" s="15">
        <f t="shared" si="423"/>
        <v>22329.435970040253</v>
      </c>
      <c r="L2232" s="36">
        <f t="shared" si="424"/>
        <v>1627.5640299597471</v>
      </c>
      <c r="M2232" s="36">
        <f t="shared" si="425"/>
        <v>1627.5640299597471</v>
      </c>
      <c r="N2232" s="36">
        <f t="shared" si="426"/>
        <v>6.7936888172966031E-2</v>
      </c>
      <c r="O2232" s="36">
        <f t="shared" si="427"/>
        <v>2648964.6716188127</v>
      </c>
      <c r="P2232" s="35">
        <f t="shared" si="418"/>
        <v>2648964.6716188127</v>
      </c>
    </row>
    <row r="2233" spans="1:16" x14ac:dyDescent="0.4">
      <c r="A2233" s="1">
        <v>2232</v>
      </c>
      <c r="B2233" s="21">
        <v>42045</v>
      </c>
      <c r="C2233" s="43">
        <v>4</v>
      </c>
      <c r="D2233" s="23">
        <v>23025</v>
      </c>
      <c r="E2233" s="25">
        <f t="shared" si="419"/>
        <v>24495.5</v>
      </c>
      <c r="F2233" s="25">
        <f t="shared" si="420"/>
        <v>24090.625</v>
      </c>
      <c r="G2233" s="25">
        <f t="shared" si="421"/>
        <v>0.95576598780645994</v>
      </c>
      <c r="H2233" s="25">
        <f t="shared" si="416"/>
        <v>1.0009303667898801</v>
      </c>
      <c r="I2233" s="4">
        <f t="shared" si="422"/>
        <v>23003.598216171929</v>
      </c>
      <c r="J2233" s="25">
        <f t="shared" si="417"/>
        <v>22319.948641057712</v>
      </c>
      <c r="K2233" s="15">
        <f t="shared" si="423"/>
        <v>22340.714380025183</v>
      </c>
      <c r="L2233" s="36">
        <f t="shared" si="424"/>
        <v>684.28561997481665</v>
      </c>
      <c r="M2233" s="36">
        <f t="shared" si="425"/>
        <v>684.28561997481665</v>
      </c>
      <c r="N2233" s="36">
        <f t="shared" si="426"/>
        <v>2.9719245167201591E-2</v>
      </c>
      <c r="O2233" s="36">
        <f t="shared" si="427"/>
        <v>468246.80970431922</v>
      </c>
      <c r="P2233" s="35">
        <f t="shared" si="418"/>
        <v>468246.80970431922</v>
      </c>
    </row>
    <row r="2234" spans="1:16" x14ac:dyDescent="0.4">
      <c r="A2234" s="1">
        <v>2233</v>
      </c>
      <c r="B2234" s="21">
        <v>42046</v>
      </c>
      <c r="C2234" s="43">
        <v>1</v>
      </c>
      <c r="D2234" s="23">
        <v>30132</v>
      </c>
      <c r="E2234" s="25">
        <f t="shared" si="419"/>
        <v>23685.75</v>
      </c>
      <c r="F2234" s="25">
        <f t="shared" si="420"/>
        <v>23941.25</v>
      </c>
      <c r="G2234" s="25">
        <f t="shared" si="421"/>
        <v>1.2585809011643085</v>
      </c>
      <c r="H2234" s="25">
        <f t="shared" si="416"/>
        <v>0.99907416981837271</v>
      </c>
      <c r="I2234" s="4">
        <f t="shared" si="422"/>
        <v>30159.922966958366</v>
      </c>
      <c r="J2234" s="25">
        <f t="shared" si="417"/>
        <v>22319.975181171754</v>
      </c>
      <c r="K2234" s="15">
        <f t="shared" si="423"/>
        <v>22299.310674495853</v>
      </c>
      <c r="L2234" s="36">
        <f t="shared" si="424"/>
        <v>7832.6893255041468</v>
      </c>
      <c r="M2234" s="36">
        <f t="shared" si="425"/>
        <v>7832.6893255041468</v>
      </c>
      <c r="N2234" s="36">
        <f t="shared" si="426"/>
        <v>0.25994588230134563</v>
      </c>
      <c r="O2234" s="36">
        <f t="shared" si="427"/>
        <v>61351022.069866605</v>
      </c>
      <c r="P2234" s="35">
        <f t="shared" si="418"/>
        <v>61351022.069866605</v>
      </c>
    </row>
    <row r="2235" spans="1:16" x14ac:dyDescent="0.4">
      <c r="A2235" s="1">
        <v>2234</v>
      </c>
      <c r="B2235" s="21">
        <v>42047</v>
      </c>
      <c r="C2235" s="43">
        <v>2</v>
      </c>
      <c r="D2235" s="23">
        <v>17629</v>
      </c>
      <c r="E2235" s="25">
        <f t="shared" si="419"/>
        <v>24196.75</v>
      </c>
      <c r="F2235" s="25">
        <f t="shared" si="420"/>
        <v>24099.75</v>
      </c>
      <c r="G2235" s="25">
        <f t="shared" si="421"/>
        <v>0.73150136412203448</v>
      </c>
      <c r="H2235" s="25">
        <f t="shared" si="416"/>
        <v>0.99956921328865256</v>
      </c>
      <c r="I2235" s="4">
        <f t="shared" si="422"/>
        <v>17636.597611884583</v>
      </c>
      <c r="J2235" s="25">
        <f t="shared" si="417"/>
        <v>22320.0017212858</v>
      </c>
      <c r="K2235" s="15">
        <f t="shared" si="423"/>
        <v>22310.386561147017</v>
      </c>
      <c r="L2235" s="36">
        <f t="shared" si="424"/>
        <v>-4681.3865611470173</v>
      </c>
      <c r="M2235" s="36">
        <f t="shared" si="425"/>
        <v>4681.3865611470173</v>
      </c>
      <c r="N2235" s="36">
        <f t="shared" si="426"/>
        <v>0.26555031829071513</v>
      </c>
      <c r="O2235" s="36">
        <f t="shared" si="427"/>
        <v>21915380.134887896</v>
      </c>
      <c r="P2235" s="35">
        <f t="shared" si="418"/>
        <v>21915380.134887896</v>
      </c>
    </row>
    <row r="2236" spans="1:16" x14ac:dyDescent="0.4">
      <c r="A2236" s="1">
        <v>2235</v>
      </c>
      <c r="B2236" s="21">
        <v>42048</v>
      </c>
      <c r="C2236" s="43">
        <v>3</v>
      </c>
      <c r="D2236" s="23">
        <v>26001</v>
      </c>
      <c r="E2236" s="25">
        <f t="shared" si="419"/>
        <v>24002.75</v>
      </c>
      <c r="F2236" s="25">
        <f t="shared" si="420"/>
        <v>23072</v>
      </c>
      <c r="G2236" s="25">
        <f t="shared" si="421"/>
        <v>1.1269504160887656</v>
      </c>
      <c r="H2236" s="25">
        <f t="shared" si="416"/>
        <v>1.0004262501030945</v>
      </c>
      <c r="I2236" s="4">
        <f t="shared" si="422"/>
        <v>25989.921793156249</v>
      </c>
      <c r="J2236" s="25">
        <f t="shared" si="417"/>
        <v>22320.028261399842</v>
      </c>
      <c r="K2236" s="15">
        <f t="shared" si="423"/>
        <v>22329.542175747338</v>
      </c>
      <c r="L2236" s="36">
        <f t="shared" si="424"/>
        <v>3671.4578242526622</v>
      </c>
      <c r="M2236" s="36">
        <f t="shared" si="425"/>
        <v>3671.4578242526622</v>
      </c>
      <c r="N2236" s="36">
        <f t="shared" si="426"/>
        <v>0.14120448537566488</v>
      </c>
      <c r="O2236" s="36">
        <f t="shared" si="427"/>
        <v>13479602.555266093</v>
      </c>
      <c r="P2236" s="35">
        <f t="shared" si="418"/>
        <v>13479602.555266093</v>
      </c>
    </row>
    <row r="2237" spans="1:16" x14ac:dyDescent="0.4">
      <c r="A2237" s="1">
        <v>2236</v>
      </c>
      <c r="B2237" s="21">
        <v>42049</v>
      </c>
      <c r="C2237" s="43">
        <v>4</v>
      </c>
      <c r="D2237" s="23">
        <v>22249</v>
      </c>
      <c r="E2237" s="25">
        <f t="shared" si="419"/>
        <v>22141.25</v>
      </c>
      <c r="F2237" s="25">
        <f t="shared" si="420"/>
        <v>23051.75</v>
      </c>
      <c r="G2237" s="25">
        <f t="shared" si="421"/>
        <v>0.96517617968267055</v>
      </c>
      <c r="H2237" s="25">
        <f t="shared" si="416"/>
        <v>1.0009303667898801</v>
      </c>
      <c r="I2237" s="4">
        <f t="shared" si="422"/>
        <v>22228.319509733301</v>
      </c>
      <c r="J2237" s="25">
        <f t="shared" si="417"/>
        <v>22320.054801513888</v>
      </c>
      <c r="K2237" s="15">
        <f t="shared" si="423"/>
        <v>22340.820639249519</v>
      </c>
      <c r="L2237" s="36">
        <f t="shared" si="424"/>
        <v>-91.820639249519445</v>
      </c>
      <c r="M2237" s="36">
        <f t="shared" si="425"/>
        <v>91.820639249519445</v>
      </c>
      <c r="N2237" s="36">
        <f t="shared" si="426"/>
        <v>4.1269557845080426E-3</v>
      </c>
      <c r="O2237" s="36">
        <f t="shared" si="427"/>
        <v>8431.0297921903912</v>
      </c>
      <c r="P2237" s="35">
        <f t="shared" si="418"/>
        <v>8431.0297921903912</v>
      </c>
    </row>
    <row r="2238" spans="1:16" x14ac:dyDescent="0.4">
      <c r="A2238" s="1">
        <v>2237</v>
      </c>
      <c r="B2238" s="21">
        <v>42050</v>
      </c>
      <c r="C2238" s="43">
        <v>1</v>
      </c>
      <c r="D2238" s="23">
        <v>22686</v>
      </c>
      <c r="E2238" s="25">
        <f t="shared" si="419"/>
        <v>23962.25</v>
      </c>
      <c r="F2238" s="25">
        <f t="shared" si="420"/>
        <v>23767.75</v>
      </c>
      <c r="G2238" s="25">
        <f t="shared" si="421"/>
        <v>0.95448664682184892</v>
      </c>
      <c r="H2238" s="25">
        <f t="shared" si="416"/>
        <v>0.99907416981837271</v>
      </c>
      <c r="I2238" s="4">
        <f t="shared" si="422"/>
        <v>22707.022847086733</v>
      </c>
      <c r="J2238" s="25">
        <f t="shared" si="417"/>
        <v>22320.081341627931</v>
      </c>
      <c r="K2238" s="15">
        <f t="shared" si="423"/>
        <v>22299.416736665476</v>
      </c>
      <c r="L2238" s="36">
        <f t="shared" si="424"/>
        <v>386.58326333452351</v>
      </c>
      <c r="M2238" s="36">
        <f t="shared" si="425"/>
        <v>386.58326333452351</v>
      </c>
      <c r="N2238" s="36">
        <f t="shared" si="426"/>
        <v>1.7040609333268248E-2</v>
      </c>
      <c r="O2238" s="36">
        <f t="shared" si="427"/>
        <v>149446.61949036954</v>
      </c>
      <c r="P2238" s="35">
        <f t="shared" si="418"/>
        <v>149446.61949036954</v>
      </c>
    </row>
    <row r="2239" spans="1:16" x14ac:dyDescent="0.4">
      <c r="A2239" s="1">
        <v>2238</v>
      </c>
      <c r="B2239" s="21">
        <v>42051</v>
      </c>
      <c r="C2239" s="43">
        <v>2</v>
      </c>
      <c r="D2239" s="23">
        <v>24913</v>
      </c>
      <c r="E2239" s="25">
        <f t="shared" si="419"/>
        <v>23573.25</v>
      </c>
      <c r="F2239" s="25">
        <f t="shared" si="420"/>
        <v>24093.625</v>
      </c>
      <c r="G2239" s="25">
        <f t="shared" si="421"/>
        <v>1.0340079585367499</v>
      </c>
      <c r="H2239" s="25">
        <f t="shared" si="416"/>
        <v>0.99956921328865256</v>
      </c>
      <c r="I2239" s="4">
        <f t="shared" si="422"/>
        <v>24923.736814616859</v>
      </c>
      <c r="J2239" s="25">
        <f t="shared" si="417"/>
        <v>22320.107881741977</v>
      </c>
      <c r="K2239" s="15">
        <f t="shared" si="423"/>
        <v>22310.492675870682</v>
      </c>
      <c r="L2239" s="36">
        <f t="shared" si="424"/>
        <v>2602.5073241293176</v>
      </c>
      <c r="M2239" s="36">
        <f t="shared" si="425"/>
        <v>2602.5073241293176</v>
      </c>
      <c r="N2239" s="36">
        <f t="shared" si="426"/>
        <v>0.10446382708342301</v>
      </c>
      <c r="O2239" s="36">
        <f t="shared" si="427"/>
        <v>6773044.3721467406</v>
      </c>
      <c r="P2239" s="35">
        <f t="shared" si="418"/>
        <v>6773044.3721467406</v>
      </c>
    </row>
    <row r="2240" spans="1:16" x14ac:dyDescent="0.4">
      <c r="A2240" s="1">
        <v>2239</v>
      </c>
      <c r="B2240" s="21">
        <v>42052</v>
      </c>
      <c r="C2240" s="43">
        <v>3</v>
      </c>
      <c r="D2240" s="23">
        <v>24445</v>
      </c>
      <c r="E2240" s="25">
        <f t="shared" si="419"/>
        <v>24614</v>
      </c>
      <c r="F2240" s="25">
        <f t="shared" si="420"/>
        <v>24169.875</v>
      </c>
      <c r="G2240" s="25">
        <f t="shared" si="421"/>
        <v>1.0113829715710156</v>
      </c>
      <c r="H2240" s="25">
        <f t="shared" si="416"/>
        <v>1.0004262501030945</v>
      </c>
      <c r="I2240" s="4">
        <f t="shared" si="422"/>
        <v>24434.5847557288</v>
      </c>
      <c r="J2240" s="25">
        <f t="shared" si="417"/>
        <v>22320.134421856019</v>
      </c>
      <c r="K2240" s="15">
        <f t="shared" si="423"/>
        <v>22329.648381454419</v>
      </c>
      <c r="L2240" s="36">
        <f t="shared" si="424"/>
        <v>2115.351618545581</v>
      </c>
      <c r="M2240" s="36">
        <f t="shared" si="425"/>
        <v>2115.351618545581</v>
      </c>
      <c r="N2240" s="36">
        <f t="shared" si="426"/>
        <v>8.6535144959933766E-2</v>
      </c>
      <c r="O2240" s="36">
        <f t="shared" si="427"/>
        <v>4474712.470083409</v>
      </c>
      <c r="P2240" s="35">
        <f t="shared" si="418"/>
        <v>4474712.470083409</v>
      </c>
    </row>
    <row r="2241" spans="1:16" x14ac:dyDescent="0.4">
      <c r="A2241" s="1">
        <v>2240</v>
      </c>
      <c r="B2241" s="21">
        <v>42053</v>
      </c>
      <c r="C2241" s="43">
        <v>4</v>
      </c>
      <c r="D2241" s="23">
        <v>26412</v>
      </c>
      <c r="E2241" s="25">
        <f t="shared" si="419"/>
        <v>23725.75</v>
      </c>
      <c r="F2241" s="25">
        <f t="shared" si="420"/>
        <v>23847.125</v>
      </c>
      <c r="G2241" s="25">
        <f t="shared" si="421"/>
        <v>1.1075548939337552</v>
      </c>
      <c r="H2241" s="25">
        <f t="shared" si="416"/>
        <v>1.0009303667898801</v>
      </c>
      <c r="I2241" s="4">
        <f t="shared" si="422"/>
        <v>26387.449992857022</v>
      </c>
      <c r="J2241" s="25">
        <f t="shared" si="417"/>
        <v>22320.160961970065</v>
      </c>
      <c r="K2241" s="15">
        <f t="shared" si="423"/>
        <v>22340.926898473859</v>
      </c>
      <c r="L2241" s="36">
        <f t="shared" si="424"/>
        <v>4071.0731015261408</v>
      </c>
      <c r="M2241" s="36">
        <f t="shared" si="425"/>
        <v>4071.0731015261408</v>
      </c>
      <c r="N2241" s="36">
        <f t="shared" si="426"/>
        <v>0.15413725206444573</v>
      </c>
      <c r="O2241" s="36">
        <f t="shared" si="427"/>
        <v>16573636.197969671</v>
      </c>
      <c r="P2241" s="35">
        <f t="shared" si="418"/>
        <v>16573636.197969671</v>
      </c>
    </row>
    <row r="2242" spans="1:16" x14ac:dyDescent="0.4">
      <c r="A2242" s="1">
        <v>2241</v>
      </c>
      <c r="B2242" s="21">
        <v>42054</v>
      </c>
      <c r="C2242" s="43">
        <v>1</v>
      </c>
      <c r="D2242" s="23">
        <v>19133</v>
      </c>
      <c r="E2242" s="25">
        <f t="shared" si="419"/>
        <v>23968.5</v>
      </c>
      <c r="F2242" s="25">
        <f t="shared" si="420"/>
        <v>23613.75</v>
      </c>
      <c r="G2242" s="25">
        <f t="shared" si="421"/>
        <v>0.81024826637022918</v>
      </c>
      <c r="H2242" s="25">
        <f t="shared" ref="H2242:H2305" si="428">VLOOKUP(C2242,$Q$38:$S$42,3,FALSE)</f>
        <v>0.99907416981837271</v>
      </c>
      <c r="I2242" s="4">
        <f t="shared" si="422"/>
        <v>19150.730324134289</v>
      </c>
      <c r="J2242" s="25">
        <f t="shared" si="417"/>
        <v>22320.187502084107</v>
      </c>
      <c r="K2242" s="15">
        <f t="shared" si="423"/>
        <v>22299.522798835096</v>
      </c>
      <c r="L2242" s="36">
        <f t="shared" si="424"/>
        <v>-3166.5227988350962</v>
      </c>
      <c r="M2242" s="36">
        <f t="shared" si="425"/>
        <v>3166.5227988350962</v>
      </c>
      <c r="N2242" s="36">
        <f t="shared" si="426"/>
        <v>0.16550059054173921</v>
      </c>
      <c r="O2242" s="36">
        <f t="shared" si="427"/>
        <v>10026866.63554245</v>
      </c>
      <c r="P2242" s="35">
        <f t="shared" si="418"/>
        <v>10026866.63554245</v>
      </c>
    </row>
    <row r="2243" spans="1:16" x14ac:dyDescent="0.4">
      <c r="A2243" s="1">
        <v>2242</v>
      </c>
      <c r="B2243" s="21">
        <v>42055</v>
      </c>
      <c r="C2243" s="43">
        <v>2</v>
      </c>
      <c r="D2243" s="23">
        <v>25884</v>
      </c>
      <c r="E2243" s="25">
        <f t="shared" si="419"/>
        <v>23259</v>
      </c>
      <c r="F2243" s="25">
        <f t="shared" si="420"/>
        <v>22385.25</v>
      </c>
      <c r="G2243" s="25">
        <f t="shared" si="421"/>
        <v>1.1562971152879686</v>
      </c>
      <c r="H2243" s="25">
        <f t="shared" si="428"/>
        <v>0.99956921328865256</v>
      </c>
      <c r="I2243" s="4">
        <f t="shared" si="422"/>
        <v>25895.155288786689</v>
      </c>
      <c r="J2243" s="25">
        <f t="shared" ref="J2243:J2306" si="429">INTERCEPT($I$2:$I$3896,$A$2:$A$3896)+SLOPE($I$2:$I$3896,$A$2:$A$3896)*A2243</f>
        <v>22320.214042198149</v>
      </c>
      <c r="K2243" s="15">
        <f t="shared" si="423"/>
        <v>22310.59879059434</v>
      </c>
      <c r="L2243" s="36">
        <f t="shared" si="424"/>
        <v>3573.4012094056598</v>
      </c>
      <c r="M2243" s="36">
        <f t="shared" si="425"/>
        <v>3573.4012094056598</v>
      </c>
      <c r="N2243" s="36">
        <f t="shared" si="426"/>
        <v>0.1380544432624656</v>
      </c>
      <c r="O2243" s="36">
        <f t="shared" si="427"/>
        <v>12769196.203381833</v>
      </c>
      <c r="P2243" s="35">
        <f t="shared" ref="P2243:P2306" si="430">(D2243-K2243)^2</f>
        <v>12769196.203381833</v>
      </c>
    </row>
    <row r="2244" spans="1:16" x14ac:dyDescent="0.4">
      <c r="A2244" s="1">
        <v>2243</v>
      </c>
      <c r="B2244" s="21">
        <v>42056</v>
      </c>
      <c r="C2244" s="43">
        <v>3</v>
      </c>
      <c r="D2244" s="23">
        <v>21607</v>
      </c>
      <c r="E2244" s="25">
        <f t="shared" si="419"/>
        <v>21511.5</v>
      </c>
      <c r="F2244" s="25">
        <f t="shared" si="420"/>
        <v>22721.125</v>
      </c>
      <c r="G2244" s="25">
        <f t="shared" si="421"/>
        <v>0.95096523609636407</v>
      </c>
      <c r="H2244" s="25">
        <f t="shared" si="428"/>
        <v>1.0004262501030945</v>
      </c>
      <c r="I2244" s="4">
        <f t="shared" si="422"/>
        <v>21597.793938107268</v>
      </c>
      <c r="J2244" s="25">
        <f t="shared" si="429"/>
        <v>22320.240582312195</v>
      </c>
      <c r="K2244" s="15">
        <f t="shared" si="423"/>
        <v>22329.7545871615</v>
      </c>
      <c r="L2244" s="36">
        <f t="shared" si="424"/>
        <v>-722.75458716150024</v>
      </c>
      <c r="M2244" s="36">
        <f t="shared" si="425"/>
        <v>722.75458716150024</v>
      </c>
      <c r="N2244" s="36">
        <f t="shared" si="426"/>
        <v>3.3450020232401546E-2</v>
      </c>
      <c r="O2244" s="36">
        <f t="shared" si="427"/>
        <v>522374.19326299062</v>
      </c>
      <c r="P2244" s="35">
        <f t="shared" si="430"/>
        <v>522374.19326299062</v>
      </c>
    </row>
    <row r="2245" spans="1:16" x14ac:dyDescent="0.4">
      <c r="A2245" s="1">
        <v>2244</v>
      </c>
      <c r="B2245" s="21">
        <v>42057</v>
      </c>
      <c r="C2245" s="43">
        <v>4</v>
      </c>
      <c r="D2245" s="23">
        <v>19422</v>
      </c>
      <c r="E2245" s="25">
        <f t="shared" ref="E2245:E2308" si="431">AVERAGE(D2243:D2246)</f>
        <v>23930.75</v>
      </c>
      <c r="F2245" s="25">
        <f t="shared" ref="F2245:F2308" si="432">AVERAGE(E2245:E2246)</f>
        <v>23290.75</v>
      </c>
      <c r="G2245" s="25">
        <f t="shared" si="421"/>
        <v>0.83389328381438987</v>
      </c>
      <c r="H2245" s="25">
        <f t="shared" si="428"/>
        <v>1.0009303667898801</v>
      </c>
      <c r="I2245" s="4">
        <f t="shared" si="422"/>
        <v>19403.947211921441</v>
      </c>
      <c r="J2245" s="25">
        <f t="shared" si="429"/>
        <v>22320.267122426238</v>
      </c>
      <c r="K2245" s="15">
        <f t="shared" si="423"/>
        <v>22341.033157698195</v>
      </c>
      <c r="L2245" s="36">
        <f t="shared" si="424"/>
        <v>-2919.0331576981953</v>
      </c>
      <c r="M2245" s="36">
        <f t="shared" si="425"/>
        <v>2919.0331576981953</v>
      </c>
      <c r="N2245" s="36">
        <f t="shared" si="426"/>
        <v>0.15029518884245677</v>
      </c>
      <c r="O2245" s="36">
        <f t="shared" si="427"/>
        <v>8520754.5757414978</v>
      </c>
      <c r="P2245" s="35">
        <f t="shared" si="430"/>
        <v>8520754.5757414978</v>
      </c>
    </row>
    <row r="2246" spans="1:16" x14ac:dyDescent="0.4">
      <c r="A2246" s="1">
        <v>2245</v>
      </c>
      <c r="B2246" s="21">
        <v>42058</v>
      </c>
      <c r="C2246" s="43">
        <v>1</v>
      </c>
      <c r="D2246" s="23">
        <v>28810</v>
      </c>
      <c r="E2246" s="25">
        <f t="shared" si="431"/>
        <v>22650.75</v>
      </c>
      <c r="F2246" s="25">
        <f t="shared" si="432"/>
        <v>22869.25</v>
      </c>
      <c r="G2246" s="25">
        <f t="shared" si="421"/>
        <v>1.2597702154639965</v>
      </c>
      <c r="H2246" s="25">
        <f t="shared" si="428"/>
        <v>0.99907416981837271</v>
      </c>
      <c r="I2246" s="4">
        <f t="shared" si="422"/>
        <v>28836.697885240625</v>
      </c>
      <c r="J2246" s="25">
        <f t="shared" si="429"/>
        <v>22320.293662540284</v>
      </c>
      <c r="K2246" s="15">
        <f t="shared" si="423"/>
        <v>22299.62886100472</v>
      </c>
      <c r="L2246" s="36">
        <f t="shared" si="424"/>
        <v>6510.3711389952805</v>
      </c>
      <c r="M2246" s="36">
        <f t="shared" si="425"/>
        <v>6510.3711389952805</v>
      </c>
      <c r="N2246" s="36">
        <f t="shared" si="426"/>
        <v>0.22597608951736481</v>
      </c>
      <c r="O2246" s="36">
        <f t="shared" si="427"/>
        <v>42384932.367462702</v>
      </c>
      <c r="P2246" s="35">
        <f t="shared" si="430"/>
        <v>42384932.367462702</v>
      </c>
    </row>
    <row r="2247" spans="1:16" x14ac:dyDescent="0.4">
      <c r="A2247" s="1">
        <v>2246</v>
      </c>
      <c r="B2247" s="21">
        <v>42059</v>
      </c>
      <c r="C2247" s="43">
        <v>2</v>
      </c>
      <c r="D2247" s="23">
        <v>20764</v>
      </c>
      <c r="E2247" s="25">
        <f t="shared" si="431"/>
        <v>23087.75</v>
      </c>
      <c r="F2247" s="25">
        <f t="shared" si="432"/>
        <v>22862.25</v>
      </c>
      <c r="G2247" s="25">
        <f t="shared" si="421"/>
        <v>0.90822206913142844</v>
      </c>
      <c r="H2247" s="25">
        <f t="shared" si="428"/>
        <v>0.99956921328865256</v>
      </c>
      <c r="I2247" s="4">
        <f t="shared" si="422"/>
        <v>20772.948710259883</v>
      </c>
      <c r="J2247" s="25">
        <f t="shared" si="429"/>
        <v>22320.320202654326</v>
      </c>
      <c r="K2247" s="15">
        <f t="shared" si="423"/>
        <v>22310.704905318002</v>
      </c>
      <c r="L2247" s="36">
        <f t="shared" si="424"/>
        <v>-1546.7049053180017</v>
      </c>
      <c r="M2247" s="36">
        <f t="shared" si="425"/>
        <v>1546.7049053180017</v>
      </c>
      <c r="N2247" s="36">
        <f t="shared" si="426"/>
        <v>7.4489737301001821E-2</v>
      </c>
      <c r="O2247" s="36">
        <f t="shared" si="427"/>
        <v>2392296.0641347687</v>
      </c>
      <c r="P2247" s="35">
        <f t="shared" si="430"/>
        <v>2392296.0641347687</v>
      </c>
    </row>
    <row r="2248" spans="1:16" x14ac:dyDescent="0.4">
      <c r="A2248" s="1">
        <v>2247</v>
      </c>
      <c r="B2248" s="21">
        <v>42060</v>
      </c>
      <c r="C2248" s="43">
        <v>3</v>
      </c>
      <c r="D2248" s="23">
        <v>23355</v>
      </c>
      <c r="E2248" s="25">
        <f t="shared" si="431"/>
        <v>22636.75</v>
      </c>
      <c r="F2248" s="25">
        <f t="shared" si="432"/>
        <v>22024</v>
      </c>
      <c r="G2248" s="25">
        <f t="shared" si="421"/>
        <v>1.0604340719215402</v>
      </c>
      <c r="H2248" s="25">
        <f t="shared" si="428"/>
        <v>1.0004262501030945</v>
      </c>
      <c r="I2248" s="4">
        <f t="shared" si="422"/>
        <v>23345.049170384376</v>
      </c>
      <c r="J2248" s="25">
        <f t="shared" si="429"/>
        <v>22320.346742768372</v>
      </c>
      <c r="K2248" s="15">
        <f t="shared" si="423"/>
        <v>22329.860792868581</v>
      </c>
      <c r="L2248" s="36">
        <f t="shared" si="424"/>
        <v>1025.1392071314185</v>
      </c>
      <c r="M2248" s="36">
        <f t="shared" si="425"/>
        <v>1025.1392071314185</v>
      </c>
      <c r="N2248" s="36">
        <f t="shared" si="426"/>
        <v>4.3893778939474139E-2</v>
      </c>
      <c r="O2248" s="36">
        <f t="shared" si="427"/>
        <v>1050910.3939980334</v>
      </c>
      <c r="P2248" s="35">
        <f t="shared" si="430"/>
        <v>1050910.3939980334</v>
      </c>
    </row>
    <row r="2249" spans="1:16" x14ac:dyDescent="0.4">
      <c r="A2249" s="1">
        <v>2248</v>
      </c>
      <c r="B2249" s="21">
        <v>42061</v>
      </c>
      <c r="C2249" s="43">
        <v>4</v>
      </c>
      <c r="D2249" s="23">
        <v>17618</v>
      </c>
      <c r="E2249" s="25">
        <f t="shared" si="431"/>
        <v>21411.25</v>
      </c>
      <c r="F2249" s="25">
        <f t="shared" si="432"/>
        <v>21209.25</v>
      </c>
      <c r="G2249" s="25">
        <f t="shared" si="421"/>
        <v>0.83067529497742731</v>
      </c>
      <c r="H2249" s="25">
        <f t="shared" si="428"/>
        <v>1.0009303667898801</v>
      </c>
      <c r="I2249" s="4">
        <f t="shared" si="422"/>
        <v>17601.624033551227</v>
      </c>
      <c r="J2249" s="25">
        <f t="shared" si="429"/>
        <v>22320.373282882414</v>
      </c>
      <c r="K2249" s="15">
        <f t="shared" si="423"/>
        <v>22341.139416922535</v>
      </c>
      <c r="L2249" s="36">
        <f t="shared" si="424"/>
        <v>-4723.139416922535</v>
      </c>
      <c r="M2249" s="36">
        <f t="shared" si="425"/>
        <v>4723.139416922535</v>
      </c>
      <c r="N2249" s="36">
        <f t="shared" si="426"/>
        <v>0.26808601526407849</v>
      </c>
      <c r="O2249" s="36">
        <f t="shared" si="427"/>
        <v>22308045.951687343</v>
      </c>
      <c r="P2249" s="35">
        <f t="shared" si="430"/>
        <v>22308045.951687343</v>
      </c>
    </row>
    <row r="2250" spans="1:16" x14ac:dyDescent="0.4">
      <c r="A2250" s="1">
        <v>2249</v>
      </c>
      <c r="B2250" s="21">
        <v>42062</v>
      </c>
      <c r="C2250" s="43">
        <v>1</v>
      </c>
      <c r="D2250" s="23">
        <v>23908</v>
      </c>
      <c r="E2250" s="25">
        <f t="shared" si="431"/>
        <v>21007.25</v>
      </c>
      <c r="F2250" s="25">
        <f t="shared" si="432"/>
        <v>20258.125</v>
      </c>
      <c r="G2250" s="25">
        <f t="shared" si="421"/>
        <v>1.1801684509301824</v>
      </c>
      <c r="H2250" s="25">
        <f t="shared" si="428"/>
        <v>0.99907416981837271</v>
      </c>
      <c r="I2250" s="4">
        <f t="shared" si="422"/>
        <v>23930.155259990726</v>
      </c>
      <c r="J2250" s="25">
        <f t="shared" si="429"/>
        <v>22320.39982299646</v>
      </c>
      <c r="K2250" s="15">
        <f t="shared" si="423"/>
        <v>22299.734923174343</v>
      </c>
      <c r="L2250" s="36">
        <f t="shared" si="424"/>
        <v>1608.2650768256572</v>
      </c>
      <c r="M2250" s="36">
        <f t="shared" si="425"/>
        <v>1608.2650768256572</v>
      </c>
      <c r="N2250" s="36">
        <f t="shared" si="426"/>
        <v>6.7268909018975115E-2</v>
      </c>
      <c r="O2250" s="36">
        <f t="shared" si="427"/>
        <v>2586516.5573370368</v>
      </c>
      <c r="P2250" s="35">
        <f t="shared" si="430"/>
        <v>2586516.5573370368</v>
      </c>
    </row>
    <row r="2251" spans="1:16" x14ac:dyDescent="0.4">
      <c r="A2251" s="1">
        <v>2250</v>
      </c>
      <c r="B2251" s="21">
        <v>42063</v>
      </c>
      <c r="C2251" s="43">
        <v>2</v>
      </c>
      <c r="D2251" s="23">
        <v>19148</v>
      </c>
      <c r="E2251" s="25">
        <f t="shared" si="431"/>
        <v>19509</v>
      </c>
      <c r="F2251" s="25">
        <f t="shared" si="432"/>
        <v>20162</v>
      </c>
      <c r="G2251" s="25">
        <f t="shared" si="421"/>
        <v>0.9497073703005654</v>
      </c>
      <c r="H2251" s="25">
        <f t="shared" si="428"/>
        <v>0.99956921328865256</v>
      </c>
      <c r="I2251" s="4">
        <f t="shared" si="422"/>
        <v>19156.252258912358</v>
      </c>
      <c r="J2251" s="25">
        <f t="shared" si="429"/>
        <v>22320.426363110502</v>
      </c>
      <c r="K2251" s="15">
        <f t="shared" si="423"/>
        <v>22310.811020041667</v>
      </c>
      <c r="L2251" s="36">
        <f t="shared" si="424"/>
        <v>-3162.8110200416668</v>
      </c>
      <c r="M2251" s="36">
        <f t="shared" si="425"/>
        <v>3162.8110200416668</v>
      </c>
      <c r="N2251" s="36">
        <f t="shared" si="426"/>
        <v>0.16517709526016644</v>
      </c>
      <c r="O2251" s="36">
        <f t="shared" si="427"/>
        <v>10003373.548497008</v>
      </c>
      <c r="P2251" s="35">
        <f t="shared" si="430"/>
        <v>10003373.548497008</v>
      </c>
    </row>
    <row r="2252" spans="1:16" x14ac:dyDescent="0.4">
      <c r="A2252" s="1">
        <v>2251</v>
      </c>
      <c r="B2252" s="21">
        <v>42064</v>
      </c>
      <c r="C2252" s="43">
        <v>3</v>
      </c>
      <c r="D2252" s="23">
        <v>17362</v>
      </c>
      <c r="E2252" s="25">
        <f t="shared" si="431"/>
        <v>20815</v>
      </c>
      <c r="F2252" s="25">
        <f t="shared" si="432"/>
        <v>20605.625</v>
      </c>
      <c r="G2252" s="25">
        <f t="shared" si="421"/>
        <v>0.84258545906760896</v>
      </c>
      <c r="H2252" s="25">
        <f t="shared" si="428"/>
        <v>1.0004262501030945</v>
      </c>
      <c r="I2252" s="4">
        <f t="shared" si="422"/>
        <v>17354.602598853075</v>
      </c>
      <c r="J2252" s="25">
        <f t="shared" si="429"/>
        <v>22320.452903224548</v>
      </c>
      <c r="K2252" s="15">
        <f t="shared" si="423"/>
        <v>22329.966998575663</v>
      </c>
      <c r="L2252" s="36">
        <f t="shared" si="424"/>
        <v>-4967.9669985756627</v>
      </c>
      <c r="M2252" s="36">
        <f t="shared" si="425"/>
        <v>4967.9669985756627</v>
      </c>
      <c r="N2252" s="36">
        <f t="shared" si="426"/>
        <v>0.28614024873722282</v>
      </c>
      <c r="O2252" s="36">
        <f t="shared" si="427"/>
        <v>24680696.098936878</v>
      </c>
      <c r="P2252" s="35">
        <f t="shared" si="430"/>
        <v>24680696.098936878</v>
      </c>
    </row>
    <row r="2253" spans="1:16" x14ac:dyDescent="0.4">
      <c r="A2253" s="1">
        <v>2252</v>
      </c>
      <c r="B2253" s="21">
        <v>42065</v>
      </c>
      <c r="C2253" s="43">
        <v>4</v>
      </c>
      <c r="D2253" s="23">
        <v>22842</v>
      </c>
      <c r="E2253" s="25">
        <f t="shared" si="431"/>
        <v>20396.25</v>
      </c>
      <c r="F2253" s="25">
        <f t="shared" si="432"/>
        <v>21126.75</v>
      </c>
      <c r="G2253" s="25">
        <f t="shared" si="421"/>
        <v>1.0811885405942703</v>
      </c>
      <c r="H2253" s="25">
        <f t="shared" si="428"/>
        <v>1.0009303667898801</v>
      </c>
      <c r="I2253" s="4">
        <f t="shared" si="422"/>
        <v>22820.768315040139</v>
      </c>
      <c r="J2253" s="25">
        <f t="shared" si="429"/>
        <v>22320.47944333859</v>
      </c>
      <c r="K2253" s="15">
        <f t="shared" si="423"/>
        <v>22341.245676146875</v>
      </c>
      <c r="L2253" s="36">
        <f t="shared" si="424"/>
        <v>500.75432385312524</v>
      </c>
      <c r="M2253" s="36">
        <f t="shared" si="425"/>
        <v>500.75432385312524</v>
      </c>
      <c r="N2253" s="36">
        <f t="shared" si="426"/>
        <v>2.1922525341613049E-2</v>
      </c>
      <c r="O2253" s="36">
        <f t="shared" si="427"/>
        <v>250754.89285760064</v>
      </c>
      <c r="P2253" s="35">
        <f t="shared" si="430"/>
        <v>250754.89285760064</v>
      </c>
    </row>
    <row r="2254" spans="1:16" x14ac:dyDescent="0.4">
      <c r="A2254" s="1">
        <v>2253</v>
      </c>
      <c r="B2254" s="21">
        <v>42066</v>
      </c>
      <c r="C2254" s="43">
        <v>1</v>
      </c>
      <c r="D2254" s="23">
        <v>22233</v>
      </c>
      <c r="E2254" s="25">
        <f t="shared" si="431"/>
        <v>21857.25</v>
      </c>
      <c r="F2254" s="25">
        <f t="shared" si="432"/>
        <v>22013.375</v>
      </c>
      <c r="G2254" s="25">
        <f t="shared" si="421"/>
        <v>1.0099768890504068</v>
      </c>
      <c r="H2254" s="25">
        <f t="shared" si="428"/>
        <v>0.99907416981837271</v>
      </c>
      <c r="I2254" s="4">
        <f t="shared" si="422"/>
        <v>22253.603057360458</v>
      </c>
      <c r="J2254" s="25">
        <f t="shared" si="429"/>
        <v>22320.505983452636</v>
      </c>
      <c r="K2254" s="15">
        <f t="shared" si="423"/>
        <v>22299.840985343963</v>
      </c>
      <c r="L2254" s="36">
        <f t="shared" si="424"/>
        <v>-66.840985343962529</v>
      </c>
      <c r="M2254" s="36">
        <f t="shared" si="425"/>
        <v>66.840985343962529</v>
      </c>
      <c r="N2254" s="36">
        <f t="shared" si="426"/>
        <v>3.0063862431503859E-3</v>
      </c>
      <c r="O2254" s="36">
        <f t="shared" si="427"/>
        <v>4467.7173217518139</v>
      </c>
      <c r="P2254" s="35">
        <f t="shared" si="430"/>
        <v>4467.7173217518139</v>
      </c>
    </row>
    <row r="2255" spans="1:16" x14ac:dyDescent="0.4">
      <c r="A2255" s="1">
        <v>2254</v>
      </c>
      <c r="B2255" s="21">
        <v>42067</v>
      </c>
      <c r="C2255" s="43">
        <v>2</v>
      </c>
      <c r="D2255" s="23">
        <v>24992</v>
      </c>
      <c r="E2255" s="25">
        <f t="shared" si="431"/>
        <v>22169.5</v>
      </c>
      <c r="F2255" s="25">
        <f t="shared" si="432"/>
        <v>22133.5</v>
      </c>
      <c r="G2255" s="25">
        <f t="shared" si="421"/>
        <v>1.1291481238846093</v>
      </c>
      <c r="H2255" s="25">
        <f t="shared" si="428"/>
        <v>0.99956921328865256</v>
      </c>
      <c r="I2255" s="4">
        <f t="shared" si="422"/>
        <v>25002.770861433972</v>
      </c>
      <c r="J2255" s="25">
        <f t="shared" si="429"/>
        <v>22320.532523566679</v>
      </c>
      <c r="K2255" s="15">
        <f t="shared" si="423"/>
        <v>22310.917134765328</v>
      </c>
      <c r="L2255" s="36">
        <f t="shared" si="424"/>
        <v>2681.0828652346718</v>
      </c>
      <c r="M2255" s="36">
        <f t="shared" si="425"/>
        <v>2681.0828652346718</v>
      </c>
      <c r="N2255" s="36">
        <f t="shared" si="426"/>
        <v>0.10727764345529256</v>
      </c>
      <c r="O2255" s="36">
        <f t="shared" si="427"/>
        <v>7188205.3302549571</v>
      </c>
      <c r="P2255" s="35">
        <f t="shared" si="430"/>
        <v>7188205.3302549571</v>
      </c>
    </row>
    <row r="2256" spans="1:16" x14ac:dyDescent="0.4">
      <c r="A2256" s="1">
        <v>2255</v>
      </c>
      <c r="B2256" s="21">
        <v>42068</v>
      </c>
      <c r="C2256" s="43">
        <v>3</v>
      </c>
      <c r="D2256" s="23">
        <v>18611</v>
      </c>
      <c r="E2256" s="25">
        <f t="shared" si="431"/>
        <v>22097.5</v>
      </c>
      <c r="F2256" s="25">
        <f t="shared" si="432"/>
        <v>22534.875</v>
      </c>
      <c r="G2256" s="25">
        <f t="shared" si="421"/>
        <v>0.82587544861020978</v>
      </c>
      <c r="H2256" s="25">
        <f t="shared" si="428"/>
        <v>1.0004262501030945</v>
      </c>
      <c r="I2256" s="4">
        <f t="shared" si="422"/>
        <v>18603.070439307372</v>
      </c>
      <c r="J2256" s="25">
        <f t="shared" si="429"/>
        <v>22320.559063680725</v>
      </c>
      <c r="K2256" s="15">
        <f t="shared" si="423"/>
        <v>22330.073204282744</v>
      </c>
      <c r="L2256" s="36">
        <f t="shared" si="424"/>
        <v>-3719.073204282744</v>
      </c>
      <c r="M2256" s="36">
        <f t="shared" si="425"/>
        <v>3719.073204282744</v>
      </c>
      <c r="N2256" s="36">
        <f t="shared" si="426"/>
        <v>0.19983199206290603</v>
      </c>
      <c r="O2256" s="36">
        <f t="shared" si="427"/>
        <v>13831505.498813916</v>
      </c>
      <c r="P2256" s="35">
        <f t="shared" si="430"/>
        <v>13831505.498813916</v>
      </c>
    </row>
    <row r="2257" spans="1:16" x14ac:dyDescent="0.4">
      <c r="A2257" s="1">
        <v>2256</v>
      </c>
      <c r="B2257" s="21">
        <v>42069</v>
      </c>
      <c r="C2257" s="43">
        <v>4</v>
      </c>
      <c r="D2257" s="23">
        <v>22554</v>
      </c>
      <c r="E2257" s="25">
        <f t="shared" si="431"/>
        <v>22972.25</v>
      </c>
      <c r="F2257" s="25">
        <f t="shared" si="432"/>
        <v>22036.125</v>
      </c>
      <c r="G2257" s="25">
        <f t="shared" si="421"/>
        <v>1.0235011827170157</v>
      </c>
      <c r="H2257" s="25">
        <f t="shared" si="428"/>
        <v>1.0009303667898801</v>
      </c>
      <c r="I2257" s="4">
        <f t="shared" si="422"/>
        <v>22533.036011619617</v>
      </c>
      <c r="J2257" s="25">
        <f t="shared" si="429"/>
        <v>22320.585603794767</v>
      </c>
      <c r="K2257" s="15">
        <f t="shared" si="423"/>
        <v>22341.351935371214</v>
      </c>
      <c r="L2257" s="36">
        <f t="shared" si="424"/>
        <v>212.64806462878551</v>
      </c>
      <c r="M2257" s="36">
        <f t="shared" si="425"/>
        <v>212.64806462878551</v>
      </c>
      <c r="N2257" s="36">
        <f t="shared" si="426"/>
        <v>9.4283969419520046E-3</v>
      </c>
      <c r="O2257" s="36">
        <f t="shared" si="427"/>
        <v>45219.199390368136</v>
      </c>
      <c r="P2257" s="35">
        <f t="shared" si="430"/>
        <v>45219.199390368136</v>
      </c>
    </row>
    <row r="2258" spans="1:16" x14ac:dyDescent="0.4">
      <c r="A2258" s="1">
        <v>2257</v>
      </c>
      <c r="B2258" s="21">
        <v>42070</v>
      </c>
      <c r="C2258" s="43">
        <v>1</v>
      </c>
      <c r="D2258" s="23">
        <v>25732</v>
      </c>
      <c r="E2258" s="25">
        <f t="shared" si="431"/>
        <v>21100</v>
      </c>
      <c r="F2258" s="25">
        <f t="shared" si="432"/>
        <v>21787.5</v>
      </c>
      <c r="G2258" s="25">
        <f t="shared" si="421"/>
        <v>1.1810441767068274</v>
      </c>
      <c r="H2258" s="25">
        <f t="shared" si="428"/>
        <v>0.99907416981837271</v>
      </c>
      <c r="I2258" s="4">
        <f t="shared" si="422"/>
        <v>25755.845539153477</v>
      </c>
      <c r="J2258" s="25">
        <f t="shared" si="429"/>
        <v>22320.612143908809</v>
      </c>
      <c r="K2258" s="15">
        <f t="shared" si="423"/>
        <v>22299.947047513582</v>
      </c>
      <c r="L2258" s="36">
        <f t="shared" si="424"/>
        <v>3432.0529524864178</v>
      </c>
      <c r="M2258" s="36">
        <f t="shared" si="425"/>
        <v>3432.0529524864178</v>
      </c>
      <c r="N2258" s="36">
        <f t="shared" si="426"/>
        <v>0.13337684410408898</v>
      </c>
      <c r="O2258" s="36">
        <f t="shared" si="427"/>
        <v>11778987.468670737</v>
      </c>
      <c r="P2258" s="35">
        <f t="shared" si="430"/>
        <v>11778987.468670737</v>
      </c>
    </row>
    <row r="2259" spans="1:16" x14ac:dyDescent="0.4">
      <c r="A2259" s="1">
        <v>2258</v>
      </c>
      <c r="B2259" s="21">
        <v>42071</v>
      </c>
      <c r="C2259" s="43">
        <v>2</v>
      </c>
      <c r="D2259" s="23">
        <v>17503</v>
      </c>
      <c r="E2259" s="25">
        <f t="shared" si="431"/>
        <v>22475</v>
      </c>
      <c r="F2259" s="25">
        <f t="shared" si="432"/>
        <v>22528.125</v>
      </c>
      <c r="G2259" s="25">
        <f t="shared" si="421"/>
        <v>0.77693993619087254</v>
      </c>
      <c r="H2259" s="25">
        <f t="shared" si="428"/>
        <v>0.99956921328865256</v>
      </c>
      <c r="I2259" s="4">
        <f t="shared" si="422"/>
        <v>17510.543309366149</v>
      </c>
      <c r="J2259" s="25">
        <f t="shared" si="429"/>
        <v>22320.638684022855</v>
      </c>
      <c r="K2259" s="15">
        <f t="shared" si="423"/>
        <v>22311.02324948899</v>
      </c>
      <c r="L2259" s="36">
        <f t="shared" si="424"/>
        <v>-4808.0232494889897</v>
      </c>
      <c r="M2259" s="36">
        <f t="shared" si="425"/>
        <v>4808.0232494889897</v>
      </c>
      <c r="N2259" s="36">
        <f t="shared" si="426"/>
        <v>0.27469709475455578</v>
      </c>
      <c r="O2259" s="36">
        <f t="shared" si="427"/>
        <v>23117087.567626663</v>
      </c>
      <c r="P2259" s="35">
        <f t="shared" si="430"/>
        <v>23117087.567626663</v>
      </c>
    </row>
    <row r="2260" spans="1:16" x14ac:dyDescent="0.4">
      <c r="A2260" s="1">
        <v>2259</v>
      </c>
      <c r="B2260" s="21">
        <v>42072</v>
      </c>
      <c r="C2260" s="43">
        <v>3</v>
      </c>
      <c r="D2260" s="23">
        <v>24111</v>
      </c>
      <c r="E2260" s="25">
        <f t="shared" si="431"/>
        <v>22581.25</v>
      </c>
      <c r="F2260" s="25">
        <f t="shared" si="432"/>
        <v>22657.625</v>
      </c>
      <c r="G2260" s="25">
        <f t="shared" si="421"/>
        <v>1.0641450725749058</v>
      </c>
      <c r="H2260" s="25">
        <f t="shared" si="428"/>
        <v>1.0004262501030945</v>
      </c>
      <c r="I2260" s="4">
        <f t="shared" si="422"/>
        <v>24100.727062604914</v>
      </c>
      <c r="J2260" s="25">
        <f t="shared" si="429"/>
        <v>22320.665224136897</v>
      </c>
      <c r="K2260" s="15">
        <f t="shared" si="423"/>
        <v>22330.179409989825</v>
      </c>
      <c r="L2260" s="36">
        <f t="shared" si="424"/>
        <v>1780.8205900101748</v>
      </c>
      <c r="M2260" s="36">
        <f t="shared" si="425"/>
        <v>1780.8205900101748</v>
      </c>
      <c r="N2260" s="36">
        <f t="shared" si="426"/>
        <v>7.3859258844932801E-2</v>
      </c>
      <c r="O2260" s="36">
        <f t="shared" si="427"/>
        <v>3171321.973804187</v>
      </c>
      <c r="P2260" s="35">
        <f t="shared" si="430"/>
        <v>3171321.973804187</v>
      </c>
    </row>
    <row r="2261" spans="1:16" x14ac:dyDescent="0.4">
      <c r="A2261" s="1">
        <v>2260</v>
      </c>
      <c r="B2261" s="21">
        <v>42073</v>
      </c>
      <c r="C2261" s="43">
        <v>4</v>
      </c>
      <c r="D2261" s="23">
        <v>22979</v>
      </c>
      <c r="E2261" s="25">
        <f t="shared" si="431"/>
        <v>22734</v>
      </c>
      <c r="F2261" s="25">
        <f t="shared" si="432"/>
        <v>22945.625</v>
      </c>
      <c r="G2261" s="25">
        <f t="shared" si="421"/>
        <v>1.001454525644867</v>
      </c>
      <c r="H2261" s="25">
        <f t="shared" si="428"/>
        <v>1.0009303667898801</v>
      </c>
      <c r="I2261" s="4">
        <f t="shared" si="422"/>
        <v>22957.640973264482</v>
      </c>
      <c r="J2261" s="25">
        <f t="shared" si="429"/>
        <v>22320.691764250943</v>
      </c>
      <c r="K2261" s="15">
        <f t="shared" si="423"/>
        <v>22341.458194595554</v>
      </c>
      <c r="L2261" s="36">
        <f t="shared" si="424"/>
        <v>637.54180540444577</v>
      </c>
      <c r="M2261" s="36">
        <f t="shared" si="425"/>
        <v>637.54180540444577</v>
      </c>
      <c r="N2261" s="36">
        <f t="shared" si="426"/>
        <v>2.774454090275668E-2</v>
      </c>
      <c r="O2261" s="36">
        <f t="shared" si="427"/>
        <v>406459.55363836017</v>
      </c>
      <c r="P2261" s="35">
        <f t="shared" si="430"/>
        <v>406459.55363836017</v>
      </c>
    </row>
    <row r="2262" spans="1:16" x14ac:dyDescent="0.4">
      <c r="A2262" s="1">
        <v>2261</v>
      </c>
      <c r="B2262" s="21">
        <v>42074</v>
      </c>
      <c r="C2262" s="43">
        <v>1</v>
      </c>
      <c r="D2262" s="23">
        <v>26343</v>
      </c>
      <c r="E2262" s="25">
        <f t="shared" si="431"/>
        <v>23157.25</v>
      </c>
      <c r="F2262" s="25">
        <f t="shared" si="432"/>
        <v>23160.5</v>
      </c>
      <c r="G2262" s="25">
        <f t="shared" si="421"/>
        <v>1.1374106776623993</v>
      </c>
      <c r="H2262" s="25">
        <f t="shared" si="428"/>
        <v>0.99907416981837271</v>
      </c>
      <c r="I2262" s="4">
        <f t="shared" si="422"/>
        <v>26367.411745605474</v>
      </c>
      <c r="J2262" s="25">
        <f t="shared" si="429"/>
        <v>22320.718304364986</v>
      </c>
      <c r="K2262" s="15">
        <f t="shared" si="423"/>
        <v>22300.053109683206</v>
      </c>
      <c r="L2262" s="36">
        <f t="shared" si="424"/>
        <v>4042.9468903167945</v>
      </c>
      <c r="M2262" s="36">
        <f t="shared" si="425"/>
        <v>4042.9468903167945</v>
      </c>
      <c r="N2262" s="36">
        <f t="shared" si="426"/>
        <v>0.1534732904497132</v>
      </c>
      <c r="O2262" s="36">
        <f t="shared" si="427"/>
        <v>16345419.557922238</v>
      </c>
      <c r="P2262" s="35">
        <f t="shared" si="430"/>
        <v>16345419.557922238</v>
      </c>
    </row>
    <row r="2263" spans="1:16" x14ac:dyDescent="0.4">
      <c r="A2263" s="1">
        <v>2262</v>
      </c>
      <c r="B2263" s="21">
        <v>42075</v>
      </c>
      <c r="C2263" s="43">
        <v>2</v>
      </c>
      <c r="D2263" s="23">
        <v>19196</v>
      </c>
      <c r="E2263" s="25">
        <f t="shared" si="431"/>
        <v>23163.75</v>
      </c>
      <c r="F2263" s="25">
        <f t="shared" si="432"/>
        <v>22895.875</v>
      </c>
      <c r="G2263" s="25">
        <f t="shared" si="421"/>
        <v>0.83840429771738356</v>
      </c>
      <c r="H2263" s="25">
        <f t="shared" si="428"/>
        <v>0.99956921328865256</v>
      </c>
      <c r="I2263" s="4">
        <f t="shared" si="422"/>
        <v>19204.272945586046</v>
      </c>
      <c r="J2263" s="25">
        <f t="shared" si="429"/>
        <v>22320.744844479032</v>
      </c>
      <c r="K2263" s="15">
        <f t="shared" si="423"/>
        <v>22311.129364212655</v>
      </c>
      <c r="L2263" s="36">
        <f t="shared" si="424"/>
        <v>-3115.1293642126548</v>
      </c>
      <c r="M2263" s="36">
        <f t="shared" si="425"/>
        <v>3115.1293642126548</v>
      </c>
      <c r="N2263" s="36">
        <f t="shared" si="426"/>
        <v>0.16228012941303682</v>
      </c>
      <c r="O2263" s="36">
        <f t="shared" si="427"/>
        <v>9704030.955779938</v>
      </c>
      <c r="P2263" s="35">
        <f t="shared" si="430"/>
        <v>9704030.955779938</v>
      </c>
    </row>
    <row r="2264" spans="1:16" x14ac:dyDescent="0.4">
      <c r="A2264" s="1">
        <v>2263</v>
      </c>
      <c r="B2264" s="21">
        <v>42076</v>
      </c>
      <c r="C2264" s="43">
        <v>3</v>
      </c>
      <c r="D2264" s="23">
        <v>24137</v>
      </c>
      <c r="E2264" s="25">
        <f t="shared" si="431"/>
        <v>22628</v>
      </c>
      <c r="F2264" s="25">
        <f t="shared" si="432"/>
        <v>21716.75</v>
      </c>
      <c r="G2264" s="25">
        <f t="shared" si="421"/>
        <v>1.1114462338977977</v>
      </c>
      <c r="H2264" s="25">
        <f t="shared" si="428"/>
        <v>1.0004262501030945</v>
      </c>
      <c r="I2264" s="4">
        <f t="shared" si="422"/>
        <v>24126.715984824135</v>
      </c>
      <c r="J2264" s="25">
        <f t="shared" si="429"/>
        <v>22320.771384593074</v>
      </c>
      <c r="K2264" s="15">
        <f t="shared" si="423"/>
        <v>22330.285615696906</v>
      </c>
      <c r="L2264" s="36">
        <f t="shared" si="424"/>
        <v>1806.7143843030935</v>
      </c>
      <c r="M2264" s="36">
        <f t="shared" si="425"/>
        <v>1806.7143843030935</v>
      </c>
      <c r="N2264" s="36">
        <f t="shared" si="426"/>
        <v>7.4852483088332991E-2</v>
      </c>
      <c r="O2264" s="36">
        <f t="shared" si="427"/>
        <v>3264216.8664477062</v>
      </c>
      <c r="P2264" s="35">
        <f t="shared" si="430"/>
        <v>3264216.8664477062</v>
      </c>
    </row>
    <row r="2265" spans="1:16" x14ac:dyDescent="0.4">
      <c r="A2265" s="1">
        <v>2264</v>
      </c>
      <c r="B2265" s="21">
        <v>42077</v>
      </c>
      <c r="C2265" s="43">
        <v>4</v>
      </c>
      <c r="D2265" s="23">
        <v>20836</v>
      </c>
      <c r="E2265" s="25">
        <f t="shared" si="431"/>
        <v>20805.5</v>
      </c>
      <c r="F2265" s="25">
        <f t="shared" si="432"/>
        <v>21223.125</v>
      </c>
      <c r="G2265" s="25">
        <f t="shared" si="421"/>
        <v>0.98175928380010014</v>
      </c>
      <c r="H2265" s="25">
        <f t="shared" si="428"/>
        <v>1.0009303667898801</v>
      </c>
      <c r="I2265" s="4">
        <f t="shared" si="422"/>
        <v>20816.632896076364</v>
      </c>
      <c r="J2265" s="25">
        <f t="shared" si="429"/>
        <v>22320.79792470712</v>
      </c>
      <c r="K2265" s="15">
        <f t="shared" si="423"/>
        <v>22341.564453819894</v>
      </c>
      <c r="L2265" s="36">
        <f t="shared" si="424"/>
        <v>-1505.564453819894</v>
      </c>
      <c r="M2265" s="36">
        <f t="shared" si="425"/>
        <v>1505.564453819894</v>
      </c>
      <c r="N2265" s="36">
        <f t="shared" si="426"/>
        <v>7.2257844779223174E-2</v>
      </c>
      <c r="O2265" s="36">
        <f t="shared" si="427"/>
        <v>2266724.3246059958</v>
      </c>
      <c r="P2265" s="35">
        <f t="shared" si="430"/>
        <v>2266724.3246059958</v>
      </c>
    </row>
    <row r="2266" spans="1:16" x14ac:dyDescent="0.4">
      <c r="A2266" s="1">
        <v>2265</v>
      </c>
      <c r="B2266" s="21">
        <v>42078</v>
      </c>
      <c r="C2266" s="43">
        <v>1</v>
      </c>
      <c r="D2266" s="23">
        <v>19053</v>
      </c>
      <c r="E2266" s="25">
        <f t="shared" si="431"/>
        <v>21640.75</v>
      </c>
      <c r="F2266" s="25">
        <f t="shared" si="432"/>
        <v>21412</v>
      </c>
      <c r="G2266" s="25">
        <f t="shared" si="421"/>
        <v>0.88982813375677194</v>
      </c>
      <c r="H2266" s="25">
        <f t="shared" si="428"/>
        <v>0.99907416981837271</v>
      </c>
      <c r="I2266" s="4">
        <f t="shared" si="422"/>
        <v>19070.656189083289</v>
      </c>
      <c r="J2266" s="25">
        <f t="shared" si="429"/>
        <v>22320.824464821162</v>
      </c>
      <c r="K2266" s="15">
        <f t="shared" si="423"/>
        <v>22300.159171852825</v>
      </c>
      <c r="L2266" s="36">
        <f t="shared" si="424"/>
        <v>-3247.1591718528252</v>
      </c>
      <c r="M2266" s="36">
        <f t="shared" si="425"/>
        <v>3247.1591718528252</v>
      </c>
      <c r="N2266" s="36">
        <f t="shared" si="426"/>
        <v>0.17042771069400228</v>
      </c>
      <c r="O2266" s="36">
        <f t="shared" si="427"/>
        <v>10544042.687347926</v>
      </c>
      <c r="P2266" s="35">
        <f t="shared" si="430"/>
        <v>10544042.687347926</v>
      </c>
    </row>
    <row r="2267" spans="1:16" x14ac:dyDescent="0.4">
      <c r="A2267" s="1">
        <v>2266</v>
      </c>
      <c r="B2267" s="21">
        <v>42079</v>
      </c>
      <c r="C2267" s="43">
        <v>2</v>
      </c>
      <c r="D2267" s="23">
        <v>22537</v>
      </c>
      <c r="E2267" s="25">
        <f t="shared" si="431"/>
        <v>21183.25</v>
      </c>
      <c r="F2267" s="25">
        <f t="shared" si="432"/>
        <v>21327.875</v>
      </c>
      <c r="G2267" s="25">
        <f t="shared" si="421"/>
        <v>1.0566922396159955</v>
      </c>
      <c r="H2267" s="25">
        <f t="shared" si="428"/>
        <v>0.99956921328865256</v>
      </c>
      <c r="I2267" s="4">
        <f t="shared" si="422"/>
        <v>22546.712824269263</v>
      </c>
      <c r="J2267" s="25">
        <f t="shared" si="429"/>
        <v>22320.851004935208</v>
      </c>
      <c r="K2267" s="15">
        <f t="shared" si="423"/>
        <v>22311.235478936316</v>
      </c>
      <c r="L2267" s="36">
        <f t="shared" si="424"/>
        <v>225.76452106368379</v>
      </c>
      <c r="M2267" s="36">
        <f t="shared" si="425"/>
        <v>225.76452106368379</v>
      </c>
      <c r="N2267" s="36">
        <f t="shared" si="426"/>
        <v>1.0017505482703278E-2</v>
      </c>
      <c r="O2267" s="36">
        <f t="shared" si="427"/>
        <v>50969.61897111452</v>
      </c>
      <c r="P2267" s="35">
        <f t="shared" si="430"/>
        <v>50969.61897111452</v>
      </c>
    </row>
    <row r="2268" spans="1:16" x14ac:dyDescent="0.4">
      <c r="A2268" s="1">
        <v>2267</v>
      </c>
      <c r="B2268" s="21">
        <v>42080</v>
      </c>
      <c r="C2268" s="43">
        <v>3</v>
      </c>
      <c r="D2268" s="23">
        <v>22307</v>
      </c>
      <c r="E2268" s="25">
        <f t="shared" si="431"/>
        <v>21472.5</v>
      </c>
      <c r="F2268" s="25">
        <f t="shared" si="432"/>
        <v>21259.75</v>
      </c>
      <c r="G2268" s="25">
        <f t="shared" si="421"/>
        <v>1.0492597514081774</v>
      </c>
      <c r="H2268" s="25">
        <f t="shared" si="428"/>
        <v>1.0004262501030945</v>
      </c>
      <c r="I2268" s="4">
        <f t="shared" si="422"/>
        <v>22297.49569016332</v>
      </c>
      <c r="J2268" s="25">
        <f t="shared" si="429"/>
        <v>22320.87754504925</v>
      </c>
      <c r="K2268" s="15">
        <f t="shared" si="423"/>
        <v>22330.391821403988</v>
      </c>
      <c r="L2268" s="36">
        <f t="shared" si="424"/>
        <v>-23.391821403987706</v>
      </c>
      <c r="M2268" s="36">
        <f t="shared" si="425"/>
        <v>23.391821403987706</v>
      </c>
      <c r="N2268" s="36">
        <f t="shared" si="426"/>
        <v>1.0486314342577534E-3</v>
      </c>
      <c r="O2268" s="36">
        <f t="shared" si="427"/>
        <v>547.1773085960574</v>
      </c>
      <c r="P2268" s="35">
        <f t="shared" si="430"/>
        <v>547.1773085960574</v>
      </c>
    </row>
    <row r="2269" spans="1:16" x14ac:dyDescent="0.4">
      <c r="A2269" s="1">
        <v>2268</v>
      </c>
      <c r="B2269" s="21">
        <v>42081</v>
      </c>
      <c r="C2269" s="43">
        <v>4</v>
      </c>
      <c r="D2269" s="23">
        <v>21993</v>
      </c>
      <c r="E2269" s="25">
        <f t="shared" si="431"/>
        <v>21047</v>
      </c>
      <c r="F2269" s="25">
        <f t="shared" si="432"/>
        <v>20657</v>
      </c>
      <c r="G2269" s="25">
        <f t="shared" si="421"/>
        <v>1.0646754126930338</v>
      </c>
      <c r="H2269" s="25">
        <f t="shared" si="428"/>
        <v>1.0009303667898801</v>
      </c>
      <c r="I2269" s="4">
        <f t="shared" si="422"/>
        <v>21972.557462248391</v>
      </c>
      <c r="J2269" s="25">
        <f t="shared" si="429"/>
        <v>22320.904085163296</v>
      </c>
      <c r="K2269" s="15">
        <f t="shared" si="423"/>
        <v>22341.67071304423</v>
      </c>
      <c r="L2269" s="36">
        <f t="shared" si="424"/>
        <v>-348.67071304423007</v>
      </c>
      <c r="M2269" s="36">
        <f t="shared" si="425"/>
        <v>348.67071304423007</v>
      </c>
      <c r="N2269" s="36">
        <f t="shared" si="426"/>
        <v>1.5853713138008915E-2</v>
      </c>
      <c r="O2269" s="36">
        <f t="shared" si="427"/>
        <v>121571.26613477182</v>
      </c>
      <c r="P2269" s="35">
        <f t="shared" si="430"/>
        <v>121571.26613477182</v>
      </c>
    </row>
    <row r="2270" spans="1:16" x14ac:dyDescent="0.4">
      <c r="A2270" s="1">
        <v>2269</v>
      </c>
      <c r="B2270" s="21">
        <v>42082</v>
      </c>
      <c r="C2270" s="43">
        <v>1</v>
      </c>
      <c r="D2270" s="23">
        <v>17351</v>
      </c>
      <c r="E2270" s="25">
        <f t="shared" si="431"/>
        <v>20267</v>
      </c>
      <c r="F2270" s="25">
        <f t="shared" si="432"/>
        <v>19786.75</v>
      </c>
      <c r="G2270" s="25">
        <f t="shared" si="421"/>
        <v>0.87689994567071394</v>
      </c>
      <c r="H2270" s="25">
        <f t="shared" si="428"/>
        <v>0.99907416981837271</v>
      </c>
      <c r="I2270" s="4">
        <f t="shared" si="422"/>
        <v>17367.078965873308</v>
      </c>
      <c r="J2270" s="25">
        <f t="shared" si="429"/>
        <v>22320.930625277339</v>
      </c>
      <c r="K2270" s="15">
        <f t="shared" si="423"/>
        <v>22300.265234022449</v>
      </c>
      <c r="L2270" s="36">
        <f t="shared" si="424"/>
        <v>-4949.2652340224486</v>
      </c>
      <c r="M2270" s="36">
        <f t="shared" si="425"/>
        <v>4949.2652340224486</v>
      </c>
      <c r="N2270" s="36">
        <f t="shared" si="426"/>
        <v>0.28524380347083444</v>
      </c>
      <c r="O2270" s="36">
        <f t="shared" si="427"/>
        <v>24495226.356703281</v>
      </c>
      <c r="P2270" s="35">
        <f t="shared" si="430"/>
        <v>24495226.356703281</v>
      </c>
    </row>
    <row r="2271" spans="1:16" x14ac:dyDescent="0.4">
      <c r="A2271" s="1">
        <v>2270</v>
      </c>
      <c r="B2271" s="21">
        <v>42083</v>
      </c>
      <c r="C2271" s="43">
        <v>2</v>
      </c>
      <c r="D2271" s="23">
        <v>19417</v>
      </c>
      <c r="E2271" s="25">
        <f t="shared" si="431"/>
        <v>19306.5</v>
      </c>
      <c r="F2271" s="25">
        <f t="shared" si="432"/>
        <v>18737.75</v>
      </c>
      <c r="G2271" s="25">
        <f t="shared" si="421"/>
        <v>1.0362503502288161</v>
      </c>
      <c r="H2271" s="25">
        <f t="shared" si="428"/>
        <v>0.99956921328865256</v>
      </c>
      <c r="I2271" s="4">
        <f t="shared" si="422"/>
        <v>19425.36819047949</v>
      </c>
      <c r="J2271" s="25">
        <f t="shared" si="429"/>
        <v>22320.957165391384</v>
      </c>
      <c r="K2271" s="15">
        <f t="shared" si="423"/>
        <v>22311.341593659978</v>
      </c>
      <c r="L2271" s="36">
        <f t="shared" si="424"/>
        <v>-2894.3415936599777</v>
      </c>
      <c r="M2271" s="36">
        <f t="shared" si="425"/>
        <v>2894.3415936599777</v>
      </c>
      <c r="N2271" s="36">
        <f t="shared" si="426"/>
        <v>0.14906224409846927</v>
      </c>
      <c r="O2271" s="36">
        <f t="shared" si="427"/>
        <v>8377213.2607901795</v>
      </c>
      <c r="P2271" s="35">
        <f t="shared" si="430"/>
        <v>8377213.2607901795</v>
      </c>
    </row>
    <row r="2272" spans="1:16" x14ac:dyDescent="0.4">
      <c r="A2272" s="1">
        <v>2271</v>
      </c>
      <c r="B2272" s="21">
        <v>42084</v>
      </c>
      <c r="C2272" s="43">
        <v>3</v>
      </c>
      <c r="D2272" s="23">
        <v>18465</v>
      </c>
      <c r="E2272" s="25">
        <f t="shared" si="431"/>
        <v>18169</v>
      </c>
      <c r="F2272" s="25">
        <f t="shared" si="432"/>
        <v>18554.125</v>
      </c>
      <c r="G2272" s="25">
        <f t="shared" si="421"/>
        <v>0.99519648595662691</v>
      </c>
      <c r="H2272" s="25">
        <f t="shared" si="428"/>
        <v>1.0004262501030945</v>
      </c>
      <c r="I2272" s="4">
        <f t="shared" si="422"/>
        <v>18457.132645307109</v>
      </c>
      <c r="J2272" s="25">
        <f t="shared" si="429"/>
        <v>22320.983705505427</v>
      </c>
      <c r="K2272" s="15">
        <f t="shared" si="423"/>
        <v>22330.498027111069</v>
      </c>
      <c r="L2272" s="36">
        <f t="shared" si="424"/>
        <v>-3865.498027111069</v>
      </c>
      <c r="M2272" s="36">
        <f t="shared" si="425"/>
        <v>3865.498027111069</v>
      </c>
      <c r="N2272" s="36">
        <f t="shared" si="426"/>
        <v>0.20934189153052093</v>
      </c>
      <c r="O2272" s="36">
        <f t="shared" si="427"/>
        <v>14942074.997599566</v>
      </c>
      <c r="P2272" s="35">
        <f t="shared" si="430"/>
        <v>14942074.997599566</v>
      </c>
    </row>
    <row r="2273" spans="1:16" x14ac:dyDescent="0.4">
      <c r="A2273" s="1">
        <v>2272</v>
      </c>
      <c r="B2273" s="21">
        <v>42085</v>
      </c>
      <c r="C2273" s="43">
        <v>4</v>
      </c>
      <c r="D2273" s="23">
        <v>17443</v>
      </c>
      <c r="E2273" s="25">
        <f t="shared" si="431"/>
        <v>18939.25</v>
      </c>
      <c r="F2273" s="25">
        <f t="shared" si="432"/>
        <v>19111.875</v>
      </c>
      <c r="G2273" s="25">
        <f t="shared" si="421"/>
        <v>0.91267863566499885</v>
      </c>
      <c r="H2273" s="25">
        <f t="shared" si="428"/>
        <v>1.0009303667898801</v>
      </c>
      <c r="I2273" s="4">
        <f t="shared" si="422"/>
        <v>17426.786696403342</v>
      </c>
      <c r="J2273" s="25">
        <f t="shared" si="429"/>
        <v>22321.010245619473</v>
      </c>
      <c r="K2273" s="15">
        <f t="shared" si="423"/>
        <v>22341.77697226857</v>
      </c>
      <c r="L2273" s="36">
        <f t="shared" si="424"/>
        <v>-4898.7769722685698</v>
      </c>
      <c r="M2273" s="36">
        <f t="shared" si="425"/>
        <v>4898.7769722685698</v>
      </c>
      <c r="N2273" s="36">
        <f t="shared" si="426"/>
        <v>0.280844864545581</v>
      </c>
      <c r="O2273" s="36">
        <f t="shared" si="427"/>
        <v>23998015.824028816</v>
      </c>
      <c r="P2273" s="35">
        <f t="shared" si="430"/>
        <v>23998015.824028816</v>
      </c>
    </row>
    <row r="2274" spans="1:16" x14ac:dyDescent="0.4">
      <c r="A2274" s="1">
        <v>2273</v>
      </c>
      <c r="B2274" s="21">
        <v>42086</v>
      </c>
      <c r="C2274" s="43">
        <v>1</v>
      </c>
      <c r="D2274" s="23">
        <v>20432</v>
      </c>
      <c r="E2274" s="25">
        <f t="shared" si="431"/>
        <v>19284.5</v>
      </c>
      <c r="F2274" s="25">
        <f t="shared" si="432"/>
        <v>19603.5</v>
      </c>
      <c r="G2274" s="25">
        <f t="shared" si="421"/>
        <v>1.042262861223761</v>
      </c>
      <c r="H2274" s="25">
        <f t="shared" si="428"/>
        <v>0.99907416981837271</v>
      </c>
      <c r="I2274" s="4">
        <f t="shared" si="422"/>
        <v>20450.934092024869</v>
      </c>
      <c r="J2274" s="25">
        <f t="shared" si="429"/>
        <v>22321.036785733515</v>
      </c>
      <c r="K2274" s="15">
        <f t="shared" si="423"/>
        <v>22300.371296192068</v>
      </c>
      <c r="L2274" s="36">
        <f t="shared" si="424"/>
        <v>-1868.3712961920683</v>
      </c>
      <c r="M2274" s="36">
        <f t="shared" si="425"/>
        <v>1868.3712961920683</v>
      </c>
      <c r="N2274" s="36">
        <f t="shared" si="426"/>
        <v>9.1443387636651732E-2</v>
      </c>
      <c r="O2274" s="36">
        <f t="shared" si="427"/>
        <v>3490811.3004344292</v>
      </c>
      <c r="P2274" s="35">
        <f t="shared" si="430"/>
        <v>3490811.3004344292</v>
      </c>
    </row>
    <row r="2275" spans="1:16" x14ac:dyDescent="0.4">
      <c r="A2275" s="1">
        <v>2274</v>
      </c>
      <c r="B2275" s="21">
        <v>42087</v>
      </c>
      <c r="C2275" s="43">
        <v>2</v>
      </c>
      <c r="D2275" s="23">
        <v>20798</v>
      </c>
      <c r="E2275" s="25">
        <f t="shared" si="431"/>
        <v>19922.5</v>
      </c>
      <c r="F2275" s="25">
        <f t="shared" si="432"/>
        <v>19853.25</v>
      </c>
      <c r="G2275" s="25">
        <f t="shared" si="421"/>
        <v>1.0475866671703626</v>
      </c>
      <c r="H2275" s="25">
        <f t="shared" si="428"/>
        <v>0.99956921328865256</v>
      </c>
      <c r="I2275" s="4">
        <f t="shared" si="422"/>
        <v>20806.96336332041</v>
      </c>
      <c r="J2275" s="25">
        <f t="shared" si="429"/>
        <v>22321.063325847557</v>
      </c>
      <c r="K2275" s="15">
        <f t="shared" si="423"/>
        <v>22311.447708383639</v>
      </c>
      <c r="L2275" s="36">
        <f t="shared" si="424"/>
        <v>-1513.4477083836391</v>
      </c>
      <c r="M2275" s="36">
        <f t="shared" si="425"/>
        <v>1513.4477083836391</v>
      </c>
      <c r="N2275" s="36">
        <f t="shared" si="426"/>
        <v>7.2768906067104483E-2</v>
      </c>
      <c r="O2275" s="36">
        <f t="shared" si="427"/>
        <v>2290523.9660116886</v>
      </c>
      <c r="P2275" s="35">
        <f t="shared" si="430"/>
        <v>2290523.9660116886</v>
      </c>
    </row>
    <row r="2276" spans="1:16" x14ac:dyDescent="0.4">
      <c r="A2276" s="1">
        <v>2275</v>
      </c>
      <c r="B2276" s="21">
        <v>42088</v>
      </c>
      <c r="C2276" s="43">
        <v>3</v>
      </c>
      <c r="D2276" s="23">
        <v>21017</v>
      </c>
      <c r="E2276" s="25">
        <f t="shared" si="431"/>
        <v>19784</v>
      </c>
      <c r="F2276" s="25">
        <f t="shared" si="432"/>
        <v>19826.5</v>
      </c>
      <c r="G2276" s="25">
        <f t="shared" si="421"/>
        <v>1.0600458981665952</v>
      </c>
      <c r="H2276" s="25">
        <f t="shared" si="428"/>
        <v>1.0004262501030945</v>
      </c>
      <c r="I2276" s="4">
        <f t="shared" si="422"/>
        <v>21008.045318517168</v>
      </c>
      <c r="J2276" s="25">
        <f t="shared" si="429"/>
        <v>22321.089865961603</v>
      </c>
      <c r="K2276" s="15">
        <f t="shared" si="423"/>
        <v>22330.60423281815</v>
      </c>
      <c r="L2276" s="36">
        <f t="shared" si="424"/>
        <v>-1313.6042328181502</v>
      </c>
      <c r="M2276" s="36">
        <f t="shared" si="425"/>
        <v>1313.6042328181502</v>
      </c>
      <c r="N2276" s="36">
        <f t="shared" si="426"/>
        <v>6.2501985669607948E-2</v>
      </c>
      <c r="O2276" s="36">
        <f t="shared" si="427"/>
        <v>1725556.0804777609</v>
      </c>
      <c r="P2276" s="35">
        <f t="shared" si="430"/>
        <v>1725556.0804777609</v>
      </c>
    </row>
    <row r="2277" spans="1:16" x14ac:dyDescent="0.4">
      <c r="A2277" s="1">
        <v>2276</v>
      </c>
      <c r="B2277" s="21">
        <v>42089</v>
      </c>
      <c r="C2277" s="43">
        <v>4</v>
      </c>
      <c r="D2277" s="23">
        <v>16889</v>
      </c>
      <c r="E2277" s="25">
        <f t="shared" si="431"/>
        <v>19869</v>
      </c>
      <c r="F2277" s="25">
        <f t="shared" si="432"/>
        <v>19556.75</v>
      </c>
      <c r="G2277" s="25">
        <f t="shared" si="421"/>
        <v>0.8635892978127756</v>
      </c>
      <c r="H2277" s="25">
        <f t="shared" si="428"/>
        <v>1.0009303667898801</v>
      </c>
      <c r="I2277" s="4">
        <f t="shared" si="422"/>
        <v>16873.301640518031</v>
      </c>
      <c r="J2277" s="25">
        <f t="shared" si="429"/>
        <v>22321.116406075646</v>
      </c>
      <c r="K2277" s="15">
        <f t="shared" si="423"/>
        <v>22341.883231492906</v>
      </c>
      <c r="L2277" s="36">
        <f t="shared" si="424"/>
        <v>-5452.8832314929059</v>
      </c>
      <c r="M2277" s="36">
        <f t="shared" si="425"/>
        <v>5452.8832314929059</v>
      </c>
      <c r="N2277" s="36">
        <f t="shared" si="426"/>
        <v>0.32286596195706707</v>
      </c>
      <c r="O2277" s="36">
        <f t="shared" si="427"/>
        <v>29733935.536296517</v>
      </c>
      <c r="P2277" s="35">
        <f t="shared" si="430"/>
        <v>29733935.536296517</v>
      </c>
    </row>
    <row r="2278" spans="1:16" x14ac:dyDescent="0.4">
      <c r="A2278" s="1">
        <v>2277</v>
      </c>
      <c r="B2278" s="21">
        <v>42090</v>
      </c>
      <c r="C2278" s="43">
        <v>1</v>
      </c>
      <c r="D2278" s="23">
        <v>20772</v>
      </c>
      <c r="E2278" s="25">
        <f t="shared" si="431"/>
        <v>19244.5</v>
      </c>
      <c r="F2278" s="25">
        <f t="shared" si="432"/>
        <v>18605.875</v>
      </c>
      <c r="G2278" s="25">
        <f t="shared" si="421"/>
        <v>1.1164215603942302</v>
      </c>
      <c r="H2278" s="25">
        <f t="shared" si="428"/>
        <v>0.99907416981837271</v>
      </c>
      <c r="I2278" s="4">
        <f t="shared" si="422"/>
        <v>20791.249165991609</v>
      </c>
      <c r="J2278" s="25">
        <f t="shared" si="429"/>
        <v>22321.142946189691</v>
      </c>
      <c r="K2278" s="15">
        <f t="shared" si="423"/>
        <v>22300.477358361692</v>
      </c>
      <c r="L2278" s="36">
        <f t="shared" si="424"/>
        <v>-1528.4773583616916</v>
      </c>
      <c r="M2278" s="36">
        <f t="shared" si="425"/>
        <v>1528.4773583616916</v>
      </c>
      <c r="N2278" s="36">
        <f t="shared" si="426"/>
        <v>7.358354315240187E-2</v>
      </c>
      <c r="O2278" s="36">
        <f t="shared" si="427"/>
        <v>2336243.0350243351</v>
      </c>
      <c r="P2278" s="35">
        <f t="shared" si="430"/>
        <v>2336243.0350243351</v>
      </c>
    </row>
    <row r="2279" spans="1:16" x14ac:dyDescent="0.4">
      <c r="A2279" s="1">
        <v>2278</v>
      </c>
      <c r="B2279" s="21">
        <v>42091</v>
      </c>
      <c r="C2279" s="43">
        <v>2</v>
      </c>
      <c r="D2279" s="23">
        <v>18300</v>
      </c>
      <c r="E2279" s="25">
        <f t="shared" si="431"/>
        <v>17967.25</v>
      </c>
      <c r="F2279" s="25">
        <f t="shared" si="432"/>
        <v>18304</v>
      </c>
      <c r="G2279" s="25">
        <f t="shared" si="421"/>
        <v>0.99978146853146854</v>
      </c>
      <c r="H2279" s="25">
        <f t="shared" si="428"/>
        <v>0.99956921328865256</v>
      </c>
      <c r="I2279" s="4">
        <f t="shared" si="422"/>
        <v>18307.886794343856</v>
      </c>
      <c r="J2279" s="25">
        <f t="shared" si="429"/>
        <v>22321.169486303734</v>
      </c>
      <c r="K2279" s="15">
        <f t="shared" si="423"/>
        <v>22311.553823107301</v>
      </c>
      <c r="L2279" s="36">
        <f t="shared" si="424"/>
        <v>-4011.5538231073006</v>
      </c>
      <c r="M2279" s="36">
        <f t="shared" si="425"/>
        <v>4011.5538231073006</v>
      </c>
      <c r="N2279" s="36">
        <f t="shared" si="426"/>
        <v>0.21921059142662844</v>
      </c>
      <c r="O2279" s="36">
        <f t="shared" si="427"/>
        <v>16092564.075686799</v>
      </c>
      <c r="P2279" s="35">
        <f t="shared" si="430"/>
        <v>16092564.075686799</v>
      </c>
    </row>
    <row r="2280" spans="1:16" x14ac:dyDescent="0.4">
      <c r="A2280" s="1">
        <v>2279</v>
      </c>
      <c r="B2280" s="21">
        <v>42092</v>
      </c>
      <c r="C2280" s="43">
        <v>3</v>
      </c>
      <c r="D2280" s="23">
        <v>15908</v>
      </c>
      <c r="E2280" s="25">
        <f t="shared" si="431"/>
        <v>18640.75</v>
      </c>
      <c r="F2280" s="25">
        <f t="shared" si="432"/>
        <v>18507.125</v>
      </c>
      <c r="G2280" s="25">
        <f t="shared" si="421"/>
        <v>0.85956084480976924</v>
      </c>
      <c r="H2280" s="25">
        <f t="shared" si="428"/>
        <v>1.0004262501030945</v>
      </c>
      <c r="I2280" s="4">
        <f t="shared" si="422"/>
        <v>15901.222102439508</v>
      </c>
      <c r="J2280" s="25">
        <f t="shared" si="429"/>
        <v>22321.19602641778</v>
      </c>
      <c r="K2280" s="15">
        <f t="shared" si="423"/>
        <v>22330.710438525231</v>
      </c>
      <c r="L2280" s="36">
        <f t="shared" si="424"/>
        <v>-6422.7104385252314</v>
      </c>
      <c r="M2280" s="36">
        <f t="shared" si="425"/>
        <v>6422.7104385252314</v>
      </c>
      <c r="N2280" s="36">
        <f t="shared" si="426"/>
        <v>0.40374091265559664</v>
      </c>
      <c r="O2280" s="36">
        <f t="shared" si="427"/>
        <v>41251209.377140969</v>
      </c>
      <c r="P2280" s="35">
        <f t="shared" si="430"/>
        <v>41251209.377140969</v>
      </c>
    </row>
    <row r="2281" spans="1:16" x14ac:dyDescent="0.4">
      <c r="A2281" s="1">
        <v>2280</v>
      </c>
      <c r="B2281" s="21">
        <v>42093</v>
      </c>
      <c r="C2281" s="43">
        <v>4</v>
      </c>
      <c r="D2281" s="23">
        <v>19583</v>
      </c>
      <c r="E2281" s="25">
        <f t="shared" si="431"/>
        <v>18373.5</v>
      </c>
      <c r="F2281" s="25">
        <f t="shared" si="432"/>
        <v>18810</v>
      </c>
      <c r="G2281" s="25">
        <f t="shared" si="421"/>
        <v>1.0410951621477937</v>
      </c>
      <c r="H2281" s="25">
        <f t="shared" si="428"/>
        <v>1.0009303667898801</v>
      </c>
      <c r="I2281" s="4">
        <f t="shared" si="422"/>
        <v>19564.797562097498</v>
      </c>
      <c r="J2281" s="25">
        <f t="shared" si="429"/>
        <v>22321.222566531822</v>
      </c>
      <c r="K2281" s="15">
        <f t="shared" si="423"/>
        <v>22341.989490717246</v>
      </c>
      <c r="L2281" s="36">
        <f t="shared" si="424"/>
        <v>-2758.9894907172456</v>
      </c>
      <c r="M2281" s="36">
        <f t="shared" si="425"/>
        <v>2758.9894907172456</v>
      </c>
      <c r="N2281" s="36">
        <f t="shared" si="426"/>
        <v>0.14088696781480087</v>
      </c>
      <c r="O2281" s="36">
        <f t="shared" si="427"/>
        <v>7612023.0098882066</v>
      </c>
      <c r="P2281" s="35">
        <f t="shared" si="430"/>
        <v>7612023.0098882066</v>
      </c>
    </row>
    <row r="2282" spans="1:16" x14ac:dyDescent="0.4">
      <c r="A2282" s="1">
        <v>2281</v>
      </c>
      <c r="B2282" s="21">
        <v>42094</v>
      </c>
      <c r="C2282" s="43">
        <v>1</v>
      </c>
      <c r="D2282" s="23">
        <v>19703</v>
      </c>
      <c r="E2282" s="25">
        <f t="shared" si="431"/>
        <v>19246.5</v>
      </c>
      <c r="F2282" s="25">
        <f t="shared" si="432"/>
        <v>19168.25</v>
      </c>
      <c r="G2282" s="25">
        <f t="shared" si="421"/>
        <v>1.0278976954077708</v>
      </c>
      <c r="H2282" s="25">
        <f t="shared" si="428"/>
        <v>0.99907416981837271</v>
      </c>
      <c r="I2282" s="4">
        <f t="shared" si="422"/>
        <v>19721.25853637265</v>
      </c>
      <c r="J2282" s="25">
        <f t="shared" si="429"/>
        <v>22321.249106645868</v>
      </c>
      <c r="K2282" s="15">
        <f t="shared" si="423"/>
        <v>22300.583420531315</v>
      </c>
      <c r="L2282" s="36">
        <f t="shared" si="424"/>
        <v>-2597.5834205313149</v>
      </c>
      <c r="M2282" s="36">
        <f t="shared" si="425"/>
        <v>2597.5834205313149</v>
      </c>
      <c r="N2282" s="36">
        <f t="shared" si="426"/>
        <v>0.13183694973005711</v>
      </c>
      <c r="O2282" s="36">
        <f t="shared" si="427"/>
        <v>6747439.6266191658</v>
      </c>
      <c r="P2282" s="35">
        <f t="shared" si="430"/>
        <v>6747439.6266191658</v>
      </c>
    </row>
    <row r="2283" spans="1:16" x14ac:dyDescent="0.4">
      <c r="A2283" s="1">
        <v>2282</v>
      </c>
      <c r="B2283" s="21">
        <v>42095</v>
      </c>
      <c r="C2283" s="43">
        <v>2</v>
      </c>
      <c r="D2283" s="23">
        <v>21792</v>
      </c>
      <c r="E2283" s="25">
        <f t="shared" si="431"/>
        <v>19090</v>
      </c>
      <c r="F2283" s="25">
        <f t="shared" si="432"/>
        <v>18809.375</v>
      </c>
      <c r="G2283" s="25">
        <f t="shared" si="421"/>
        <v>1.1585711912277787</v>
      </c>
      <c r="H2283" s="25">
        <f t="shared" si="428"/>
        <v>0.99956921328865256</v>
      </c>
      <c r="I2283" s="4">
        <f t="shared" si="422"/>
        <v>21801.391749854716</v>
      </c>
      <c r="J2283" s="25">
        <f t="shared" si="429"/>
        <v>22321.27564675991</v>
      </c>
      <c r="K2283" s="15">
        <f t="shared" si="423"/>
        <v>22311.659937830962</v>
      </c>
      <c r="L2283" s="36">
        <f t="shared" si="424"/>
        <v>-519.65993783096201</v>
      </c>
      <c r="M2283" s="36">
        <f t="shared" si="425"/>
        <v>519.65993783096201</v>
      </c>
      <c r="N2283" s="36">
        <f t="shared" si="426"/>
        <v>2.3846362785928873E-2</v>
      </c>
      <c r="O2283" s="36">
        <f t="shared" si="427"/>
        <v>270046.45098647929</v>
      </c>
      <c r="P2283" s="35">
        <f t="shared" si="430"/>
        <v>270046.45098647929</v>
      </c>
    </row>
    <row r="2284" spans="1:16" x14ac:dyDescent="0.4">
      <c r="A2284" s="1">
        <v>2283</v>
      </c>
      <c r="B2284" s="21">
        <v>42096</v>
      </c>
      <c r="C2284" s="43">
        <v>3</v>
      </c>
      <c r="D2284" s="23">
        <v>15282</v>
      </c>
      <c r="E2284" s="25">
        <f t="shared" si="431"/>
        <v>18528.75</v>
      </c>
      <c r="F2284" s="25">
        <f t="shared" si="432"/>
        <v>18365</v>
      </c>
      <c r="G2284" s="25">
        <f t="shared" si="421"/>
        <v>0.83212632725292679</v>
      </c>
      <c r="H2284" s="25">
        <f t="shared" si="428"/>
        <v>1.0004262501030945</v>
      </c>
      <c r="I2284" s="4">
        <f t="shared" si="422"/>
        <v>15275.488821315095</v>
      </c>
      <c r="J2284" s="25">
        <f t="shared" si="429"/>
        <v>22321.302186873956</v>
      </c>
      <c r="K2284" s="15">
        <f t="shared" si="423"/>
        <v>22330.816644232313</v>
      </c>
      <c r="L2284" s="36">
        <f t="shared" si="424"/>
        <v>-7048.8166442323127</v>
      </c>
      <c r="M2284" s="36">
        <f t="shared" si="425"/>
        <v>7048.8166442323127</v>
      </c>
      <c r="N2284" s="36">
        <f t="shared" si="426"/>
        <v>0.46124961681928495</v>
      </c>
      <c r="O2284" s="36">
        <f t="shared" si="427"/>
        <v>49685816.084006481</v>
      </c>
      <c r="P2284" s="35">
        <f t="shared" si="430"/>
        <v>49685816.084006481</v>
      </c>
    </row>
    <row r="2285" spans="1:16" x14ac:dyDescent="0.4">
      <c r="A2285" s="1">
        <v>2284</v>
      </c>
      <c r="B2285" s="21">
        <v>42097</v>
      </c>
      <c r="C2285" s="43">
        <v>4</v>
      </c>
      <c r="D2285" s="23">
        <v>17338</v>
      </c>
      <c r="E2285" s="25">
        <f t="shared" si="431"/>
        <v>18201.25</v>
      </c>
      <c r="F2285" s="25">
        <f t="shared" si="432"/>
        <v>17632.375</v>
      </c>
      <c r="G2285" s="25">
        <f t="shared" ref="G2285:G2348" si="433">D2285/F2285</f>
        <v>0.98330485825080283</v>
      </c>
      <c r="H2285" s="25">
        <f t="shared" si="428"/>
        <v>1.0009303667898801</v>
      </c>
      <c r="I2285" s="4">
        <f t="shared" ref="I2285:I2348" si="434">D2285/H2285</f>
        <v>17321.88429411461</v>
      </c>
      <c r="J2285" s="25">
        <f t="shared" si="429"/>
        <v>22321.328726987998</v>
      </c>
      <c r="K2285" s="15">
        <f t="shared" ref="K2285:K2348" si="435">H2285*J2285</f>
        <v>22342.095749941585</v>
      </c>
      <c r="L2285" s="36">
        <f t="shared" ref="L2285:L2348" si="436">D2285-K2285</f>
        <v>-5004.0957499415854</v>
      </c>
      <c r="M2285" s="36">
        <f t="shared" ref="M2285:M2348" si="437">ABS(L2285)</f>
        <v>5004.0957499415854</v>
      </c>
      <c r="N2285" s="36">
        <f t="shared" ref="N2285:N2348" si="438">M2285/D2285</f>
        <v>0.28862012630877754</v>
      </c>
      <c r="O2285" s="36">
        <f t="shared" ref="O2285:O2348" si="439">L2285^2</f>
        <v>25040974.274583437</v>
      </c>
      <c r="P2285" s="35">
        <f t="shared" si="430"/>
        <v>25040974.274583437</v>
      </c>
    </row>
    <row r="2286" spans="1:16" x14ac:dyDescent="0.4">
      <c r="A2286" s="1">
        <v>2285</v>
      </c>
      <c r="B2286" s="21">
        <v>42098</v>
      </c>
      <c r="C2286" s="43">
        <v>1</v>
      </c>
      <c r="D2286" s="23">
        <v>18393</v>
      </c>
      <c r="E2286" s="25">
        <f t="shared" si="431"/>
        <v>17063.5</v>
      </c>
      <c r="F2286" s="25">
        <f t="shared" si="432"/>
        <v>17602.625</v>
      </c>
      <c r="G2286" s="25">
        <f t="shared" si="433"/>
        <v>1.0449009735763841</v>
      </c>
      <c r="H2286" s="25">
        <f t="shared" si="428"/>
        <v>0.99907416981837271</v>
      </c>
      <c r="I2286" s="4">
        <f t="shared" si="434"/>
        <v>18410.044574912557</v>
      </c>
      <c r="J2286" s="25">
        <f t="shared" si="429"/>
        <v>22321.355267102044</v>
      </c>
      <c r="K2286" s="15">
        <f t="shared" si="435"/>
        <v>22300.689482700935</v>
      </c>
      <c r="L2286" s="36">
        <f t="shared" si="436"/>
        <v>-3907.6894827009346</v>
      </c>
      <c r="M2286" s="36">
        <f t="shared" si="437"/>
        <v>3907.6894827009346</v>
      </c>
      <c r="N2286" s="36">
        <f t="shared" si="438"/>
        <v>0.21245525377594382</v>
      </c>
      <c r="O2286" s="36">
        <f t="shared" si="439"/>
        <v>15270037.093211498</v>
      </c>
      <c r="P2286" s="35">
        <f t="shared" si="430"/>
        <v>15270037.093211498</v>
      </c>
    </row>
    <row r="2287" spans="1:16" x14ac:dyDescent="0.4">
      <c r="A2287" s="1">
        <v>2286</v>
      </c>
      <c r="B2287" s="21">
        <v>42099</v>
      </c>
      <c r="C2287" s="43">
        <v>2</v>
      </c>
      <c r="D2287" s="23">
        <v>17241</v>
      </c>
      <c r="E2287" s="25">
        <f t="shared" si="431"/>
        <v>18141.75</v>
      </c>
      <c r="F2287" s="25">
        <f t="shared" si="432"/>
        <v>18733.125</v>
      </c>
      <c r="G2287" s="25">
        <f t="shared" si="433"/>
        <v>0.92034831348213397</v>
      </c>
      <c r="H2287" s="25">
        <f t="shared" si="428"/>
        <v>0.99956921328865256</v>
      </c>
      <c r="I2287" s="4">
        <f t="shared" si="434"/>
        <v>17248.430394605599</v>
      </c>
      <c r="J2287" s="25">
        <f t="shared" si="429"/>
        <v>22321.381807216087</v>
      </c>
      <c r="K2287" s="15">
        <f t="shared" si="435"/>
        <v>22311.766052554627</v>
      </c>
      <c r="L2287" s="36">
        <f t="shared" si="436"/>
        <v>-5070.7660525546271</v>
      </c>
      <c r="M2287" s="36">
        <f t="shared" si="437"/>
        <v>5070.7660525546271</v>
      </c>
      <c r="N2287" s="36">
        <f t="shared" si="438"/>
        <v>0.29411090148800112</v>
      </c>
      <c r="O2287" s="36">
        <f t="shared" si="439"/>
        <v>25712668.359740436</v>
      </c>
      <c r="P2287" s="35">
        <f t="shared" si="430"/>
        <v>25712668.359740436</v>
      </c>
    </row>
    <row r="2288" spans="1:16" x14ac:dyDescent="0.4">
      <c r="A2288" s="1">
        <v>2287</v>
      </c>
      <c r="B2288" s="21">
        <v>42100</v>
      </c>
      <c r="C2288" s="43">
        <v>3</v>
      </c>
      <c r="D2288" s="23">
        <v>19595</v>
      </c>
      <c r="E2288" s="25">
        <f t="shared" si="431"/>
        <v>19324.5</v>
      </c>
      <c r="F2288" s="25">
        <f t="shared" si="432"/>
        <v>19851.75</v>
      </c>
      <c r="G2288" s="25">
        <f t="shared" si="433"/>
        <v>0.98706663140529172</v>
      </c>
      <c r="H2288" s="25">
        <f t="shared" si="428"/>
        <v>1.0004262501030945</v>
      </c>
      <c r="I2288" s="4">
        <f t="shared" si="434"/>
        <v>19586.651187911877</v>
      </c>
      <c r="J2288" s="25">
        <f t="shared" si="429"/>
        <v>22321.408347330133</v>
      </c>
      <c r="K2288" s="15">
        <f t="shared" si="435"/>
        <v>22330.922849939398</v>
      </c>
      <c r="L2288" s="36">
        <f t="shared" si="436"/>
        <v>-2735.9228499393976</v>
      </c>
      <c r="M2288" s="36">
        <f t="shared" si="437"/>
        <v>2735.9228499393976</v>
      </c>
      <c r="N2288" s="36">
        <f t="shared" si="438"/>
        <v>0.13962351875169163</v>
      </c>
      <c r="O2288" s="36">
        <f t="shared" si="439"/>
        <v>7485273.8408205155</v>
      </c>
      <c r="P2288" s="35">
        <f t="shared" si="430"/>
        <v>7485273.8408205155</v>
      </c>
    </row>
    <row r="2289" spans="1:16" x14ac:dyDescent="0.4">
      <c r="A2289" s="1">
        <v>2288</v>
      </c>
      <c r="B2289" s="21">
        <v>42101</v>
      </c>
      <c r="C2289" s="43">
        <v>4</v>
      </c>
      <c r="D2289" s="23">
        <v>22069</v>
      </c>
      <c r="E2289" s="25">
        <f t="shared" si="431"/>
        <v>20379</v>
      </c>
      <c r="F2289" s="25">
        <f t="shared" si="432"/>
        <v>20502.125</v>
      </c>
      <c r="G2289" s="25">
        <f t="shared" si="433"/>
        <v>1.07642500472512</v>
      </c>
      <c r="H2289" s="25">
        <f t="shared" si="428"/>
        <v>1.0009303667898801</v>
      </c>
      <c r="I2289" s="4">
        <f t="shared" si="434"/>
        <v>22048.486820095473</v>
      </c>
      <c r="J2289" s="25">
        <f t="shared" si="429"/>
        <v>22321.434887444175</v>
      </c>
      <c r="K2289" s="15">
        <f t="shared" si="435"/>
        <v>22342.202009165925</v>
      </c>
      <c r="L2289" s="36">
        <f t="shared" si="436"/>
        <v>-273.20200916592512</v>
      </c>
      <c r="M2289" s="36">
        <f t="shared" si="437"/>
        <v>273.20200916592512</v>
      </c>
      <c r="N2289" s="36">
        <f t="shared" si="438"/>
        <v>1.2379446697445517E-2</v>
      </c>
      <c r="O2289" s="36">
        <f t="shared" si="439"/>
        <v>74639.337812298239</v>
      </c>
      <c r="P2289" s="35">
        <f t="shared" si="430"/>
        <v>74639.337812298239</v>
      </c>
    </row>
    <row r="2290" spans="1:16" x14ac:dyDescent="0.4">
      <c r="A2290" s="1">
        <v>2289</v>
      </c>
      <c r="B2290" s="21">
        <v>42102</v>
      </c>
      <c r="C2290" s="43">
        <v>1</v>
      </c>
      <c r="D2290" s="23">
        <v>22611</v>
      </c>
      <c r="E2290" s="25">
        <f t="shared" si="431"/>
        <v>20625.25</v>
      </c>
      <c r="F2290" s="25">
        <f t="shared" si="432"/>
        <v>20996.875</v>
      </c>
      <c r="G2290" s="25">
        <f t="shared" si="433"/>
        <v>1.0768745349010269</v>
      </c>
      <c r="H2290" s="25">
        <f t="shared" si="428"/>
        <v>0.99907416981837271</v>
      </c>
      <c r="I2290" s="4">
        <f t="shared" si="434"/>
        <v>22631.953345476424</v>
      </c>
      <c r="J2290" s="25">
        <f t="shared" si="429"/>
        <v>22321.461427558217</v>
      </c>
      <c r="K2290" s="15">
        <f t="shared" si="435"/>
        <v>22300.795544870554</v>
      </c>
      <c r="L2290" s="36">
        <f t="shared" si="436"/>
        <v>310.20445512944571</v>
      </c>
      <c r="M2290" s="36">
        <f t="shared" si="437"/>
        <v>310.20445512944571</v>
      </c>
      <c r="N2290" s="36">
        <f t="shared" si="438"/>
        <v>1.3719183367805303E-2</v>
      </c>
      <c r="O2290" s="36">
        <f t="shared" si="439"/>
        <v>96226.8039821563</v>
      </c>
      <c r="P2290" s="35">
        <f t="shared" si="430"/>
        <v>96226.8039821563</v>
      </c>
    </row>
    <row r="2291" spans="1:16" x14ac:dyDescent="0.4">
      <c r="A2291" s="1">
        <v>2290</v>
      </c>
      <c r="B2291" s="21">
        <v>42103</v>
      </c>
      <c r="C2291" s="43">
        <v>2</v>
      </c>
      <c r="D2291" s="23">
        <v>18226</v>
      </c>
      <c r="E2291" s="25">
        <f t="shared" si="431"/>
        <v>21368.5</v>
      </c>
      <c r="F2291" s="25">
        <f t="shared" si="432"/>
        <v>21063.5</v>
      </c>
      <c r="G2291" s="25">
        <f t="shared" si="433"/>
        <v>0.86528829491774872</v>
      </c>
      <c r="H2291" s="25">
        <f t="shared" si="428"/>
        <v>0.99956921328865256</v>
      </c>
      <c r="I2291" s="4">
        <f t="shared" si="434"/>
        <v>18233.854902388586</v>
      </c>
      <c r="J2291" s="25">
        <f t="shared" si="429"/>
        <v>22321.487967672263</v>
      </c>
      <c r="K2291" s="15">
        <f t="shared" si="435"/>
        <v>22311.872167278289</v>
      </c>
      <c r="L2291" s="36">
        <f t="shared" si="436"/>
        <v>-4085.8721672782885</v>
      </c>
      <c r="M2291" s="36">
        <f t="shared" si="437"/>
        <v>4085.8721672782885</v>
      </c>
      <c r="N2291" s="36">
        <f t="shared" si="438"/>
        <v>0.22417821613509759</v>
      </c>
      <c r="O2291" s="36">
        <f t="shared" si="439"/>
        <v>16694351.367339378</v>
      </c>
      <c r="P2291" s="35">
        <f t="shared" si="430"/>
        <v>16694351.367339378</v>
      </c>
    </row>
    <row r="2292" spans="1:16" x14ac:dyDescent="0.4">
      <c r="A2292" s="1">
        <v>2291</v>
      </c>
      <c r="B2292" s="21">
        <v>42104</v>
      </c>
      <c r="C2292" s="43">
        <v>3</v>
      </c>
      <c r="D2292" s="23">
        <v>22568</v>
      </c>
      <c r="E2292" s="25">
        <f t="shared" si="431"/>
        <v>20758.5</v>
      </c>
      <c r="F2292" s="25">
        <f t="shared" si="432"/>
        <v>20183.625</v>
      </c>
      <c r="G2292" s="25">
        <f t="shared" si="433"/>
        <v>1.1181341310096675</v>
      </c>
      <c r="H2292" s="25">
        <f t="shared" si="428"/>
        <v>1.0004262501030945</v>
      </c>
      <c r="I2292" s="4">
        <f t="shared" si="434"/>
        <v>22558.384486287076</v>
      </c>
      <c r="J2292" s="25">
        <f t="shared" si="429"/>
        <v>22321.514507786305</v>
      </c>
      <c r="K2292" s="15">
        <f t="shared" si="435"/>
        <v>22331.029055646475</v>
      </c>
      <c r="L2292" s="36">
        <f t="shared" si="436"/>
        <v>236.97094435352483</v>
      </c>
      <c r="M2292" s="36">
        <f t="shared" si="437"/>
        <v>236.97094435352483</v>
      </c>
      <c r="N2292" s="36">
        <f t="shared" si="438"/>
        <v>1.0500307707972565E-2</v>
      </c>
      <c r="O2292" s="36">
        <f t="shared" si="439"/>
        <v>56155.22846780136</v>
      </c>
      <c r="P2292" s="35">
        <f t="shared" si="430"/>
        <v>56155.22846780136</v>
      </c>
    </row>
    <row r="2293" spans="1:16" x14ac:dyDescent="0.4">
      <c r="A2293" s="1">
        <v>2292</v>
      </c>
      <c r="B2293" s="21">
        <v>42105</v>
      </c>
      <c r="C2293" s="43">
        <v>4</v>
      </c>
      <c r="D2293" s="23">
        <v>19629</v>
      </c>
      <c r="E2293" s="25">
        <f t="shared" si="431"/>
        <v>19608.75</v>
      </c>
      <c r="F2293" s="25">
        <f t="shared" si="432"/>
        <v>20059.625</v>
      </c>
      <c r="G2293" s="25">
        <f t="shared" si="433"/>
        <v>0.97853274924132427</v>
      </c>
      <c r="H2293" s="25">
        <f t="shared" si="428"/>
        <v>1.0009303667898801</v>
      </c>
      <c r="I2293" s="4">
        <f t="shared" si="434"/>
        <v>19610.754805004941</v>
      </c>
      <c r="J2293" s="25">
        <f t="shared" si="429"/>
        <v>22321.541047900351</v>
      </c>
      <c r="K2293" s="15">
        <f t="shared" si="435"/>
        <v>22342.308268390265</v>
      </c>
      <c r="L2293" s="36">
        <f t="shared" si="436"/>
        <v>-2713.3082683902649</v>
      </c>
      <c r="M2293" s="36">
        <f t="shared" si="437"/>
        <v>2713.3082683902649</v>
      </c>
      <c r="N2293" s="36">
        <f t="shared" si="438"/>
        <v>0.13822957197973737</v>
      </c>
      <c r="O2293" s="36">
        <f t="shared" si="439"/>
        <v>7362041.7593149776</v>
      </c>
      <c r="P2293" s="35">
        <f t="shared" si="430"/>
        <v>7362041.7593149776</v>
      </c>
    </row>
    <row r="2294" spans="1:16" x14ac:dyDescent="0.4">
      <c r="A2294" s="1">
        <v>2293</v>
      </c>
      <c r="B2294" s="21">
        <v>42106</v>
      </c>
      <c r="C2294" s="43">
        <v>1</v>
      </c>
      <c r="D2294" s="23">
        <v>18012</v>
      </c>
      <c r="E2294" s="25">
        <f t="shared" si="431"/>
        <v>20510.5</v>
      </c>
      <c r="F2294" s="25">
        <f t="shared" si="432"/>
        <v>20587.875</v>
      </c>
      <c r="G2294" s="25">
        <f t="shared" si="433"/>
        <v>0.87488388189650457</v>
      </c>
      <c r="H2294" s="25">
        <f t="shared" si="428"/>
        <v>0.99907416981837271</v>
      </c>
      <c r="I2294" s="4">
        <f t="shared" si="434"/>
        <v>18028.691506732179</v>
      </c>
      <c r="J2294" s="25">
        <f t="shared" si="429"/>
        <v>22321.567588014394</v>
      </c>
      <c r="K2294" s="15">
        <f t="shared" si="435"/>
        <v>22300.901607040178</v>
      </c>
      <c r="L2294" s="36">
        <f t="shared" si="436"/>
        <v>-4288.9016070401776</v>
      </c>
      <c r="M2294" s="36">
        <f t="shared" si="437"/>
        <v>4288.9016070401776</v>
      </c>
      <c r="N2294" s="36">
        <f t="shared" si="438"/>
        <v>0.23811356912281689</v>
      </c>
      <c r="O2294" s="36">
        <f t="shared" si="439"/>
        <v>18394676.994871818</v>
      </c>
      <c r="P2294" s="35">
        <f t="shared" si="430"/>
        <v>18394676.994871818</v>
      </c>
    </row>
    <row r="2295" spans="1:16" x14ac:dyDescent="0.4">
      <c r="A2295" s="1">
        <v>2294</v>
      </c>
      <c r="B2295" s="21">
        <v>42107</v>
      </c>
      <c r="C2295" s="43">
        <v>2</v>
      </c>
      <c r="D2295" s="23">
        <v>21833</v>
      </c>
      <c r="E2295" s="25">
        <f t="shared" si="431"/>
        <v>20665.25</v>
      </c>
      <c r="F2295" s="25">
        <f t="shared" si="432"/>
        <v>21111.375</v>
      </c>
      <c r="G2295" s="25">
        <f t="shared" si="433"/>
        <v>1.0341818095694857</v>
      </c>
      <c r="H2295" s="25">
        <f t="shared" si="428"/>
        <v>0.99956921328865256</v>
      </c>
      <c r="I2295" s="4">
        <f t="shared" si="434"/>
        <v>21842.409419721826</v>
      </c>
      <c r="J2295" s="25">
        <f t="shared" si="429"/>
        <v>22321.594128128439</v>
      </c>
      <c r="K2295" s="15">
        <f t="shared" si="435"/>
        <v>22311.97828200195</v>
      </c>
      <c r="L2295" s="36">
        <f t="shared" si="436"/>
        <v>-478.97828200194999</v>
      </c>
      <c r="M2295" s="36">
        <f t="shared" si="437"/>
        <v>478.97828200194999</v>
      </c>
      <c r="N2295" s="36">
        <f t="shared" si="438"/>
        <v>2.1938271515684973E-2</v>
      </c>
      <c r="O2295" s="36">
        <f t="shared" si="439"/>
        <v>229420.19462953953</v>
      </c>
      <c r="P2295" s="35">
        <f t="shared" si="430"/>
        <v>229420.19462953953</v>
      </c>
    </row>
    <row r="2296" spans="1:16" x14ac:dyDescent="0.4">
      <c r="A2296" s="1">
        <v>2295</v>
      </c>
      <c r="B2296" s="21">
        <v>42108</v>
      </c>
      <c r="C2296" s="43">
        <v>3</v>
      </c>
      <c r="D2296" s="23">
        <v>23187</v>
      </c>
      <c r="E2296" s="25">
        <f t="shared" si="431"/>
        <v>21557.5</v>
      </c>
      <c r="F2296" s="25">
        <f t="shared" si="432"/>
        <v>21616.375</v>
      </c>
      <c r="G2296" s="25">
        <f t="shared" si="433"/>
        <v>1.0726590374195488</v>
      </c>
      <c r="H2296" s="25">
        <f t="shared" si="428"/>
        <v>1.0004262501030945</v>
      </c>
      <c r="I2296" s="4">
        <f t="shared" si="434"/>
        <v>23177.120749890924</v>
      </c>
      <c r="J2296" s="25">
        <f t="shared" si="429"/>
        <v>22321.620668242482</v>
      </c>
      <c r="K2296" s="15">
        <f t="shared" si="435"/>
        <v>22331.135261353556</v>
      </c>
      <c r="L2296" s="36">
        <f t="shared" si="436"/>
        <v>855.86473864644358</v>
      </c>
      <c r="M2296" s="36">
        <f t="shared" si="437"/>
        <v>855.86473864644358</v>
      </c>
      <c r="N2296" s="36">
        <f t="shared" si="438"/>
        <v>3.6911404608032244E-2</v>
      </c>
      <c r="O2296" s="36">
        <f t="shared" si="439"/>
        <v>732504.45085834514</v>
      </c>
      <c r="P2296" s="35">
        <f t="shared" si="430"/>
        <v>732504.45085834514</v>
      </c>
    </row>
    <row r="2297" spans="1:16" x14ac:dyDescent="0.4">
      <c r="A2297" s="1">
        <v>2296</v>
      </c>
      <c r="B2297" s="21">
        <v>42109</v>
      </c>
      <c r="C2297" s="43">
        <v>4</v>
      </c>
      <c r="D2297" s="23">
        <v>23198</v>
      </c>
      <c r="E2297" s="25">
        <f t="shared" si="431"/>
        <v>21675.25</v>
      </c>
      <c r="F2297" s="25">
        <f t="shared" si="432"/>
        <v>21812.5</v>
      </c>
      <c r="G2297" s="25">
        <f t="shared" si="433"/>
        <v>1.0635186246418338</v>
      </c>
      <c r="H2297" s="25">
        <f t="shared" si="428"/>
        <v>1.0009303667898801</v>
      </c>
      <c r="I2297" s="4">
        <f t="shared" si="434"/>
        <v>23176.437412323838</v>
      </c>
      <c r="J2297" s="25">
        <f t="shared" si="429"/>
        <v>22321.647208356528</v>
      </c>
      <c r="K2297" s="15">
        <f t="shared" si="435"/>
        <v>22342.414527614605</v>
      </c>
      <c r="L2297" s="36">
        <f t="shared" si="436"/>
        <v>855.58547238539541</v>
      </c>
      <c r="M2297" s="36">
        <f t="shared" si="437"/>
        <v>855.58547238539541</v>
      </c>
      <c r="N2297" s="36">
        <f t="shared" si="438"/>
        <v>3.688186362554511E-2</v>
      </c>
      <c r="O2297" s="36">
        <f t="shared" si="439"/>
        <v>732026.50055694021</v>
      </c>
      <c r="P2297" s="35">
        <f t="shared" si="430"/>
        <v>732026.50055694021</v>
      </c>
    </row>
    <row r="2298" spans="1:16" x14ac:dyDescent="0.4">
      <c r="A2298" s="1">
        <v>2297</v>
      </c>
      <c r="B2298" s="21">
        <v>42110</v>
      </c>
      <c r="C2298" s="43">
        <v>1</v>
      </c>
      <c r="D2298" s="23">
        <v>18483</v>
      </c>
      <c r="E2298" s="25">
        <f t="shared" si="431"/>
        <v>21949.75</v>
      </c>
      <c r="F2298" s="25">
        <f t="shared" si="432"/>
        <v>21573.5</v>
      </c>
      <c r="G2298" s="25">
        <f t="shared" si="433"/>
        <v>0.8567455443020372</v>
      </c>
      <c r="H2298" s="25">
        <f t="shared" si="428"/>
        <v>0.99907416981837271</v>
      </c>
      <c r="I2298" s="4">
        <f t="shared" si="434"/>
        <v>18500.127976844931</v>
      </c>
      <c r="J2298" s="25">
        <f t="shared" si="429"/>
        <v>22321.67374847057</v>
      </c>
      <c r="K2298" s="15">
        <f t="shared" si="435"/>
        <v>22301.007669209797</v>
      </c>
      <c r="L2298" s="36">
        <f t="shared" si="436"/>
        <v>-3818.0076692097973</v>
      </c>
      <c r="M2298" s="36">
        <f t="shared" si="437"/>
        <v>3818.0076692097973</v>
      </c>
      <c r="N2298" s="36">
        <f t="shared" si="438"/>
        <v>0.20656861273655777</v>
      </c>
      <c r="O2298" s="36">
        <f t="shared" si="439"/>
        <v>14577182.562144829</v>
      </c>
      <c r="P2298" s="35">
        <f t="shared" si="430"/>
        <v>14577182.562144829</v>
      </c>
    </row>
    <row r="2299" spans="1:16" x14ac:dyDescent="0.4">
      <c r="A2299" s="1">
        <v>2298</v>
      </c>
      <c r="B2299" s="21">
        <v>42111</v>
      </c>
      <c r="C2299" s="43">
        <v>2</v>
      </c>
      <c r="D2299" s="23">
        <v>22931</v>
      </c>
      <c r="E2299" s="25">
        <f t="shared" si="431"/>
        <v>21197.25</v>
      </c>
      <c r="F2299" s="25">
        <f t="shared" si="432"/>
        <v>20609.5</v>
      </c>
      <c r="G2299" s="25">
        <f t="shared" si="433"/>
        <v>1.1126422280986923</v>
      </c>
      <c r="H2299" s="25">
        <f t="shared" si="428"/>
        <v>0.99956921328865256</v>
      </c>
      <c r="I2299" s="4">
        <f t="shared" si="434"/>
        <v>22940.882627382456</v>
      </c>
      <c r="J2299" s="25">
        <f t="shared" si="429"/>
        <v>22321.700288584616</v>
      </c>
      <c r="K2299" s="15">
        <f t="shared" si="435"/>
        <v>22312.084396725615</v>
      </c>
      <c r="L2299" s="36">
        <f t="shared" si="436"/>
        <v>618.91560327438492</v>
      </c>
      <c r="M2299" s="36">
        <f t="shared" si="437"/>
        <v>618.91560327438492</v>
      </c>
      <c r="N2299" s="36">
        <f t="shared" si="438"/>
        <v>2.699034509068008E-2</v>
      </c>
      <c r="O2299" s="36">
        <f t="shared" si="439"/>
        <v>383056.52397649584</v>
      </c>
      <c r="P2299" s="35">
        <f t="shared" si="430"/>
        <v>383056.52397649584</v>
      </c>
    </row>
    <row r="2300" spans="1:16" x14ac:dyDescent="0.4">
      <c r="A2300" s="1">
        <v>2299</v>
      </c>
      <c r="B2300" s="21">
        <v>42112</v>
      </c>
      <c r="C2300" s="43">
        <v>3</v>
      </c>
      <c r="D2300" s="23">
        <v>20177</v>
      </c>
      <c r="E2300" s="25">
        <f t="shared" si="431"/>
        <v>20021.75</v>
      </c>
      <c r="F2300" s="25">
        <f t="shared" si="432"/>
        <v>20477.375</v>
      </c>
      <c r="G2300" s="25">
        <f t="shared" si="433"/>
        <v>0.98533137181889774</v>
      </c>
      <c r="H2300" s="25">
        <f t="shared" si="428"/>
        <v>1.0004262501030945</v>
      </c>
      <c r="I2300" s="4">
        <f t="shared" si="434"/>
        <v>20168.403216049908</v>
      </c>
      <c r="J2300" s="25">
        <f t="shared" si="429"/>
        <v>22321.726828698658</v>
      </c>
      <c r="K2300" s="15">
        <f t="shared" si="435"/>
        <v>22331.241467060638</v>
      </c>
      <c r="L2300" s="36">
        <f t="shared" si="436"/>
        <v>-2154.2414670606377</v>
      </c>
      <c r="M2300" s="36">
        <f t="shared" si="437"/>
        <v>2154.2414670606377</v>
      </c>
      <c r="N2300" s="36">
        <f t="shared" si="438"/>
        <v>0.10676718377660889</v>
      </c>
      <c r="O2300" s="36">
        <f t="shared" si="439"/>
        <v>4640756.2984035686</v>
      </c>
      <c r="P2300" s="35">
        <f t="shared" si="430"/>
        <v>4640756.2984035686</v>
      </c>
    </row>
    <row r="2301" spans="1:16" x14ac:dyDescent="0.4">
      <c r="A2301" s="1">
        <v>2300</v>
      </c>
      <c r="B2301" s="21">
        <v>42113</v>
      </c>
      <c r="C2301" s="43">
        <v>4</v>
      </c>
      <c r="D2301" s="23">
        <v>18496</v>
      </c>
      <c r="E2301" s="25">
        <f t="shared" si="431"/>
        <v>20933</v>
      </c>
      <c r="F2301" s="25">
        <f t="shared" si="432"/>
        <v>20862.875</v>
      </c>
      <c r="G2301" s="25">
        <f t="shared" si="433"/>
        <v>0.88655087086511331</v>
      </c>
      <c r="H2301" s="25">
        <f t="shared" si="428"/>
        <v>1.0009303667898801</v>
      </c>
      <c r="I2301" s="4">
        <f t="shared" si="434"/>
        <v>18478.807930784624</v>
      </c>
      <c r="J2301" s="25">
        <f t="shared" si="429"/>
        <v>22321.753368812704</v>
      </c>
      <c r="K2301" s="15">
        <f t="shared" si="435"/>
        <v>22342.520786838941</v>
      </c>
      <c r="L2301" s="36">
        <f t="shared" si="436"/>
        <v>-3846.5207868389407</v>
      </c>
      <c r="M2301" s="36">
        <f t="shared" si="437"/>
        <v>3846.5207868389407</v>
      </c>
      <c r="N2301" s="36">
        <f t="shared" si="438"/>
        <v>0.20796500793895656</v>
      </c>
      <c r="O2301" s="36">
        <f t="shared" si="439"/>
        <v>14795722.163584063</v>
      </c>
      <c r="P2301" s="35">
        <f t="shared" si="430"/>
        <v>14795722.163584063</v>
      </c>
    </row>
    <row r="2302" spans="1:16" x14ac:dyDescent="0.4">
      <c r="A2302" s="1">
        <v>2301</v>
      </c>
      <c r="B2302" s="21">
        <v>42114</v>
      </c>
      <c r="C2302" s="43">
        <v>1</v>
      </c>
      <c r="D2302" s="23">
        <v>22128</v>
      </c>
      <c r="E2302" s="25">
        <f t="shared" si="431"/>
        <v>20792.75</v>
      </c>
      <c r="F2302" s="25">
        <f t="shared" si="432"/>
        <v>21060</v>
      </c>
      <c r="G2302" s="25">
        <f t="shared" si="433"/>
        <v>1.0507122507122506</v>
      </c>
      <c r="H2302" s="25">
        <f t="shared" si="428"/>
        <v>0.99907416981837271</v>
      </c>
      <c r="I2302" s="4">
        <f t="shared" si="434"/>
        <v>22148.505755106024</v>
      </c>
      <c r="J2302" s="25">
        <f t="shared" si="429"/>
        <v>22321.779908926746</v>
      </c>
      <c r="K2302" s="15">
        <f t="shared" si="435"/>
        <v>22301.113731379421</v>
      </c>
      <c r="L2302" s="36">
        <f t="shared" si="436"/>
        <v>-173.11373137942064</v>
      </c>
      <c r="M2302" s="36">
        <f t="shared" si="437"/>
        <v>173.11373137942064</v>
      </c>
      <c r="N2302" s="36">
        <f t="shared" si="438"/>
        <v>7.8232886559752648E-3</v>
      </c>
      <c r="O2302" s="36">
        <f t="shared" si="439"/>
        <v>29968.363992106206</v>
      </c>
      <c r="P2302" s="35">
        <f t="shared" si="430"/>
        <v>29968.363992106206</v>
      </c>
    </row>
    <row r="2303" spans="1:16" x14ac:dyDescent="0.4">
      <c r="A2303" s="1">
        <v>2302</v>
      </c>
      <c r="B2303" s="21">
        <v>42115</v>
      </c>
      <c r="C2303" s="43">
        <v>2</v>
      </c>
      <c r="D2303" s="23">
        <v>22370</v>
      </c>
      <c r="E2303" s="25">
        <f t="shared" si="431"/>
        <v>21327.25</v>
      </c>
      <c r="F2303" s="25">
        <f t="shared" si="432"/>
        <v>21284.125</v>
      </c>
      <c r="G2303" s="25">
        <f t="shared" si="433"/>
        <v>1.051018070980132</v>
      </c>
      <c r="H2303" s="25">
        <f t="shared" si="428"/>
        <v>0.99956921328865256</v>
      </c>
      <c r="I2303" s="4">
        <f t="shared" si="434"/>
        <v>22379.64085188372</v>
      </c>
      <c r="J2303" s="25">
        <f t="shared" si="429"/>
        <v>22321.806449040792</v>
      </c>
      <c r="K2303" s="15">
        <f t="shared" si="435"/>
        <v>22312.190511449277</v>
      </c>
      <c r="L2303" s="36">
        <f t="shared" si="436"/>
        <v>57.809488550723472</v>
      </c>
      <c r="M2303" s="36">
        <f t="shared" si="437"/>
        <v>57.809488550723472</v>
      </c>
      <c r="N2303" s="36">
        <f t="shared" si="438"/>
        <v>2.5842417769657341E-3</v>
      </c>
      <c r="O2303" s="36">
        <f t="shared" si="439"/>
        <v>3341.9369664962283</v>
      </c>
      <c r="P2303" s="35">
        <f t="shared" si="430"/>
        <v>3341.9369664962283</v>
      </c>
    </row>
    <row r="2304" spans="1:16" x14ac:dyDescent="0.4">
      <c r="A2304" s="1">
        <v>2303</v>
      </c>
      <c r="B2304" s="21">
        <v>42116</v>
      </c>
      <c r="C2304" s="43">
        <v>3</v>
      </c>
      <c r="D2304" s="23">
        <v>22315</v>
      </c>
      <c r="E2304" s="25">
        <f t="shared" si="431"/>
        <v>21241</v>
      </c>
      <c r="F2304" s="25">
        <f t="shared" si="432"/>
        <v>21190</v>
      </c>
      <c r="G2304" s="25">
        <f t="shared" si="433"/>
        <v>1.0530910806984426</v>
      </c>
      <c r="H2304" s="25">
        <f t="shared" si="428"/>
        <v>1.0004262501030945</v>
      </c>
      <c r="I2304" s="4">
        <f t="shared" si="434"/>
        <v>22305.492281615388</v>
      </c>
      <c r="J2304" s="25">
        <f t="shared" si="429"/>
        <v>22321.832989154835</v>
      </c>
      <c r="K2304" s="15">
        <f t="shared" si="435"/>
        <v>22331.347672767719</v>
      </c>
      <c r="L2304" s="36">
        <f t="shared" si="436"/>
        <v>-16.347672767718905</v>
      </c>
      <c r="M2304" s="36">
        <f t="shared" si="437"/>
        <v>16.347672767718905</v>
      </c>
      <c r="N2304" s="36">
        <f t="shared" si="438"/>
        <v>7.3258672497059844E-4</v>
      </c>
      <c r="O2304" s="36">
        <f t="shared" si="439"/>
        <v>267.24640492041829</v>
      </c>
      <c r="P2304" s="35">
        <f t="shared" si="430"/>
        <v>267.24640492041829</v>
      </c>
    </row>
    <row r="2305" spans="1:16" x14ac:dyDescent="0.4">
      <c r="A2305" s="1">
        <v>2304</v>
      </c>
      <c r="B2305" s="21">
        <v>42117</v>
      </c>
      <c r="C2305" s="43">
        <v>4</v>
      </c>
      <c r="D2305" s="23">
        <v>18151</v>
      </c>
      <c r="E2305" s="25">
        <f t="shared" si="431"/>
        <v>21139</v>
      </c>
      <c r="F2305" s="25">
        <f t="shared" si="432"/>
        <v>20733.75</v>
      </c>
      <c r="G2305" s="25">
        <f t="shared" si="433"/>
        <v>0.87543256767347921</v>
      </c>
      <c r="H2305" s="25">
        <f t="shared" si="428"/>
        <v>1.0009303667898801</v>
      </c>
      <c r="I2305" s="4">
        <f t="shared" si="434"/>
        <v>18134.12860897879</v>
      </c>
      <c r="J2305" s="25">
        <f t="shared" si="429"/>
        <v>22321.859529268881</v>
      </c>
      <c r="K2305" s="15">
        <f t="shared" si="435"/>
        <v>22342.62704606328</v>
      </c>
      <c r="L2305" s="36">
        <f t="shared" si="436"/>
        <v>-4191.6270460632804</v>
      </c>
      <c r="M2305" s="36">
        <f t="shared" si="437"/>
        <v>4191.6270460632804</v>
      </c>
      <c r="N2305" s="36">
        <f t="shared" si="438"/>
        <v>0.23093091543514299</v>
      </c>
      <c r="O2305" s="36">
        <f t="shared" si="439"/>
        <v>17569737.293289181</v>
      </c>
      <c r="P2305" s="35">
        <f t="shared" si="430"/>
        <v>17569737.293289181</v>
      </c>
    </row>
    <row r="2306" spans="1:16" x14ac:dyDescent="0.4">
      <c r="A2306" s="1">
        <v>2305</v>
      </c>
      <c r="B2306" s="21">
        <v>42118</v>
      </c>
      <c r="C2306" s="43">
        <v>1</v>
      </c>
      <c r="D2306" s="23">
        <v>21720</v>
      </c>
      <c r="E2306" s="25">
        <f t="shared" si="431"/>
        <v>20328.5</v>
      </c>
      <c r="F2306" s="25">
        <f t="shared" si="432"/>
        <v>19727</v>
      </c>
      <c r="G2306" s="25">
        <f t="shared" si="433"/>
        <v>1.1010290464845136</v>
      </c>
      <c r="H2306" s="25">
        <f t="shared" ref="H2306:H2369" si="440">VLOOKUP(C2306,$Q$38:$S$42,3,FALSE)</f>
        <v>0.99907416981837271</v>
      </c>
      <c r="I2306" s="4">
        <f t="shared" si="434"/>
        <v>21740.127666345932</v>
      </c>
      <c r="J2306" s="25">
        <f t="shared" si="429"/>
        <v>22321.886069382923</v>
      </c>
      <c r="K2306" s="15">
        <f t="shared" si="435"/>
        <v>22301.219793549044</v>
      </c>
      <c r="L2306" s="36">
        <f t="shared" si="436"/>
        <v>-581.21979354904397</v>
      </c>
      <c r="M2306" s="36">
        <f t="shared" si="437"/>
        <v>581.21979354904397</v>
      </c>
      <c r="N2306" s="36">
        <f t="shared" si="438"/>
        <v>2.675965900317882E-2</v>
      </c>
      <c r="O2306" s="36">
        <f t="shared" si="439"/>
        <v>337816.44841319328</v>
      </c>
      <c r="P2306" s="35">
        <f t="shared" si="430"/>
        <v>337816.44841319328</v>
      </c>
    </row>
    <row r="2307" spans="1:16" x14ac:dyDescent="0.4">
      <c r="A2307" s="1">
        <v>2306</v>
      </c>
      <c r="B2307" s="21">
        <v>42119</v>
      </c>
      <c r="C2307" s="43">
        <v>2</v>
      </c>
      <c r="D2307" s="23">
        <v>19128</v>
      </c>
      <c r="E2307" s="25">
        <f t="shared" si="431"/>
        <v>19125.5</v>
      </c>
      <c r="F2307" s="25">
        <f t="shared" si="432"/>
        <v>19548</v>
      </c>
      <c r="G2307" s="25">
        <f t="shared" si="433"/>
        <v>0.97851442602823824</v>
      </c>
      <c r="H2307" s="25">
        <f t="shared" si="440"/>
        <v>0.99956921328865256</v>
      </c>
      <c r="I2307" s="4">
        <f t="shared" si="434"/>
        <v>19136.243639464989</v>
      </c>
      <c r="J2307" s="25">
        <f t="shared" ref="J2307:J2370" si="441">INTERCEPT($I$2:$I$3896,$A$2:$A$3896)+SLOPE($I$2:$I$3896,$A$2:$A$3896)*A2307</f>
        <v>22321.912609496965</v>
      </c>
      <c r="K2307" s="15">
        <f t="shared" si="435"/>
        <v>22312.296626172934</v>
      </c>
      <c r="L2307" s="36">
        <f t="shared" si="436"/>
        <v>-3184.2966261729343</v>
      </c>
      <c r="M2307" s="36">
        <f t="shared" si="437"/>
        <v>3184.2966261729343</v>
      </c>
      <c r="N2307" s="36">
        <f t="shared" si="438"/>
        <v>0.16647305657533115</v>
      </c>
      <c r="O2307" s="36">
        <f t="shared" si="439"/>
        <v>10139745.003456332</v>
      </c>
      <c r="P2307" s="35">
        <f t="shared" ref="P2307:P2370" si="442">(D2307-K2307)^2</f>
        <v>10139745.003456332</v>
      </c>
    </row>
    <row r="2308" spans="1:16" x14ac:dyDescent="0.4">
      <c r="A2308" s="1">
        <v>2307</v>
      </c>
      <c r="B2308" s="21">
        <v>42120</v>
      </c>
      <c r="C2308" s="43">
        <v>3</v>
      </c>
      <c r="D2308" s="23">
        <v>17503</v>
      </c>
      <c r="E2308" s="25">
        <f t="shared" si="431"/>
        <v>19970.5</v>
      </c>
      <c r="F2308" s="25">
        <f t="shared" si="432"/>
        <v>20034.625</v>
      </c>
      <c r="G2308" s="25">
        <f t="shared" si="433"/>
        <v>0.8736375150520661</v>
      </c>
      <c r="H2308" s="25">
        <f t="shared" si="440"/>
        <v>1.0004262501030945</v>
      </c>
      <c r="I2308" s="4">
        <f t="shared" si="434"/>
        <v>17495.542523195792</v>
      </c>
      <c r="J2308" s="25">
        <f t="shared" si="441"/>
        <v>22321.939149611011</v>
      </c>
      <c r="K2308" s="15">
        <f t="shared" si="435"/>
        <v>22331.4538784748</v>
      </c>
      <c r="L2308" s="36">
        <f t="shared" si="436"/>
        <v>-4828.4538784748001</v>
      </c>
      <c r="M2308" s="36">
        <f t="shared" si="437"/>
        <v>4828.4538784748001</v>
      </c>
      <c r="N2308" s="36">
        <f t="shared" si="438"/>
        <v>0.27586435916556018</v>
      </c>
      <c r="O2308" s="36">
        <f t="shared" si="439"/>
        <v>23313966.856558342</v>
      </c>
      <c r="P2308" s="35">
        <f t="shared" si="442"/>
        <v>23313966.856558342</v>
      </c>
    </row>
    <row r="2309" spans="1:16" x14ac:dyDescent="0.4">
      <c r="A2309" s="1">
        <v>2308</v>
      </c>
      <c r="B2309" s="21">
        <v>42121</v>
      </c>
      <c r="C2309" s="43">
        <v>4</v>
      </c>
      <c r="D2309" s="23">
        <v>21531</v>
      </c>
      <c r="E2309" s="25">
        <f t="shared" ref="E2309:E2372" si="443">AVERAGE(D2307:D2310)</f>
        <v>20098.75</v>
      </c>
      <c r="F2309" s="25">
        <f t="shared" ref="F2309:F2372" si="444">AVERAGE(E2309:E2310)</f>
        <v>20462.875</v>
      </c>
      <c r="G2309" s="25">
        <f t="shared" si="433"/>
        <v>1.0521981881822569</v>
      </c>
      <c r="H2309" s="25">
        <f t="shared" si="440"/>
        <v>1.0009303667898801</v>
      </c>
      <c r="I2309" s="4">
        <f t="shared" si="434"/>
        <v>21510.986892177971</v>
      </c>
      <c r="J2309" s="25">
        <f t="shared" si="441"/>
        <v>22321.965689725053</v>
      </c>
      <c r="K2309" s="15">
        <f t="shared" si="435"/>
        <v>22342.733305287617</v>
      </c>
      <c r="L2309" s="36">
        <f t="shared" si="436"/>
        <v>-811.73330528761653</v>
      </c>
      <c r="M2309" s="36">
        <f t="shared" si="437"/>
        <v>811.73330528761653</v>
      </c>
      <c r="N2309" s="36">
        <f t="shared" si="438"/>
        <v>3.770067833763488E-2</v>
      </c>
      <c r="O2309" s="36">
        <f t="shared" si="439"/>
        <v>658910.95891315886</v>
      </c>
      <c r="P2309" s="35">
        <f t="shared" si="442"/>
        <v>658910.95891315886</v>
      </c>
    </row>
    <row r="2310" spans="1:16" x14ac:dyDescent="0.4">
      <c r="A2310" s="1">
        <v>2309</v>
      </c>
      <c r="B2310" s="21">
        <v>42122</v>
      </c>
      <c r="C2310" s="43">
        <v>1</v>
      </c>
      <c r="D2310" s="23">
        <v>22233</v>
      </c>
      <c r="E2310" s="25">
        <f t="shared" si="443"/>
        <v>20827</v>
      </c>
      <c r="F2310" s="25">
        <f t="shared" si="444"/>
        <v>20861.875</v>
      </c>
      <c r="G2310" s="25">
        <f t="shared" si="433"/>
        <v>1.065723958177297</v>
      </c>
      <c r="H2310" s="25">
        <f t="shared" si="440"/>
        <v>0.99907416981837271</v>
      </c>
      <c r="I2310" s="4">
        <f t="shared" si="434"/>
        <v>22253.603057360458</v>
      </c>
      <c r="J2310" s="25">
        <f t="shared" si="441"/>
        <v>22321.992229839099</v>
      </c>
      <c r="K2310" s="15">
        <f t="shared" si="435"/>
        <v>22301.325855718664</v>
      </c>
      <c r="L2310" s="36">
        <f t="shared" si="436"/>
        <v>-68.325855718663661</v>
      </c>
      <c r="M2310" s="36">
        <f t="shared" si="437"/>
        <v>68.325855718663661</v>
      </c>
      <c r="N2310" s="36">
        <f t="shared" si="438"/>
        <v>3.0731730184259281E-3</v>
      </c>
      <c r="O2310" s="36">
        <f t="shared" si="439"/>
        <v>4668.422559687644</v>
      </c>
      <c r="P2310" s="35">
        <f t="shared" si="442"/>
        <v>4668.422559687644</v>
      </c>
    </row>
    <row r="2311" spans="1:16" x14ac:dyDescent="0.4">
      <c r="A2311" s="1">
        <v>2310</v>
      </c>
      <c r="B2311" s="21">
        <v>42123</v>
      </c>
      <c r="C2311" s="43">
        <v>2</v>
      </c>
      <c r="D2311" s="23">
        <v>22041</v>
      </c>
      <c r="E2311" s="25">
        <f t="shared" si="443"/>
        <v>20896.75</v>
      </c>
      <c r="F2311" s="25">
        <f t="shared" si="444"/>
        <v>20960.625</v>
      </c>
      <c r="G2311" s="25">
        <f t="shared" si="433"/>
        <v>1.0515430718311118</v>
      </c>
      <c r="H2311" s="25">
        <f t="shared" si="440"/>
        <v>0.99956921328865256</v>
      </c>
      <c r="I2311" s="4">
        <f t="shared" si="434"/>
        <v>22050.499061974479</v>
      </c>
      <c r="J2311" s="25">
        <f t="shared" si="441"/>
        <v>22322.018769953142</v>
      </c>
      <c r="K2311" s="15">
        <f t="shared" si="435"/>
        <v>22312.402740896599</v>
      </c>
      <c r="L2311" s="36">
        <f t="shared" si="436"/>
        <v>-271.40274089659943</v>
      </c>
      <c r="M2311" s="36">
        <f t="shared" si="437"/>
        <v>271.40274089659943</v>
      </c>
      <c r="N2311" s="36">
        <f t="shared" si="438"/>
        <v>1.2313540261176871E-2</v>
      </c>
      <c r="O2311" s="36">
        <f t="shared" si="439"/>
        <v>73659.447766186684</v>
      </c>
      <c r="P2311" s="35">
        <f t="shared" si="442"/>
        <v>73659.447766186684</v>
      </c>
    </row>
    <row r="2312" spans="1:16" x14ac:dyDescent="0.4">
      <c r="A2312" s="1">
        <v>2311</v>
      </c>
      <c r="B2312" s="21">
        <v>42124</v>
      </c>
      <c r="C2312" s="43">
        <v>3</v>
      </c>
      <c r="D2312" s="23">
        <v>17782</v>
      </c>
      <c r="E2312" s="25">
        <f t="shared" si="443"/>
        <v>21024.5</v>
      </c>
      <c r="F2312" s="25">
        <f t="shared" si="444"/>
        <v>20410</v>
      </c>
      <c r="G2312" s="25">
        <f t="shared" si="433"/>
        <v>0.87123958843704064</v>
      </c>
      <c r="H2312" s="25">
        <f t="shared" si="440"/>
        <v>1.0004262501030945</v>
      </c>
      <c r="I2312" s="4">
        <f t="shared" si="434"/>
        <v>17774.423650086705</v>
      </c>
      <c r="J2312" s="25">
        <f t="shared" si="441"/>
        <v>22322.045310067188</v>
      </c>
      <c r="K2312" s="15">
        <f t="shared" si="435"/>
        <v>22331.560084181885</v>
      </c>
      <c r="L2312" s="36">
        <f t="shared" si="436"/>
        <v>-4549.560084181885</v>
      </c>
      <c r="M2312" s="36">
        <f t="shared" si="437"/>
        <v>4549.560084181885</v>
      </c>
      <c r="N2312" s="36">
        <f t="shared" si="438"/>
        <v>0.25585198988763275</v>
      </c>
      <c r="O2312" s="36">
        <f t="shared" si="439"/>
        <v>20698496.959581081</v>
      </c>
      <c r="P2312" s="35">
        <f t="shared" si="442"/>
        <v>20698496.959581081</v>
      </c>
    </row>
    <row r="2313" spans="1:16" x14ac:dyDescent="0.4">
      <c r="A2313" s="1">
        <v>2312</v>
      </c>
      <c r="B2313" s="21">
        <v>42125</v>
      </c>
      <c r="C2313" s="43">
        <v>4</v>
      </c>
      <c r="D2313" s="23">
        <v>22042</v>
      </c>
      <c r="E2313" s="25">
        <f t="shared" si="443"/>
        <v>19795.5</v>
      </c>
      <c r="F2313" s="25">
        <f t="shared" si="444"/>
        <v>19178.625</v>
      </c>
      <c r="G2313" s="25">
        <f t="shared" si="433"/>
        <v>1.1493003278389353</v>
      </c>
      <c r="H2313" s="25">
        <f t="shared" si="440"/>
        <v>1.0009303667898801</v>
      </c>
      <c r="I2313" s="4">
        <f t="shared" si="434"/>
        <v>22021.511916649801</v>
      </c>
      <c r="J2313" s="25">
        <f t="shared" si="441"/>
        <v>22322.07185018123</v>
      </c>
      <c r="K2313" s="15">
        <f t="shared" si="435"/>
        <v>22342.839564511956</v>
      </c>
      <c r="L2313" s="36">
        <f t="shared" si="436"/>
        <v>-300.83956451195627</v>
      </c>
      <c r="M2313" s="36">
        <f t="shared" si="437"/>
        <v>300.83956451195627</v>
      </c>
      <c r="N2313" s="36">
        <f t="shared" si="438"/>
        <v>1.3648469490606854E-2</v>
      </c>
      <c r="O2313" s="36">
        <f t="shared" si="439"/>
        <v>90504.443575743499</v>
      </c>
      <c r="P2313" s="35">
        <f t="shared" si="442"/>
        <v>90504.443575743499</v>
      </c>
    </row>
    <row r="2314" spans="1:16" x14ac:dyDescent="0.4">
      <c r="A2314" s="1">
        <v>2313</v>
      </c>
      <c r="B2314" s="21">
        <v>42126</v>
      </c>
      <c r="C2314" s="43">
        <v>1</v>
      </c>
      <c r="D2314" s="23">
        <v>17317</v>
      </c>
      <c r="E2314" s="25">
        <f t="shared" si="443"/>
        <v>18561.75</v>
      </c>
      <c r="F2314" s="25">
        <f t="shared" si="444"/>
        <v>18958.5</v>
      </c>
      <c r="G2314" s="25">
        <f t="shared" si="433"/>
        <v>0.91341614579212493</v>
      </c>
      <c r="H2314" s="25">
        <f t="shared" si="440"/>
        <v>0.99907416981837271</v>
      </c>
      <c r="I2314" s="4">
        <f t="shared" si="434"/>
        <v>17333.047458476634</v>
      </c>
      <c r="J2314" s="25">
        <f t="shared" si="441"/>
        <v>22322.098390295276</v>
      </c>
      <c r="K2314" s="15">
        <f t="shared" si="435"/>
        <v>22301.431917888287</v>
      </c>
      <c r="L2314" s="36">
        <f t="shared" si="436"/>
        <v>-4984.431917888287</v>
      </c>
      <c r="M2314" s="36">
        <f t="shared" si="437"/>
        <v>4984.431917888287</v>
      </c>
      <c r="N2314" s="36">
        <f t="shared" si="438"/>
        <v>0.28783460864400801</v>
      </c>
      <c r="O2314" s="36">
        <f t="shared" si="439"/>
        <v>24844561.544063509</v>
      </c>
      <c r="P2314" s="35">
        <f t="shared" si="442"/>
        <v>24844561.544063509</v>
      </c>
    </row>
    <row r="2315" spans="1:16" x14ac:dyDescent="0.4">
      <c r="A2315" s="1">
        <v>2314</v>
      </c>
      <c r="B2315" s="21">
        <v>42127</v>
      </c>
      <c r="C2315" s="43">
        <v>2</v>
      </c>
      <c r="D2315" s="23">
        <v>17106</v>
      </c>
      <c r="E2315" s="25">
        <f t="shared" si="443"/>
        <v>19355.25</v>
      </c>
      <c r="F2315" s="25">
        <f t="shared" si="444"/>
        <v>19356.125</v>
      </c>
      <c r="G2315" s="25">
        <f t="shared" si="433"/>
        <v>0.88375126736368981</v>
      </c>
      <c r="H2315" s="25">
        <f t="shared" si="440"/>
        <v>0.99956921328865256</v>
      </c>
      <c r="I2315" s="4">
        <f t="shared" si="434"/>
        <v>17113.372213335846</v>
      </c>
      <c r="J2315" s="25">
        <f t="shared" si="441"/>
        <v>22322.124930409318</v>
      </c>
      <c r="K2315" s="15">
        <f t="shared" si="435"/>
        <v>22312.508855620261</v>
      </c>
      <c r="L2315" s="36">
        <f t="shared" si="436"/>
        <v>-5206.5088556202609</v>
      </c>
      <c r="M2315" s="36">
        <f t="shared" si="437"/>
        <v>5206.5088556202609</v>
      </c>
      <c r="N2315" s="36">
        <f t="shared" si="438"/>
        <v>0.30436740650182748</v>
      </c>
      <c r="O2315" s="36">
        <f t="shared" si="439"/>
        <v>27107734.463652197</v>
      </c>
      <c r="P2315" s="35">
        <f t="shared" si="442"/>
        <v>27107734.463652197</v>
      </c>
    </row>
    <row r="2316" spans="1:16" x14ac:dyDescent="0.4">
      <c r="A2316" s="1">
        <v>2315</v>
      </c>
      <c r="B2316" s="21">
        <v>42128</v>
      </c>
      <c r="C2316" s="43">
        <v>3</v>
      </c>
      <c r="D2316" s="23">
        <v>20956</v>
      </c>
      <c r="E2316" s="25">
        <f t="shared" si="443"/>
        <v>19357</v>
      </c>
      <c r="F2316" s="25">
        <f t="shared" si="444"/>
        <v>20016.75</v>
      </c>
      <c r="G2316" s="25">
        <f t="shared" si="433"/>
        <v>1.0469232018184771</v>
      </c>
      <c r="H2316" s="25">
        <f t="shared" si="440"/>
        <v>1.0004262501030945</v>
      </c>
      <c r="I2316" s="4">
        <f t="shared" si="434"/>
        <v>20947.07130869514</v>
      </c>
      <c r="J2316" s="25">
        <f t="shared" si="441"/>
        <v>22322.151470523364</v>
      </c>
      <c r="K2316" s="15">
        <f t="shared" si="435"/>
        <v>22331.666289888966</v>
      </c>
      <c r="L2316" s="36">
        <f t="shared" si="436"/>
        <v>-1375.6662898889663</v>
      </c>
      <c r="M2316" s="36">
        <f t="shared" si="437"/>
        <v>1375.6662898889663</v>
      </c>
      <c r="N2316" s="36">
        <f t="shared" si="438"/>
        <v>6.5645461437725053E-2</v>
      </c>
      <c r="O2316" s="36">
        <f t="shared" si="439"/>
        <v>1892457.7411368734</v>
      </c>
      <c r="P2316" s="35">
        <f t="shared" si="442"/>
        <v>1892457.7411368734</v>
      </c>
    </row>
    <row r="2317" spans="1:16" x14ac:dyDescent="0.4">
      <c r="A2317" s="1">
        <v>2316</v>
      </c>
      <c r="B2317" s="21">
        <v>42129</v>
      </c>
      <c r="C2317" s="43">
        <v>4</v>
      </c>
      <c r="D2317" s="23">
        <v>22049</v>
      </c>
      <c r="E2317" s="25">
        <f t="shared" si="443"/>
        <v>20676.5</v>
      </c>
      <c r="F2317" s="25">
        <f t="shared" si="444"/>
        <v>20801.375</v>
      </c>
      <c r="G2317" s="25">
        <f t="shared" si="433"/>
        <v>1.0599780062616053</v>
      </c>
      <c r="H2317" s="25">
        <f t="shared" si="440"/>
        <v>1.0009303667898801</v>
      </c>
      <c r="I2317" s="4">
        <f t="shared" si="434"/>
        <v>22028.505410135716</v>
      </c>
      <c r="J2317" s="25">
        <f t="shared" si="441"/>
        <v>22322.178010637406</v>
      </c>
      <c r="K2317" s="15">
        <f t="shared" si="435"/>
        <v>22342.945823736296</v>
      </c>
      <c r="L2317" s="36">
        <f t="shared" si="436"/>
        <v>-293.94582373629601</v>
      </c>
      <c r="M2317" s="36">
        <f t="shared" si="437"/>
        <v>293.94582373629601</v>
      </c>
      <c r="N2317" s="36">
        <f t="shared" si="438"/>
        <v>1.3331480962233935E-2</v>
      </c>
      <c r="O2317" s="36">
        <f t="shared" si="439"/>
        <v>86404.147292009598</v>
      </c>
      <c r="P2317" s="35">
        <f t="shared" si="442"/>
        <v>86404.147292009598</v>
      </c>
    </row>
    <row r="2318" spans="1:16" x14ac:dyDescent="0.4">
      <c r="A2318" s="1">
        <v>2317</v>
      </c>
      <c r="B2318" s="21">
        <v>42130</v>
      </c>
      <c r="C2318" s="43">
        <v>1</v>
      </c>
      <c r="D2318" s="23">
        <v>22595</v>
      </c>
      <c r="E2318" s="25">
        <f t="shared" si="443"/>
        <v>20926.25</v>
      </c>
      <c r="F2318" s="25">
        <f t="shared" si="444"/>
        <v>21132.25</v>
      </c>
      <c r="G2318" s="25">
        <f t="shared" si="433"/>
        <v>1.0692188479693359</v>
      </c>
      <c r="H2318" s="25">
        <f t="shared" si="440"/>
        <v>0.99907416981837271</v>
      </c>
      <c r="I2318" s="4">
        <f t="shared" si="434"/>
        <v>22615.938518466224</v>
      </c>
      <c r="J2318" s="25">
        <f t="shared" si="441"/>
        <v>22322.204550751452</v>
      </c>
      <c r="K2318" s="15">
        <f t="shared" si="435"/>
        <v>22301.53798005791</v>
      </c>
      <c r="L2318" s="36">
        <f t="shared" si="436"/>
        <v>293.46201994208968</v>
      </c>
      <c r="M2318" s="36">
        <f t="shared" si="437"/>
        <v>293.46201994208968</v>
      </c>
      <c r="N2318" s="36">
        <f t="shared" si="438"/>
        <v>1.2987918563491466E-2</v>
      </c>
      <c r="O2318" s="36">
        <f t="shared" si="439"/>
        <v>86119.957148491449</v>
      </c>
      <c r="P2318" s="35">
        <f t="shared" si="442"/>
        <v>86119.957148491449</v>
      </c>
    </row>
    <row r="2319" spans="1:16" x14ac:dyDescent="0.4">
      <c r="A2319" s="1">
        <v>2318</v>
      </c>
      <c r="B2319" s="21">
        <v>42131</v>
      </c>
      <c r="C2319" s="43">
        <v>2</v>
      </c>
      <c r="D2319" s="23">
        <v>18105</v>
      </c>
      <c r="E2319" s="25">
        <f t="shared" si="443"/>
        <v>21338.25</v>
      </c>
      <c r="F2319" s="25">
        <f t="shared" si="444"/>
        <v>21043</v>
      </c>
      <c r="G2319" s="25">
        <f t="shared" si="433"/>
        <v>0.86038112436439673</v>
      </c>
      <c r="H2319" s="25">
        <f t="shared" si="440"/>
        <v>0.99956921328865256</v>
      </c>
      <c r="I2319" s="4">
        <f t="shared" si="434"/>
        <v>18112.802754731994</v>
      </c>
      <c r="J2319" s="25">
        <f t="shared" si="441"/>
        <v>22322.231090865494</v>
      </c>
      <c r="K2319" s="15">
        <f t="shared" si="435"/>
        <v>22312.614970343922</v>
      </c>
      <c r="L2319" s="36">
        <f t="shared" si="436"/>
        <v>-4207.6149703439223</v>
      </c>
      <c r="M2319" s="36">
        <f t="shared" si="437"/>
        <v>4207.6149703439223</v>
      </c>
      <c r="N2319" s="36">
        <f t="shared" si="438"/>
        <v>0.23240071639568752</v>
      </c>
      <c r="O2319" s="36">
        <f t="shared" si="439"/>
        <v>17704023.738662288</v>
      </c>
      <c r="P2319" s="35">
        <f t="shared" si="442"/>
        <v>17704023.738662288</v>
      </c>
    </row>
    <row r="2320" spans="1:16" x14ac:dyDescent="0.4">
      <c r="A2320" s="1">
        <v>2319</v>
      </c>
      <c r="B2320" s="21">
        <v>42132</v>
      </c>
      <c r="C2320" s="43">
        <v>3</v>
      </c>
      <c r="D2320" s="23">
        <v>22604</v>
      </c>
      <c r="E2320" s="25">
        <f t="shared" si="443"/>
        <v>20747.75</v>
      </c>
      <c r="F2320" s="25">
        <f t="shared" si="444"/>
        <v>20138</v>
      </c>
      <c r="G2320" s="25">
        <f t="shared" si="433"/>
        <v>1.1224550600854106</v>
      </c>
      <c r="H2320" s="25">
        <f t="shared" si="440"/>
        <v>1.0004262501030945</v>
      </c>
      <c r="I2320" s="4">
        <f t="shared" si="434"/>
        <v>22594.369147821388</v>
      </c>
      <c r="J2320" s="25">
        <f t="shared" si="441"/>
        <v>22322.25763097954</v>
      </c>
      <c r="K2320" s="15">
        <f t="shared" si="435"/>
        <v>22331.772495596048</v>
      </c>
      <c r="L2320" s="36">
        <f t="shared" si="436"/>
        <v>272.22750440395248</v>
      </c>
      <c r="M2320" s="36">
        <f t="shared" si="437"/>
        <v>272.22750440395248</v>
      </c>
      <c r="N2320" s="36">
        <f t="shared" si="438"/>
        <v>1.2043333233230953E-2</v>
      </c>
      <c r="O2320" s="36">
        <f t="shared" si="439"/>
        <v>74107.814154003965</v>
      </c>
      <c r="P2320" s="35">
        <f t="shared" si="442"/>
        <v>74107.814154003965</v>
      </c>
    </row>
    <row r="2321" spans="1:16" x14ac:dyDescent="0.4">
      <c r="A2321" s="1">
        <v>2320</v>
      </c>
      <c r="B2321" s="21">
        <v>42133</v>
      </c>
      <c r="C2321" s="43">
        <v>4</v>
      </c>
      <c r="D2321" s="23">
        <v>19687</v>
      </c>
      <c r="E2321" s="25">
        <f t="shared" si="443"/>
        <v>19528.25</v>
      </c>
      <c r="F2321" s="25">
        <f t="shared" si="444"/>
        <v>19956.625</v>
      </c>
      <c r="G2321" s="25">
        <f t="shared" si="433"/>
        <v>0.98648944899250246</v>
      </c>
      <c r="H2321" s="25">
        <f t="shared" si="440"/>
        <v>1.0009303667898801</v>
      </c>
      <c r="I2321" s="4">
        <f t="shared" si="434"/>
        <v>19668.700893888243</v>
      </c>
      <c r="J2321" s="25">
        <f t="shared" si="441"/>
        <v>22322.284171093583</v>
      </c>
      <c r="K2321" s="15">
        <f t="shared" si="435"/>
        <v>22343.052082960636</v>
      </c>
      <c r="L2321" s="36">
        <f t="shared" si="436"/>
        <v>-2656.0520829606357</v>
      </c>
      <c r="M2321" s="36">
        <f t="shared" si="437"/>
        <v>2656.0520829606357</v>
      </c>
      <c r="N2321" s="36">
        <f t="shared" si="438"/>
        <v>0.13491400837916573</v>
      </c>
      <c r="O2321" s="36">
        <f t="shared" si="439"/>
        <v>7054612.6673995322</v>
      </c>
      <c r="P2321" s="35">
        <f t="shared" si="442"/>
        <v>7054612.6673995322</v>
      </c>
    </row>
    <row r="2322" spans="1:16" x14ac:dyDescent="0.4">
      <c r="A2322" s="1">
        <v>2321</v>
      </c>
      <c r="B2322" s="21">
        <v>42134</v>
      </c>
      <c r="C2322" s="43">
        <v>1</v>
      </c>
      <c r="D2322" s="23">
        <v>17717</v>
      </c>
      <c r="E2322" s="25">
        <f t="shared" si="443"/>
        <v>20385</v>
      </c>
      <c r="F2322" s="25">
        <f t="shared" si="444"/>
        <v>20344.5</v>
      </c>
      <c r="G2322" s="25">
        <f t="shared" si="433"/>
        <v>0.87084961537516281</v>
      </c>
      <c r="H2322" s="25">
        <f t="shared" si="440"/>
        <v>0.99907416981837271</v>
      </c>
      <c r="I2322" s="4">
        <f t="shared" si="434"/>
        <v>17733.418133731626</v>
      </c>
      <c r="J2322" s="25">
        <f t="shared" si="441"/>
        <v>22322.310711207625</v>
      </c>
      <c r="K2322" s="15">
        <f t="shared" si="435"/>
        <v>22301.644042227526</v>
      </c>
      <c r="L2322" s="36">
        <f t="shared" si="436"/>
        <v>-4584.6440422275264</v>
      </c>
      <c r="M2322" s="36">
        <f t="shared" si="437"/>
        <v>4584.6440422275264</v>
      </c>
      <c r="N2322" s="36">
        <f t="shared" si="438"/>
        <v>0.25877090039101014</v>
      </c>
      <c r="O2322" s="36">
        <f t="shared" si="439"/>
        <v>21018960.993932351</v>
      </c>
      <c r="P2322" s="35">
        <f t="shared" si="442"/>
        <v>21018960.993932351</v>
      </c>
    </row>
    <row r="2323" spans="1:16" x14ac:dyDescent="0.4">
      <c r="A2323" s="1">
        <v>2322</v>
      </c>
      <c r="B2323" s="21">
        <v>42135</v>
      </c>
      <c r="C2323" s="43">
        <v>2</v>
      </c>
      <c r="D2323" s="23">
        <v>21532</v>
      </c>
      <c r="E2323" s="25">
        <f t="shared" si="443"/>
        <v>20304</v>
      </c>
      <c r="F2323" s="25">
        <f t="shared" si="444"/>
        <v>20634.125</v>
      </c>
      <c r="G2323" s="25">
        <f t="shared" si="433"/>
        <v>1.0435140816487252</v>
      </c>
      <c r="H2323" s="25">
        <f t="shared" si="440"/>
        <v>0.99956921328865256</v>
      </c>
      <c r="I2323" s="4">
        <f t="shared" si="434"/>
        <v>21541.279697038903</v>
      </c>
      <c r="J2323" s="25">
        <f t="shared" si="441"/>
        <v>22322.337251321671</v>
      </c>
      <c r="K2323" s="15">
        <f t="shared" si="435"/>
        <v>22312.721085067584</v>
      </c>
      <c r="L2323" s="36">
        <f t="shared" si="436"/>
        <v>-780.72108506758377</v>
      </c>
      <c r="M2323" s="36">
        <f t="shared" si="437"/>
        <v>780.72108506758377</v>
      </c>
      <c r="N2323" s="36">
        <f t="shared" si="438"/>
        <v>3.6258642256529063E-2</v>
      </c>
      <c r="O2323" s="36">
        <f t="shared" si="439"/>
        <v>609525.41266910534</v>
      </c>
      <c r="P2323" s="35">
        <f t="shared" si="442"/>
        <v>609525.41266910534</v>
      </c>
    </row>
    <row r="2324" spans="1:16" x14ac:dyDescent="0.4">
      <c r="A2324" s="1">
        <v>2323</v>
      </c>
      <c r="B2324" s="21">
        <v>42136</v>
      </c>
      <c r="C2324" s="43">
        <v>3</v>
      </c>
      <c r="D2324" s="23">
        <v>22280</v>
      </c>
      <c r="E2324" s="25">
        <f t="shared" si="443"/>
        <v>20964.25</v>
      </c>
      <c r="F2324" s="25">
        <f t="shared" si="444"/>
        <v>20982.875</v>
      </c>
      <c r="G2324" s="25">
        <f t="shared" si="433"/>
        <v>1.0618182684689301</v>
      </c>
      <c r="H2324" s="25">
        <f t="shared" si="440"/>
        <v>1.0004262501030945</v>
      </c>
      <c r="I2324" s="4">
        <f t="shared" si="434"/>
        <v>22270.507194012585</v>
      </c>
      <c r="J2324" s="25">
        <f t="shared" si="441"/>
        <v>22322.363791435713</v>
      </c>
      <c r="K2324" s="15">
        <f t="shared" si="435"/>
        <v>22331.878701303125</v>
      </c>
      <c r="L2324" s="36">
        <f t="shared" si="436"/>
        <v>-51.878701303125126</v>
      </c>
      <c r="M2324" s="36">
        <f t="shared" si="437"/>
        <v>51.878701303125126</v>
      </c>
      <c r="N2324" s="36">
        <f t="shared" si="438"/>
        <v>2.3284874911636052E-3</v>
      </c>
      <c r="O2324" s="36">
        <f t="shared" si="439"/>
        <v>2691.3996488988769</v>
      </c>
      <c r="P2324" s="35">
        <f t="shared" si="442"/>
        <v>2691.3996488988769</v>
      </c>
    </row>
    <row r="2325" spans="1:16" x14ac:dyDescent="0.4">
      <c r="A2325" s="1">
        <v>2324</v>
      </c>
      <c r="B2325" s="21">
        <v>42137</v>
      </c>
      <c r="C2325" s="43">
        <v>4</v>
      </c>
      <c r="D2325" s="23">
        <v>22328</v>
      </c>
      <c r="E2325" s="25">
        <f t="shared" si="443"/>
        <v>21001.5</v>
      </c>
      <c r="F2325" s="25">
        <f t="shared" si="444"/>
        <v>21127</v>
      </c>
      <c r="G2325" s="25">
        <f t="shared" si="433"/>
        <v>1.0568466890708572</v>
      </c>
      <c r="H2325" s="25">
        <f t="shared" si="440"/>
        <v>1.0009303667898801</v>
      </c>
      <c r="I2325" s="4">
        <f t="shared" si="434"/>
        <v>22307.246079074346</v>
      </c>
      <c r="J2325" s="25">
        <f t="shared" si="441"/>
        <v>22322.390331549759</v>
      </c>
      <c r="K2325" s="15">
        <f t="shared" si="435"/>
        <v>22343.158342184975</v>
      </c>
      <c r="L2325" s="36">
        <f t="shared" si="436"/>
        <v>-15.158342184975481</v>
      </c>
      <c r="M2325" s="36">
        <f t="shared" si="437"/>
        <v>15.158342184975481</v>
      </c>
      <c r="N2325" s="36">
        <f t="shared" si="438"/>
        <v>6.7889386353347733E-4</v>
      </c>
      <c r="O2325" s="36">
        <f t="shared" si="439"/>
        <v>229.77533779680726</v>
      </c>
      <c r="P2325" s="35">
        <f t="shared" si="442"/>
        <v>229.77533779680726</v>
      </c>
    </row>
    <row r="2326" spans="1:16" x14ac:dyDescent="0.4">
      <c r="A2326" s="1">
        <v>2325</v>
      </c>
      <c r="B2326" s="21">
        <v>42138</v>
      </c>
      <c r="C2326" s="43">
        <v>1</v>
      </c>
      <c r="D2326" s="23">
        <v>17866</v>
      </c>
      <c r="E2326" s="25">
        <f t="shared" si="443"/>
        <v>21252.5</v>
      </c>
      <c r="F2326" s="25">
        <f t="shared" si="444"/>
        <v>20872.25</v>
      </c>
      <c r="G2326" s="25">
        <f t="shared" si="433"/>
        <v>0.8559690498149457</v>
      </c>
      <c r="H2326" s="25">
        <f t="shared" si="440"/>
        <v>0.99907416981837271</v>
      </c>
      <c r="I2326" s="4">
        <f t="shared" si="434"/>
        <v>17882.556210264109</v>
      </c>
      <c r="J2326" s="25">
        <f t="shared" si="441"/>
        <v>22322.416871663801</v>
      </c>
      <c r="K2326" s="15">
        <f t="shared" si="435"/>
        <v>22301.75010439715</v>
      </c>
      <c r="L2326" s="36">
        <f t="shared" si="436"/>
        <v>-4435.7501043971497</v>
      </c>
      <c r="M2326" s="36">
        <f t="shared" si="437"/>
        <v>4435.7501043971497</v>
      </c>
      <c r="N2326" s="36">
        <f t="shared" si="438"/>
        <v>0.24827885953191256</v>
      </c>
      <c r="O2326" s="36">
        <f t="shared" si="439"/>
        <v>19675878.988659326</v>
      </c>
      <c r="P2326" s="35">
        <f t="shared" si="442"/>
        <v>19675878.988659326</v>
      </c>
    </row>
    <row r="2327" spans="1:16" x14ac:dyDescent="0.4">
      <c r="A2327" s="1">
        <v>2326</v>
      </c>
      <c r="B2327" s="21">
        <v>42139</v>
      </c>
      <c r="C2327" s="43">
        <v>2</v>
      </c>
      <c r="D2327" s="23">
        <v>22536</v>
      </c>
      <c r="E2327" s="25">
        <f t="shared" si="443"/>
        <v>20492</v>
      </c>
      <c r="F2327" s="25">
        <f t="shared" si="444"/>
        <v>19912.125</v>
      </c>
      <c r="G2327" s="25">
        <f t="shared" si="433"/>
        <v>1.1317727264166932</v>
      </c>
      <c r="H2327" s="25">
        <f t="shared" si="440"/>
        <v>0.99956921328865256</v>
      </c>
      <c r="I2327" s="4">
        <f t="shared" si="434"/>
        <v>22545.712393296893</v>
      </c>
      <c r="J2327" s="25">
        <f t="shared" si="441"/>
        <v>22322.443411777847</v>
      </c>
      <c r="K2327" s="15">
        <f t="shared" si="435"/>
        <v>22312.827199791249</v>
      </c>
      <c r="L2327" s="36">
        <f t="shared" si="436"/>
        <v>223.17280020875114</v>
      </c>
      <c r="M2327" s="36">
        <f t="shared" si="437"/>
        <v>223.17280020875114</v>
      </c>
      <c r="N2327" s="36">
        <f t="shared" si="438"/>
        <v>9.9029464061391164E-3</v>
      </c>
      <c r="O2327" s="36">
        <f t="shared" si="439"/>
        <v>49806.098753015154</v>
      </c>
      <c r="P2327" s="35">
        <f t="shared" si="442"/>
        <v>49806.098753015154</v>
      </c>
    </row>
    <row r="2328" spans="1:16" x14ac:dyDescent="0.4">
      <c r="A2328" s="1">
        <v>2327</v>
      </c>
      <c r="B2328" s="21">
        <v>42140</v>
      </c>
      <c r="C2328" s="43">
        <v>3</v>
      </c>
      <c r="D2328" s="23">
        <v>19238</v>
      </c>
      <c r="E2328" s="25">
        <f t="shared" si="443"/>
        <v>19332.25</v>
      </c>
      <c r="F2328" s="25">
        <f t="shared" si="444"/>
        <v>19766.5</v>
      </c>
      <c r="G2328" s="25">
        <f t="shared" si="433"/>
        <v>0.97326284370019989</v>
      </c>
      <c r="H2328" s="25">
        <f t="shared" si="440"/>
        <v>1.0004262501030945</v>
      </c>
      <c r="I2328" s="4">
        <f t="shared" si="434"/>
        <v>19229.80329436329</v>
      </c>
      <c r="J2328" s="25">
        <f t="shared" si="441"/>
        <v>22322.46995189189</v>
      </c>
      <c r="K2328" s="15">
        <f t="shared" si="435"/>
        <v>22331.984907010206</v>
      </c>
      <c r="L2328" s="36">
        <f t="shared" si="436"/>
        <v>-3093.9849070102064</v>
      </c>
      <c r="M2328" s="36">
        <f t="shared" si="437"/>
        <v>3093.9849070102064</v>
      </c>
      <c r="N2328" s="36">
        <f t="shared" si="438"/>
        <v>0.16082674430867067</v>
      </c>
      <c r="O2328" s="36">
        <f t="shared" si="439"/>
        <v>9572742.6048069559</v>
      </c>
      <c r="P2328" s="35">
        <f t="shared" si="442"/>
        <v>9572742.6048069559</v>
      </c>
    </row>
    <row r="2329" spans="1:16" x14ac:dyDescent="0.4">
      <c r="A2329" s="1">
        <v>2328</v>
      </c>
      <c r="B2329" s="21">
        <v>42141</v>
      </c>
      <c r="C2329" s="43">
        <v>4</v>
      </c>
      <c r="D2329" s="23">
        <v>17689</v>
      </c>
      <c r="E2329" s="25">
        <f t="shared" si="443"/>
        <v>20200.75</v>
      </c>
      <c r="F2329" s="25">
        <f t="shared" si="444"/>
        <v>20134.625</v>
      </c>
      <c r="G2329" s="25">
        <f t="shared" si="433"/>
        <v>0.87853635217939241</v>
      </c>
      <c r="H2329" s="25">
        <f t="shared" si="440"/>
        <v>1.0009303667898801</v>
      </c>
      <c r="I2329" s="4">
        <f t="shared" si="434"/>
        <v>17672.55803890837</v>
      </c>
      <c r="J2329" s="25">
        <f t="shared" si="441"/>
        <v>22322.496492005936</v>
      </c>
      <c r="K2329" s="15">
        <f t="shared" si="435"/>
        <v>22343.264601409315</v>
      </c>
      <c r="L2329" s="36">
        <f t="shared" si="436"/>
        <v>-4654.2646014093152</v>
      </c>
      <c r="M2329" s="36">
        <f t="shared" si="437"/>
        <v>4654.2646014093152</v>
      </c>
      <c r="N2329" s="36">
        <f t="shared" si="438"/>
        <v>0.26311632095705328</v>
      </c>
      <c r="O2329" s="36">
        <f t="shared" si="439"/>
        <v>21662178.979931813</v>
      </c>
      <c r="P2329" s="35">
        <f t="shared" si="442"/>
        <v>21662178.979931813</v>
      </c>
    </row>
    <row r="2330" spans="1:16" x14ac:dyDescent="0.4">
      <c r="A2330" s="1">
        <v>2329</v>
      </c>
      <c r="B2330" s="21">
        <v>42142</v>
      </c>
      <c r="C2330" s="43">
        <v>1</v>
      </c>
      <c r="D2330" s="23">
        <v>21340</v>
      </c>
      <c r="E2330" s="25">
        <f t="shared" si="443"/>
        <v>20068.5</v>
      </c>
      <c r="F2330" s="25">
        <f t="shared" si="444"/>
        <v>20407.625</v>
      </c>
      <c r="G2330" s="25">
        <f t="shared" si="433"/>
        <v>1.0456875800099228</v>
      </c>
      <c r="H2330" s="25">
        <f t="shared" si="440"/>
        <v>0.99907416981837271</v>
      </c>
      <c r="I2330" s="4">
        <f t="shared" si="434"/>
        <v>21359.775524853692</v>
      </c>
      <c r="J2330" s="25">
        <f t="shared" si="441"/>
        <v>22322.523032119978</v>
      </c>
      <c r="K2330" s="15">
        <f t="shared" si="435"/>
        <v>22301.856166566769</v>
      </c>
      <c r="L2330" s="36">
        <f t="shared" si="436"/>
        <v>-961.85616656676939</v>
      </c>
      <c r="M2330" s="36">
        <f t="shared" si="437"/>
        <v>961.85616656676939</v>
      </c>
      <c r="N2330" s="36">
        <f t="shared" si="438"/>
        <v>4.5072922519529962E-2</v>
      </c>
      <c r="O2330" s="36">
        <f t="shared" si="439"/>
        <v>925167.28516252083</v>
      </c>
      <c r="P2330" s="35">
        <f t="shared" si="442"/>
        <v>925167.28516252083</v>
      </c>
    </row>
    <row r="2331" spans="1:16" x14ac:dyDescent="0.4">
      <c r="A2331" s="1">
        <v>2330</v>
      </c>
      <c r="B2331" s="21">
        <v>42143</v>
      </c>
      <c r="C2331" s="43">
        <v>2</v>
      </c>
      <c r="D2331" s="23">
        <v>22007</v>
      </c>
      <c r="E2331" s="25">
        <f t="shared" si="443"/>
        <v>20746.75</v>
      </c>
      <c r="F2331" s="25">
        <f t="shared" si="444"/>
        <v>20747.25</v>
      </c>
      <c r="G2331" s="25">
        <f t="shared" si="433"/>
        <v>1.0607188904553615</v>
      </c>
      <c r="H2331" s="25">
        <f t="shared" si="440"/>
        <v>0.99956921328865256</v>
      </c>
      <c r="I2331" s="4">
        <f t="shared" si="434"/>
        <v>22016.484408913948</v>
      </c>
      <c r="J2331" s="25">
        <f t="shared" si="441"/>
        <v>22322.549572234024</v>
      </c>
      <c r="K2331" s="15">
        <f t="shared" si="435"/>
        <v>22312.93331451491</v>
      </c>
      <c r="L2331" s="36">
        <f t="shared" si="436"/>
        <v>-305.93331451491031</v>
      </c>
      <c r="M2331" s="36">
        <f t="shared" si="437"/>
        <v>305.93331451491031</v>
      </c>
      <c r="N2331" s="36">
        <f t="shared" si="438"/>
        <v>1.390163650269961E-2</v>
      </c>
      <c r="O2331" s="36">
        <f t="shared" si="439"/>
        <v>93595.192930079036</v>
      </c>
      <c r="P2331" s="35">
        <f t="shared" si="442"/>
        <v>93595.192930079036</v>
      </c>
    </row>
    <row r="2332" spans="1:16" x14ac:dyDescent="0.4">
      <c r="A2332" s="1">
        <v>2331</v>
      </c>
      <c r="B2332" s="21">
        <v>42144</v>
      </c>
      <c r="C2332" s="43">
        <v>3</v>
      </c>
      <c r="D2332" s="23">
        <v>21951</v>
      </c>
      <c r="E2332" s="25">
        <f t="shared" si="443"/>
        <v>20747.75</v>
      </c>
      <c r="F2332" s="25">
        <f t="shared" si="444"/>
        <v>20856.875</v>
      </c>
      <c r="G2332" s="25">
        <f t="shared" si="433"/>
        <v>1.0524587216445416</v>
      </c>
      <c r="H2332" s="25">
        <f t="shared" si="440"/>
        <v>1.0004262501030945</v>
      </c>
      <c r="I2332" s="4">
        <f t="shared" si="434"/>
        <v>21941.647370546241</v>
      </c>
      <c r="J2332" s="25">
        <f t="shared" si="441"/>
        <v>22322.576112348066</v>
      </c>
      <c r="K2332" s="15">
        <f t="shared" si="435"/>
        <v>22332.091112717288</v>
      </c>
      <c r="L2332" s="36">
        <f t="shared" si="436"/>
        <v>-381.09111271728761</v>
      </c>
      <c r="M2332" s="36">
        <f t="shared" si="437"/>
        <v>381.09111271728761</v>
      </c>
      <c r="N2332" s="36">
        <f t="shared" si="438"/>
        <v>1.7360990967030549E-2</v>
      </c>
      <c r="O2332" s="36">
        <f t="shared" si="439"/>
        <v>145230.4361921004</v>
      </c>
      <c r="P2332" s="35">
        <f t="shared" si="442"/>
        <v>145230.4361921004</v>
      </c>
    </row>
    <row r="2333" spans="1:16" x14ac:dyDescent="0.4">
      <c r="A2333" s="1">
        <v>2332</v>
      </c>
      <c r="B2333" s="21">
        <v>42145</v>
      </c>
      <c r="C2333" s="43">
        <v>4</v>
      </c>
      <c r="D2333" s="23">
        <v>17693</v>
      </c>
      <c r="E2333" s="25">
        <f t="shared" si="443"/>
        <v>20966</v>
      </c>
      <c r="F2333" s="25">
        <f t="shared" si="444"/>
        <v>20670.75</v>
      </c>
      <c r="G2333" s="25">
        <f t="shared" si="433"/>
        <v>0.85594378530048498</v>
      </c>
      <c r="H2333" s="25">
        <f t="shared" si="440"/>
        <v>1.0009303667898801</v>
      </c>
      <c r="I2333" s="4">
        <f t="shared" si="434"/>
        <v>17676.554320900323</v>
      </c>
      <c r="J2333" s="25">
        <f t="shared" si="441"/>
        <v>22322.602652462112</v>
      </c>
      <c r="K2333" s="15">
        <f t="shared" si="435"/>
        <v>22343.370860633651</v>
      </c>
      <c r="L2333" s="36">
        <f t="shared" si="436"/>
        <v>-4650.3708606336513</v>
      </c>
      <c r="M2333" s="36">
        <f t="shared" si="437"/>
        <v>4650.3708606336513</v>
      </c>
      <c r="N2333" s="36">
        <f t="shared" si="438"/>
        <v>0.26283676372766923</v>
      </c>
      <c r="O2333" s="36">
        <f t="shared" si="439"/>
        <v>21625949.141430568</v>
      </c>
      <c r="P2333" s="35">
        <f t="shared" si="442"/>
        <v>21625949.141430568</v>
      </c>
    </row>
    <row r="2334" spans="1:16" x14ac:dyDescent="0.4">
      <c r="A2334" s="1">
        <v>2333</v>
      </c>
      <c r="B2334" s="21">
        <v>42146</v>
      </c>
      <c r="C2334" s="43">
        <v>1</v>
      </c>
      <c r="D2334" s="23">
        <v>22213</v>
      </c>
      <c r="E2334" s="25">
        <f t="shared" si="443"/>
        <v>20375.5</v>
      </c>
      <c r="F2334" s="25">
        <f t="shared" si="444"/>
        <v>19837.625</v>
      </c>
      <c r="G2334" s="25">
        <f t="shared" si="433"/>
        <v>1.1197408964026692</v>
      </c>
      <c r="H2334" s="25">
        <f t="shared" si="440"/>
        <v>0.99907416981837271</v>
      </c>
      <c r="I2334" s="4">
        <f t="shared" si="434"/>
        <v>22233.584523597707</v>
      </c>
      <c r="J2334" s="25">
        <f t="shared" si="441"/>
        <v>22322.629192576154</v>
      </c>
      <c r="K2334" s="15">
        <f t="shared" si="435"/>
        <v>22301.962228736393</v>
      </c>
      <c r="L2334" s="36">
        <f t="shared" si="436"/>
        <v>-88.962228736392717</v>
      </c>
      <c r="M2334" s="36">
        <f t="shared" si="437"/>
        <v>88.962228736392717</v>
      </c>
      <c r="N2334" s="36">
        <f t="shared" si="438"/>
        <v>4.0049623525139659E-3</v>
      </c>
      <c r="O2334" s="36">
        <f t="shared" si="439"/>
        <v>7914.2781417462584</v>
      </c>
      <c r="P2334" s="35">
        <f t="shared" si="442"/>
        <v>7914.2781417462584</v>
      </c>
    </row>
    <row r="2335" spans="1:16" x14ac:dyDescent="0.4">
      <c r="A2335" s="1">
        <v>2334</v>
      </c>
      <c r="B2335" s="21">
        <v>42147</v>
      </c>
      <c r="C2335" s="43">
        <v>2</v>
      </c>
      <c r="D2335" s="23">
        <v>19645</v>
      </c>
      <c r="E2335" s="25">
        <f t="shared" si="443"/>
        <v>19299.75</v>
      </c>
      <c r="F2335" s="25">
        <f t="shared" si="444"/>
        <v>19753.375</v>
      </c>
      <c r="G2335" s="25">
        <f t="shared" si="433"/>
        <v>0.99451359577793663</v>
      </c>
      <c r="H2335" s="25">
        <f t="shared" si="440"/>
        <v>0.99956921328865256</v>
      </c>
      <c r="I2335" s="4">
        <f t="shared" si="434"/>
        <v>19653.466452179513</v>
      </c>
      <c r="J2335" s="25">
        <f t="shared" si="441"/>
        <v>22322.6557326902</v>
      </c>
      <c r="K2335" s="15">
        <f t="shared" si="435"/>
        <v>22313.039429238572</v>
      </c>
      <c r="L2335" s="36">
        <f t="shared" si="436"/>
        <v>-2668.0394292385718</v>
      </c>
      <c r="M2335" s="36">
        <f t="shared" si="437"/>
        <v>2668.0394292385718</v>
      </c>
      <c r="N2335" s="36">
        <f t="shared" si="438"/>
        <v>0.13581264592713524</v>
      </c>
      <c r="O2335" s="36">
        <f t="shared" si="439"/>
        <v>7118434.3959716838</v>
      </c>
      <c r="P2335" s="35">
        <f t="shared" si="442"/>
        <v>7118434.3959716838</v>
      </c>
    </row>
    <row r="2336" spans="1:16" x14ac:dyDescent="0.4">
      <c r="A2336" s="1">
        <v>2335</v>
      </c>
      <c r="B2336" s="21">
        <v>42148</v>
      </c>
      <c r="C2336" s="43">
        <v>3</v>
      </c>
      <c r="D2336" s="23">
        <v>17648</v>
      </c>
      <c r="E2336" s="25">
        <f t="shared" si="443"/>
        <v>20207</v>
      </c>
      <c r="F2336" s="25">
        <f t="shared" si="444"/>
        <v>20193</v>
      </c>
      <c r="G2336" s="25">
        <f t="shared" si="433"/>
        <v>0.87396622591987327</v>
      </c>
      <c r="H2336" s="25">
        <f t="shared" si="440"/>
        <v>1.0004262501030945</v>
      </c>
      <c r="I2336" s="4">
        <f t="shared" si="434"/>
        <v>17640.480743264547</v>
      </c>
      <c r="J2336" s="25">
        <f t="shared" si="441"/>
        <v>22322.682272804243</v>
      </c>
      <c r="K2336" s="15">
        <f t="shared" si="435"/>
        <v>22332.197318424372</v>
      </c>
      <c r="L2336" s="36">
        <f t="shared" si="436"/>
        <v>-4684.1973184243725</v>
      </c>
      <c r="M2336" s="36">
        <f t="shared" si="437"/>
        <v>4684.1973184243725</v>
      </c>
      <c r="N2336" s="36">
        <f t="shared" si="438"/>
        <v>0.26542369211380168</v>
      </c>
      <c r="O2336" s="36">
        <f t="shared" si="439"/>
        <v>21941704.517934084</v>
      </c>
      <c r="P2336" s="35">
        <f t="shared" si="442"/>
        <v>21941704.517934084</v>
      </c>
    </row>
    <row r="2337" spans="1:16" x14ac:dyDescent="0.4">
      <c r="A2337" s="1">
        <v>2336</v>
      </c>
      <c r="B2337" s="21">
        <v>42149</v>
      </c>
      <c r="C2337" s="43">
        <v>4</v>
      </c>
      <c r="D2337" s="23">
        <v>21322</v>
      </c>
      <c r="E2337" s="25">
        <f t="shared" si="443"/>
        <v>20179</v>
      </c>
      <c r="F2337" s="25">
        <f t="shared" si="444"/>
        <v>20523</v>
      </c>
      <c r="G2337" s="25">
        <f t="shared" si="433"/>
        <v>1.0389319300297228</v>
      </c>
      <c r="H2337" s="25">
        <f t="shared" si="440"/>
        <v>1.0009303667898801</v>
      </c>
      <c r="I2337" s="4">
        <f t="shared" si="434"/>
        <v>21302.181158098494</v>
      </c>
      <c r="J2337" s="25">
        <f t="shared" si="441"/>
        <v>22322.708812918285</v>
      </c>
      <c r="K2337" s="15">
        <f t="shared" si="435"/>
        <v>22343.477119857987</v>
      </c>
      <c r="L2337" s="36">
        <f t="shared" si="436"/>
        <v>-1021.4771198579874</v>
      </c>
      <c r="M2337" s="36">
        <f t="shared" si="437"/>
        <v>1021.4771198579874</v>
      </c>
      <c r="N2337" s="36">
        <f t="shared" si="438"/>
        <v>4.790719068839637E-2</v>
      </c>
      <c r="O2337" s="36">
        <f t="shared" si="439"/>
        <v>1043415.5063933692</v>
      </c>
      <c r="P2337" s="35">
        <f t="shared" si="442"/>
        <v>1043415.5063933692</v>
      </c>
    </row>
    <row r="2338" spans="1:16" x14ac:dyDescent="0.4">
      <c r="A2338" s="1">
        <v>2337</v>
      </c>
      <c r="B2338" s="21">
        <v>42150</v>
      </c>
      <c r="C2338" s="43">
        <v>1</v>
      </c>
      <c r="D2338" s="23">
        <v>22101</v>
      </c>
      <c r="E2338" s="25">
        <f t="shared" si="443"/>
        <v>20867</v>
      </c>
      <c r="F2338" s="25">
        <f t="shared" si="444"/>
        <v>20917</v>
      </c>
      <c r="G2338" s="25">
        <f t="shared" si="433"/>
        <v>1.0566046756226992</v>
      </c>
      <c r="H2338" s="25">
        <f t="shared" si="440"/>
        <v>0.99907416981837271</v>
      </c>
      <c r="I2338" s="4">
        <f t="shared" si="434"/>
        <v>22121.480734526311</v>
      </c>
      <c r="J2338" s="25">
        <f t="shared" si="441"/>
        <v>22322.735353032331</v>
      </c>
      <c r="K2338" s="15">
        <f t="shared" si="435"/>
        <v>22302.068290906016</v>
      </c>
      <c r="L2338" s="36">
        <f t="shared" si="436"/>
        <v>-201.06829090601605</v>
      </c>
      <c r="M2338" s="36">
        <f t="shared" si="437"/>
        <v>201.06829090601605</v>
      </c>
      <c r="N2338" s="36">
        <f t="shared" si="438"/>
        <v>9.0977010499984634E-3</v>
      </c>
      <c r="O2338" s="36">
        <f t="shared" si="439"/>
        <v>40428.457607866294</v>
      </c>
      <c r="P2338" s="35">
        <f t="shared" si="442"/>
        <v>40428.457607866294</v>
      </c>
    </row>
    <row r="2339" spans="1:16" x14ac:dyDescent="0.4">
      <c r="A2339" s="1">
        <v>2338</v>
      </c>
      <c r="B2339" s="21">
        <v>42151</v>
      </c>
      <c r="C2339" s="43">
        <v>2</v>
      </c>
      <c r="D2339" s="23">
        <v>22397</v>
      </c>
      <c r="E2339" s="25">
        <f t="shared" si="443"/>
        <v>20967</v>
      </c>
      <c r="F2339" s="25">
        <f t="shared" si="444"/>
        <v>21082.375</v>
      </c>
      <c r="G2339" s="25">
        <f t="shared" si="433"/>
        <v>1.0623565893311355</v>
      </c>
      <c r="H2339" s="25">
        <f t="shared" si="440"/>
        <v>0.99956921328865256</v>
      </c>
      <c r="I2339" s="4">
        <f t="shared" si="434"/>
        <v>22406.652488137668</v>
      </c>
      <c r="J2339" s="25">
        <f t="shared" si="441"/>
        <v>22322.761893146373</v>
      </c>
      <c r="K2339" s="15">
        <f t="shared" si="435"/>
        <v>22313.145543962233</v>
      </c>
      <c r="L2339" s="36">
        <f t="shared" si="436"/>
        <v>83.854456037766795</v>
      </c>
      <c r="M2339" s="36">
        <f t="shared" si="437"/>
        <v>83.854456037766795</v>
      </c>
      <c r="N2339" s="36">
        <f t="shared" si="438"/>
        <v>3.7440039307838906E-3</v>
      </c>
      <c r="O2339" s="36">
        <f t="shared" si="439"/>
        <v>7031.5697973897641</v>
      </c>
      <c r="P2339" s="35">
        <f t="shared" si="442"/>
        <v>7031.5697973897641</v>
      </c>
    </row>
    <row r="2340" spans="1:16" x14ac:dyDescent="0.4">
      <c r="A2340" s="1">
        <v>2339</v>
      </c>
      <c r="B2340" s="21">
        <v>42152</v>
      </c>
      <c r="C2340" s="43">
        <v>3</v>
      </c>
      <c r="D2340" s="23">
        <v>18048</v>
      </c>
      <c r="E2340" s="25">
        <f t="shared" si="443"/>
        <v>21197.75</v>
      </c>
      <c r="F2340" s="25">
        <f t="shared" si="444"/>
        <v>20850.625</v>
      </c>
      <c r="G2340" s="25">
        <f t="shared" si="433"/>
        <v>0.86558556398189501</v>
      </c>
      <c r="H2340" s="25">
        <f t="shared" si="440"/>
        <v>1.0004262501030945</v>
      </c>
      <c r="I2340" s="4">
        <f t="shared" si="434"/>
        <v>18040.310315868006</v>
      </c>
      <c r="J2340" s="25">
        <f t="shared" si="441"/>
        <v>22322.788433260419</v>
      </c>
      <c r="K2340" s="15">
        <f t="shared" si="435"/>
        <v>22332.303524131454</v>
      </c>
      <c r="L2340" s="36">
        <f t="shared" si="436"/>
        <v>-4284.3035241314537</v>
      </c>
      <c r="M2340" s="36">
        <f t="shared" si="437"/>
        <v>4284.3035241314537</v>
      </c>
      <c r="N2340" s="36">
        <f t="shared" si="438"/>
        <v>0.23738383888139702</v>
      </c>
      <c r="O2340" s="36">
        <f t="shared" si="439"/>
        <v>18355256.686885193</v>
      </c>
      <c r="P2340" s="35">
        <f t="shared" si="442"/>
        <v>18355256.686885193</v>
      </c>
    </row>
    <row r="2341" spans="1:16" x14ac:dyDescent="0.4">
      <c r="A2341" s="1">
        <v>2340</v>
      </c>
      <c r="B2341" s="21">
        <v>42153</v>
      </c>
      <c r="C2341" s="43">
        <v>4</v>
      </c>
      <c r="D2341" s="23">
        <v>22245</v>
      </c>
      <c r="E2341" s="25">
        <f t="shared" si="443"/>
        <v>20503.5</v>
      </c>
      <c r="F2341" s="25">
        <f t="shared" si="444"/>
        <v>19947.75</v>
      </c>
      <c r="G2341" s="25">
        <f t="shared" si="433"/>
        <v>1.1151633642892056</v>
      </c>
      <c r="H2341" s="25">
        <f t="shared" si="440"/>
        <v>1.0009303667898801</v>
      </c>
      <c r="I2341" s="4">
        <f t="shared" si="434"/>
        <v>22224.323227741348</v>
      </c>
      <c r="J2341" s="25">
        <f t="shared" si="441"/>
        <v>22322.814973374461</v>
      </c>
      <c r="K2341" s="15">
        <f t="shared" si="435"/>
        <v>22343.583379082327</v>
      </c>
      <c r="L2341" s="36">
        <f t="shared" si="436"/>
        <v>-98.583379082327156</v>
      </c>
      <c r="M2341" s="36">
        <f t="shared" si="437"/>
        <v>98.583379082327156</v>
      </c>
      <c r="N2341" s="36">
        <f t="shared" si="438"/>
        <v>4.4317095564094027E-3</v>
      </c>
      <c r="O2341" s="36">
        <f t="shared" si="439"/>
        <v>9718.6826312898193</v>
      </c>
      <c r="P2341" s="35">
        <f t="shared" si="442"/>
        <v>9718.6826312898193</v>
      </c>
    </row>
    <row r="2342" spans="1:16" x14ac:dyDescent="0.4">
      <c r="A2342" s="1">
        <v>2341</v>
      </c>
      <c r="B2342" s="21">
        <v>42154</v>
      </c>
      <c r="C2342" s="43">
        <v>1</v>
      </c>
      <c r="D2342" s="23">
        <v>19324</v>
      </c>
      <c r="E2342" s="25">
        <f t="shared" si="443"/>
        <v>19392</v>
      </c>
      <c r="F2342" s="25">
        <f t="shared" si="444"/>
        <v>19958</v>
      </c>
      <c r="G2342" s="25">
        <f t="shared" si="433"/>
        <v>0.96823328990880853</v>
      </c>
      <c r="H2342" s="25">
        <f t="shared" si="440"/>
        <v>0.99907416981837271</v>
      </c>
      <c r="I2342" s="4">
        <f t="shared" si="434"/>
        <v>19341.907321568546</v>
      </c>
      <c r="J2342" s="25">
        <f t="shared" si="441"/>
        <v>22322.841513488507</v>
      </c>
      <c r="K2342" s="15">
        <f t="shared" si="435"/>
        <v>22302.174353075636</v>
      </c>
      <c r="L2342" s="36">
        <f t="shared" si="436"/>
        <v>-2978.1743530756357</v>
      </c>
      <c r="M2342" s="36">
        <f t="shared" si="437"/>
        <v>2978.1743530756357</v>
      </c>
      <c r="N2342" s="36">
        <f t="shared" si="438"/>
        <v>0.1541179027673171</v>
      </c>
      <c r="O2342" s="36">
        <f t="shared" si="439"/>
        <v>8869522.4773174822</v>
      </c>
      <c r="P2342" s="35">
        <f t="shared" si="442"/>
        <v>8869522.4773174822</v>
      </c>
    </row>
    <row r="2343" spans="1:16" x14ac:dyDescent="0.4">
      <c r="A2343" s="1">
        <v>2342</v>
      </c>
      <c r="B2343" s="21">
        <v>42155</v>
      </c>
      <c r="C2343" s="43">
        <v>2</v>
      </c>
      <c r="D2343" s="23">
        <v>17951</v>
      </c>
      <c r="E2343" s="25">
        <f t="shared" si="443"/>
        <v>20524</v>
      </c>
      <c r="F2343" s="25">
        <f t="shared" si="444"/>
        <v>20681.375</v>
      </c>
      <c r="G2343" s="25">
        <f t="shared" si="433"/>
        <v>0.86797903911127761</v>
      </c>
      <c r="H2343" s="25">
        <f t="shared" si="440"/>
        <v>0.99956921328865256</v>
      </c>
      <c r="I2343" s="4">
        <f t="shared" si="434"/>
        <v>17958.736384987245</v>
      </c>
      <c r="J2343" s="25">
        <f t="shared" si="441"/>
        <v>22322.868053602549</v>
      </c>
      <c r="K2343" s="15">
        <f t="shared" si="435"/>
        <v>22313.251658685895</v>
      </c>
      <c r="L2343" s="36">
        <f t="shared" si="436"/>
        <v>-4362.2516586858947</v>
      </c>
      <c r="M2343" s="36">
        <f t="shared" si="437"/>
        <v>4362.2516586858947</v>
      </c>
      <c r="N2343" s="36">
        <f t="shared" si="438"/>
        <v>0.24300883843161353</v>
      </c>
      <c r="O2343" s="36">
        <f t="shared" si="439"/>
        <v>19029239.533707839</v>
      </c>
      <c r="P2343" s="35">
        <f t="shared" si="442"/>
        <v>19029239.533707839</v>
      </c>
    </row>
    <row r="2344" spans="1:16" x14ac:dyDescent="0.4">
      <c r="A2344" s="1">
        <v>2343</v>
      </c>
      <c r="B2344" s="21">
        <v>42156</v>
      </c>
      <c r="C2344" s="43">
        <v>3</v>
      </c>
      <c r="D2344" s="23">
        <v>22576</v>
      </c>
      <c r="E2344" s="25">
        <f t="shared" si="443"/>
        <v>20838.75</v>
      </c>
      <c r="F2344" s="25">
        <f t="shared" si="444"/>
        <v>21720.75</v>
      </c>
      <c r="G2344" s="25">
        <f t="shared" si="433"/>
        <v>1.0393747913861169</v>
      </c>
      <c r="H2344" s="25">
        <f t="shared" si="440"/>
        <v>1.0004262501030945</v>
      </c>
      <c r="I2344" s="4">
        <f t="shared" si="434"/>
        <v>22566.381077739145</v>
      </c>
      <c r="J2344" s="25">
        <f t="shared" si="441"/>
        <v>22322.894593716595</v>
      </c>
      <c r="K2344" s="15">
        <f t="shared" si="435"/>
        <v>22332.409729838535</v>
      </c>
      <c r="L2344" s="36">
        <f t="shared" si="436"/>
        <v>243.59027016146501</v>
      </c>
      <c r="M2344" s="36">
        <f t="shared" si="437"/>
        <v>243.59027016146501</v>
      </c>
      <c r="N2344" s="36">
        <f t="shared" si="438"/>
        <v>1.0789788720830307E-2</v>
      </c>
      <c r="O2344" s="36">
        <f t="shared" si="439"/>
        <v>59336.219717335516</v>
      </c>
      <c r="P2344" s="35">
        <f t="shared" si="442"/>
        <v>59336.219717335516</v>
      </c>
    </row>
    <row r="2345" spans="1:16" x14ac:dyDescent="0.4">
      <c r="A2345" s="1">
        <v>2344</v>
      </c>
      <c r="B2345" s="21">
        <v>42157</v>
      </c>
      <c r="C2345" s="43">
        <v>4</v>
      </c>
      <c r="D2345" s="23">
        <v>23504</v>
      </c>
      <c r="E2345" s="25">
        <f t="shared" si="443"/>
        <v>22602.75</v>
      </c>
      <c r="F2345" s="25">
        <f t="shared" si="444"/>
        <v>22652.875</v>
      </c>
      <c r="G2345" s="25">
        <f t="shared" si="433"/>
        <v>1.0375724935576609</v>
      </c>
      <c r="H2345" s="25">
        <f t="shared" si="440"/>
        <v>1.0009303667898801</v>
      </c>
      <c r="I2345" s="4">
        <f t="shared" si="434"/>
        <v>23482.152984708144</v>
      </c>
      <c r="J2345" s="25">
        <f t="shared" si="441"/>
        <v>22322.921133830638</v>
      </c>
      <c r="K2345" s="15">
        <f t="shared" si="435"/>
        <v>22343.689638306667</v>
      </c>
      <c r="L2345" s="36">
        <f t="shared" si="436"/>
        <v>1160.3103616933331</v>
      </c>
      <c r="M2345" s="36">
        <f t="shared" si="437"/>
        <v>1160.3103616933331</v>
      </c>
      <c r="N2345" s="36">
        <f t="shared" si="438"/>
        <v>4.936650619866121E-2</v>
      </c>
      <c r="O2345" s="36">
        <f t="shared" si="439"/>
        <v>1346320.1354529136</v>
      </c>
      <c r="P2345" s="35">
        <f t="shared" si="442"/>
        <v>1346320.1354529136</v>
      </c>
    </row>
    <row r="2346" spans="1:16" x14ac:dyDescent="0.4">
      <c r="A2346" s="1">
        <v>2345</v>
      </c>
      <c r="B2346" s="21">
        <v>42158</v>
      </c>
      <c r="C2346" s="43">
        <v>1</v>
      </c>
      <c r="D2346" s="23">
        <v>26380</v>
      </c>
      <c r="E2346" s="25">
        <f t="shared" si="443"/>
        <v>22703</v>
      </c>
      <c r="F2346" s="25">
        <f t="shared" si="444"/>
        <v>23163.5</v>
      </c>
      <c r="G2346" s="25">
        <f t="shared" si="433"/>
        <v>1.1388607075787338</v>
      </c>
      <c r="H2346" s="25">
        <f t="shared" si="440"/>
        <v>0.99907416981837271</v>
      </c>
      <c r="I2346" s="4">
        <f t="shared" si="434"/>
        <v>26404.446033066561</v>
      </c>
      <c r="J2346" s="25">
        <f t="shared" si="441"/>
        <v>22322.947673944684</v>
      </c>
      <c r="K2346" s="15">
        <f t="shared" si="435"/>
        <v>22302.280415245259</v>
      </c>
      <c r="L2346" s="36">
        <f t="shared" si="436"/>
        <v>4077.7195847547409</v>
      </c>
      <c r="M2346" s="36">
        <f t="shared" si="437"/>
        <v>4077.7195847547409</v>
      </c>
      <c r="N2346" s="36">
        <f t="shared" si="438"/>
        <v>0.1545761783455171</v>
      </c>
      <c r="O2346" s="36">
        <f t="shared" si="439"/>
        <v>16627797.011892376</v>
      </c>
      <c r="P2346" s="35">
        <f t="shared" si="442"/>
        <v>16627797.011892376</v>
      </c>
    </row>
    <row r="2347" spans="1:16" x14ac:dyDescent="0.4">
      <c r="A2347" s="1">
        <v>2346</v>
      </c>
      <c r="B2347" s="21">
        <v>42159</v>
      </c>
      <c r="C2347" s="43">
        <v>2</v>
      </c>
      <c r="D2347" s="23">
        <v>18352</v>
      </c>
      <c r="E2347" s="25">
        <f t="shared" si="443"/>
        <v>23624</v>
      </c>
      <c r="F2347" s="25">
        <f t="shared" si="444"/>
        <v>23452.875</v>
      </c>
      <c r="G2347" s="25">
        <f t="shared" si="433"/>
        <v>0.78250534316155274</v>
      </c>
      <c r="H2347" s="25">
        <f t="shared" si="440"/>
        <v>0.99956921328865256</v>
      </c>
      <c r="I2347" s="4">
        <f t="shared" si="434"/>
        <v>18359.90920490702</v>
      </c>
      <c r="J2347" s="25">
        <f t="shared" si="441"/>
        <v>22322.974214058726</v>
      </c>
      <c r="K2347" s="15">
        <f t="shared" si="435"/>
        <v>22313.357773409556</v>
      </c>
      <c r="L2347" s="36">
        <f t="shared" si="436"/>
        <v>-3961.3577734095561</v>
      </c>
      <c r="M2347" s="36">
        <f t="shared" si="437"/>
        <v>3961.3577734095561</v>
      </c>
      <c r="N2347" s="36">
        <f t="shared" si="438"/>
        <v>0.21585428146303162</v>
      </c>
      <c r="O2347" s="36">
        <f t="shared" si="439"/>
        <v>15692355.408952316</v>
      </c>
      <c r="P2347" s="35">
        <f t="shared" si="442"/>
        <v>15692355.408952316</v>
      </c>
    </row>
    <row r="2348" spans="1:16" x14ac:dyDescent="0.4">
      <c r="A2348" s="1">
        <v>2347</v>
      </c>
      <c r="B2348" s="21">
        <v>42160</v>
      </c>
      <c r="C2348" s="43">
        <v>3</v>
      </c>
      <c r="D2348" s="23">
        <v>26260</v>
      </c>
      <c r="E2348" s="25">
        <f t="shared" si="443"/>
        <v>23281.75</v>
      </c>
      <c r="F2348" s="25">
        <f t="shared" si="444"/>
        <v>22331.625</v>
      </c>
      <c r="G2348" s="25">
        <f t="shared" si="433"/>
        <v>1.1759108439264945</v>
      </c>
      <c r="H2348" s="25">
        <f t="shared" si="440"/>
        <v>1.0004262501030945</v>
      </c>
      <c r="I2348" s="4">
        <f t="shared" si="434"/>
        <v>26248.811441416987</v>
      </c>
      <c r="J2348" s="25">
        <f t="shared" si="441"/>
        <v>22323.000754172772</v>
      </c>
      <c r="K2348" s="15">
        <f t="shared" si="435"/>
        <v>22332.515935545616</v>
      </c>
      <c r="L2348" s="36">
        <f t="shared" si="436"/>
        <v>3927.4840644543838</v>
      </c>
      <c r="M2348" s="36">
        <f t="shared" si="437"/>
        <v>3927.4840644543838</v>
      </c>
      <c r="N2348" s="36">
        <f t="shared" si="438"/>
        <v>0.14956146475454621</v>
      </c>
      <c r="O2348" s="36">
        <f t="shared" si="439"/>
        <v>15425131.076543126</v>
      </c>
      <c r="P2348" s="35">
        <f t="shared" si="442"/>
        <v>15425131.076543126</v>
      </c>
    </row>
    <row r="2349" spans="1:16" x14ac:dyDescent="0.4">
      <c r="A2349" s="1">
        <v>2348</v>
      </c>
      <c r="B2349" s="21">
        <v>42161</v>
      </c>
      <c r="C2349" s="43">
        <v>4</v>
      </c>
      <c r="D2349" s="23">
        <v>22135</v>
      </c>
      <c r="E2349" s="25">
        <f t="shared" si="443"/>
        <v>21381.5</v>
      </c>
      <c r="F2349" s="25">
        <f t="shared" si="444"/>
        <v>22751.625</v>
      </c>
      <c r="G2349" s="25">
        <f t="shared" ref="G2349:G2412" si="445">D2349/F2349</f>
        <v>0.97289754028558395</v>
      </c>
      <c r="H2349" s="25">
        <f t="shared" si="440"/>
        <v>1.0009303667898801</v>
      </c>
      <c r="I2349" s="4">
        <f t="shared" ref="I2349:I2412" si="446">D2349/H2349</f>
        <v>22114.425472962677</v>
      </c>
      <c r="J2349" s="25">
        <f t="shared" si="441"/>
        <v>22323.027294286814</v>
      </c>
      <c r="K2349" s="15">
        <f t="shared" ref="K2349:K2412" si="447">H2349*J2349</f>
        <v>22343.795897531007</v>
      </c>
      <c r="L2349" s="36">
        <f t="shared" ref="L2349:L2412" si="448">D2349-K2349</f>
        <v>-208.79589753100663</v>
      </c>
      <c r="M2349" s="36">
        <f t="shared" ref="M2349:M2412" si="449">ABS(L2349)</f>
        <v>208.79589753100663</v>
      </c>
      <c r="N2349" s="36">
        <f t="shared" ref="N2349:N2412" si="450">M2349/D2349</f>
        <v>9.4328392830813935E-3</v>
      </c>
      <c r="O2349" s="36">
        <f t="shared" ref="O2349:O2412" si="451">L2349^2</f>
        <v>43595.72682577862</v>
      </c>
      <c r="P2349" s="35">
        <f t="shared" si="442"/>
        <v>43595.72682577862</v>
      </c>
    </row>
    <row r="2350" spans="1:16" x14ac:dyDescent="0.4">
      <c r="A2350" s="1">
        <v>2349</v>
      </c>
      <c r="B2350" s="21">
        <v>42162</v>
      </c>
      <c r="C2350" s="43">
        <v>1</v>
      </c>
      <c r="D2350" s="23">
        <v>18779</v>
      </c>
      <c r="E2350" s="25">
        <f t="shared" si="443"/>
        <v>24121.75</v>
      </c>
      <c r="F2350" s="25">
        <f t="shared" si="444"/>
        <v>23553</v>
      </c>
      <c r="G2350" s="25">
        <f t="shared" si="445"/>
        <v>0.79730819853097268</v>
      </c>
      <c r="H2350" s="25">
        <f t="shared" si="440"/>
        <v>0.99907416981837271</v>
      </c>
      <c r="I2350" s="4">
        <f t="shared" si="446"/>
        <v>18796.402276533623</v>
      </c>
      <c r="J2350" s="25">
        <f t="shared" si="441"/>
        <v>22323.05383440086</v>
      </c>
      <c r="K2350" s="15">
        <f t="shared" si="447"/>
        <v>22302.386477414882</v>
      </c>
      <c r="L2350" s="36">
        <f t="shared" si="448"/>
        <v>-3523.3864774148824</v>
      </c>
      <c r="M2350" s="36">
        <f t="shared" si="449"/>
        <v>3523.3864774148824</v>
      </c>
      <c r="N2350" s="36">
        <f t="shared" si="450"/>
        <v>0.18762375405585402</v>
      </c>
      <c r="O2350" s="36">
        <f t="shared" si="451"/>
        <v>12414252.269230053</v>
      </c>
      <c r="P2350" s="35">
        <f t="shared" si="442"/>
        <v>12414252.269230053</v>
      </c>
    </row>
    <row r="2351" spans="1:16" x14ac:dyDescent="0.4">
      <c r="A2351" s="1">
        <v>2350</v>
      </c>
      <c r="B2351" s="21">
        <v>42163</v>
      </c>
      <c r="C2351" s="43">
        <v>2</v>
      </c>
      <c r="D2351" s="23">
        <v>29313</v>
      </c>
      <c r="E2351" s="25">
        <f t="shared" si="443"/>
        <v>22984.25</v>
      </c>
      <c r="F2351" s="25">
        <f t="shared" si="444"/>
        <v>23198.125</v>
      </c>
      <c r="G2351" s="25">
        <f t="shared" si="445"/>
        <v>1.2635935016299809</v>
      </c>
      <c r="H2351" s="25">
        <f t="shared" si="440"/>
        <v>0.99956921328865256</v>
      </c>
      <c r="I2351" s="4">
        <f t="shared" si="446"/>
        <v>29325.63309303833</v>
      </c>
      <c r="J2351" s="25">
        <f t="shared" si="441"/>
        <v>22323.080374514902</v>
      </c>
      <c r="K2351" s="15">
        <f t="shared" si="447"/>
        <v>22313.463888133221</v>
      </c>
      <c r="L2351" s="36">
        <f t="shared" si="448"/>
        <v>6999.5361118667788</v>
      </c>
      <c r="M2351" s="36">
        <f t="shared" si="449"/>
        <v>6999.5361118667788</v>
      </c>
      <c r="N2351" s="36">
        <f t="shared" si="450"/>
        <v>0.2387860714313369</v>
      </c>
      <c r="O2351" s="36">
        <f t="shared" si="451"/>
        <v>48993505.781327106</v>
      </c>
      <c r="P2351" s="35">
        <f t="shared" si="442"/>
        <v>48993505.781327106</v>
      </c>
    </row>
    <row r="2352" spans="1:16" x14ac:dyDescent="0.4">
      <c r="A2352" s="1">
        <v>2351</v>
      </c>
      <c r="B2352" s="21">
        <v>42164</v>
      </c>
      <c r="C2352" s="43">
        <v>3</v>
      </c>
      <c r="D2352" s="23">
        <v>21710</v>
      </c>
      <c r="E2352" s="25">
        <f t="shared" si="443"/>
        <v>23412</v>
      </c>
      <c r="F2352" s="25">
        <f t="shared" si="444"/>
        <v>23265.375</v>
      </c>
      <c r="G2352" s="25">
        <f t="shared" si="445"/>
        <v>0.93314636020266173</v>
      </c>
      <c r="H2352" s="25">
        <f t="shared" si="440"/>
        <v>1.0004262501030945</v>
      </c>
      <c r="I2352" s="4">
        <f t="shared" si="446"/>
        <v>21700.750053052659</v>
      </c>
      <c r="J2352" s="25">
        <f t="shared" si="441"/>
        <v>22323.106914628948</v>
      </c>
      <c r="K2352" s="15">
        <f t="shared" si="447"/>
        <v>22332.622141252697</v>
      </c>
      <c r="L2352" s="36">
        <f t="shared" si="448"/>
        <v>-622.62214125269747</v>
      </c>
      <c r="M2352" s="36">
        <f t="shared" si="449"/>
        <v>622.62214125269747</v>
      </c>
      <c r="N2352" s="36">
        <f t="shared" si="450"/>
        <v>2.8679048422510248E-2</v>
      </c>
      <c r="O2352" s="36">
        <f t="shared" si="451"/>
        <v>387658.33077809395</v>
      </c>
      <c r="P2352" s="35">
        <f t="shared" si="442"/>
        <v>387658.33077809395</v>
      </c>
    </row>
    <row r="2353" spans="1:16" x14ac:dyDescent="0.4">
      <c r="A2353" s="1">
        <v>2352</v>
      </c>
      <c r="B2353" s="21">
        <v>42165</v>
      </c>
      <c r="C2353" s="43">
        <v>4</v>
      </c>
      <c r="D2353" s="23">
        <v>23846</v>
      </c>
      <c r="E2353" s="25">
        <f t="shared" si="443"/>
        <v>23118.75</v>
      </c>
      <c r="F2353" s="25">
        <f t="shared" si="444"/>
        <v>22199.25</v>
      </c>
      <c r="G2353" s="25">
        <f t="shared" si="445"/>
        <v>1.074180434023672</v>
      </c>
      <c r="H2353" s="25">
        <f t="shared" si="440"/>
        <v>1.0009303667898801</v>
      </c>
      <c r="I2353" s="4">
        <f t="shared" si="446"/>
        <v>23823.835095020011</v>
      </c>
      <c r="J2353" s="25">
        <f t="shared" si="441"/>
        <v>22323.133454742991</v>
      </c>
      <c r="K2353" s="15">
        <f t="shared" si="447"/>
        <v>22343.902156755346</v>
      </c>
      <c r="L2353" s="36">
        <f t="shared" si="448"/>
        <v>1502.0978432446536</v>
      </c>
      <c r="M2353" s="36">
        <f t="shared" si="449"/>
        <v>1502.0978432446536</v>
      </c>
      <c r="N2353" s="36">
        <f t="shared" si="450"/>
        <v>6.2991606275461451E-2</v>
      </c>
      <c r="O2353" s="36">
        <f t="shared" si="451"/>
        <v>2256297.93068024</v>
      </c>
      <c r="P2353" s="35">
        <f t="shared" si="442"/>
        <v>2256297.93068024</v>
      </c>
    </row>
    <row r="2354" spans="1:16" x14ac:dyDescent="0.4">
      <c r="A2354" s="1">
        <v>2353</v>
      </c>
      <c r="B2354" s="21">
        <v>42166</v>
      </c>
      <c r="C2354" s="43">
        <v>1</v>
      </c>
      <c r="D2354" s="23">
        <v>17606</v>
      </c>
      <c r="E2354" s="25">
        <f t="shared" si="443"/>
        <v>21279.75</v>
      </c>
      <c r="F2354" s="25">
        <f t="shared" si="444"/>
        <v>20997.75</v>
      </c>
      <c r="G2354" s="25">
        <f t="shared" si="445"/>
        <v>0.83847078853686707</v>
      </c>
      <c r="H2354" s="25">
        <f t="shared" si="440"/>
        <v>0.99907416981837271</v>
      </c>
      <c r="I2354" s="4">
        <f t="shared" si="446"/>
        <v>17622.315271348365</v>
      </c>
      <c r="J2354" s="25">
        <f t="shared" si="441"/>
        <v>22323.159994857033</v>
      </c>
      <c r="K2354" s="15">
        <f t="shared" si="447"/>
        <v>22302.492539584498</v>
      </c>
      <c r="L2354" s="36">
        <f t="shared" si="448"/>
        <v>-4696.4925395844984</v>
      </c>
      <c r="M2354" s="36">
        <f t="shared" si="449"/>
        <v>4696.4925395844984</v>
      </c>
      <c r="N2354" s="36">
        <f t="shared" si="450"/>
        <v>0.26675522773966254</v>
      </c>
      <c r="O2354" s="36">
        <f t="shared" si="451"/>
        <v>22057042.174372852</v>
      </c>
      <c r="P2354" s="35">
        <f t="shared" si="442"/>
        <v>22057042.174372852</v>
      </c>
    </row>
    <row r="2355" spans="1:16" x14ac:dyDescent="0.4">
      <c r="A2355" s="1">
        <v>2354</v>
      </c>
      <c r="B2355" s="21">
        <v>42167</v>
      </c>
      <c r="C2355" s="43">
        <v>2</v>
      </c>
      <c r="D2355" s="23">
        <v>21957</v>
      </c>
      <c r="E2355" s="25">
        <f t="shared" si="443"/>
        <v>20715.75</v>
      </c>
      <c r="F2355" s="25">
        <f t="shared" si="444"/>
        <v>19931.375</v>
      </c>
      <c r="G2355" s="25">
        <f t="shared" si="445"/>
        <v>1.1016299678271069</v>
      </c>
      <c r="H2355" s="25">
        <f t="shared" si="440"/>
        <v>0.99956921328865256</v>
      </c>
      <c r="I2355" s="4">
        <f t="shared" si="446"/>
        <v>21966.462860295524</v>
      </c>
      <c r="J2355" s="25">
        <f t="shared" si="441"/>
        <v>22323.186534971079</v>
      </c>
      <c r="K2355" s="15">
        <f t="shared" si="447"/>
        <v>22313.570002856883</v>
      </c>
      <c r="L2355" s="36">
        <f t="shared" si="448"/>
        <v>-356.57000285688264</v>
      </c>
      <c r="M2355" s="36">
        <f t="shared" si="449"/>
        <v>356.57000285688264</v>
      </c>
      <c r="N2355" s="36">
        <f t="shared" si="450"/>
        <v>1.6239468181303576E-2</v>
      </c>
      <c r="O2355" s="36">
        <f t="shared" si="451"/>
        <v>127142.16693735729</v>
      </c>
      <c r="P2355" s="35">
        <f t="shared" si="442"/>
        <v>127142.16693735729</v>
      </c>
    </row>
    <row r="2356" spans="1:16" x14ac:dyDescent="0.4">
      <c r="A2356" s="1">
        <v>2355</v>
      </c>
      <c r="B2356" s="21">
        <v>42168</v>
      </c>
      <c r="C2356" s="43">
        <v>3</v>
      </c>
      <c r="D2356" s="23">
        <v>19454</v>
      </c>
      <c r="E2356" s="25">
        <f t="shared" si="443"/>
        <v>19147</v>
      </c>
      <c r="F2356" s="25">
        <f t="shared" si="444"/>
        <v>19653.625</v>
      </c>
      <c r="G2356" s="25">
        <f t="shared" si="445"/>
        <v>0.98984284069732686</v>
      </c>
      <c r="H2356" s="25">
        <f t="shared" si="440"/>
        <v>1.0004262501030945</v>
      </c>
      <c r="I2356" s="4">
        <f t="shared" si="446"/>
        <v>19445.711263569159</v>
      </c>
      <c r="J2356" s="25">
        <f t="shared" si="441"/>
        <v>22323.213075085121</v>
      </c>
      <c r="K2356" s="15">
        <f t="shared" si="447"/>
        <v>22332.728346959775</v>
      </c>
      <c r="L2356" s="36">
        <f t="shared" si="448"/>
        <v>-2878.7283469597751</v>
      </c>
      <c r="M2356" s="36">
        <f t="shared" si="449"/>
        <v>2878.7283469597751</v>
      </c>
      <c r="N2356" s="36">
        <f t="shared" si="450"/>
        <v>0.14797616669886784</v>
      </c>
      <c r="O2356" s="36">
        <f t="shared" si="451"/>
        <v>8287076.8955897596</v>
      </c>
      <c r="P2356" s="35">
        <f t="shared" si="442"/>
        <v>8287076.8955897596</v>
      </c>
    </row>
    <row r="2357" spans="1:16" x14ac:dyDescent="0.4">
      <c r="A2357" s="1">
        <v>2356</v>
      </c>
      <c r="B2357" s="21">
        <v>42169</v>
      </c>
      <c r="C2357" s="43">
        <v>4</v>
      </c>
      <c r="D2357" s="23">
        <v>17571</v>
      </c>
      <c r="E2357" s="25">
        <f t="shared" si="443"/>
        <v>20160.25</v>
      </c>
      <c r="F2357" s="25">
        <f t="shared" si="444"/>
        <v>20173.75</v>
      </c>
      <c r="G2357" s="25">
        <f t="shared" si="445"/>
        <v>0.87098333230063818</v>
      </c>
      <c r="H2357" s="25">
        <f t="shared" si="440"/>
        <v>1.0009303667898801</v>
      </c>
      <c r="I2357" s="4">
        <f t="shared" si="446"/>
        <v>17554.667720145797</v>
      </c>
      <c r="J2357" s="25">
        <f t="shared" si="441"/>
        <v>22323.239615199167</v>
      </c>
      <c r="K2357" s="15">
        <f t="shared" si="447"/>
        <v>22344.008415979686</v>
      </c>
      <c r="L2357" s="36">
        <f t="shared" si="448"/>
        <v>-4773.0084159796861</v>
      </c>
      <c r="M2357" s="36">
        <f t="shared" si="449"/>
        <v>4773.0084159796861</v>
      </c>
      <c r="N2357" s="36">
        <f t="shared" si="450"/>
        <v>0.27164125069601536</v>
      </c>
      <c r="O2357" s="36">
        <f t="shared" si="451"/>
        <v>22781609.339012913</v>
      </c>
      <c r="P2357" s="35">
        <f t="shared" si="442"/>
        <v>22781609.339012913</v>
      </c>
    </row>
    <row r="2358" spans="1:16" x14ac:dyDescent="0.4">
      <c r="A2358" s="1">
        <v>2357</v>
      </c>
      <c r="B2358" s="21">
        <v>42170</v>
      </c>
      <c r="C2358" s="43">
        <v>1</v>
      </c>
      <c r="D2358" s="23">
        <v>21659</v>
      </c>
      <c r="E2358" s="25">
        <f t="shared" si="443"/>
        <v>20187.25</v>
      </c>
      <c r="F2358" s="25">
        <f t="shared" si="444"/>
        <v>20469.75</v>
      </c>
      <c r="G2358" s="25">
        <f t="shared" si="445"/>
        <v>1.0580979249868709</v>
      </c>
      <c r="H2358" s="25">
        <f t="shared" si="440"/>
        <v>0.99907416981837271</v>
      </c>
      <c r="I2358" s="4">
        <f t="shared" si="446"/>
        <v>21679.071138369549</v>
      </c>
      <c r="J2358" s="25">
        <f t="shared" si="441"/>
        <v>22323.266155313209</v>
      </c>
      <c r="K2358" s="15">
        <f t="shared" si="447"/>
        <v>22302.598601754122</v>
      </c>
      <c r="L2358" s="36">
        <f t="shared" si="448"/>
        <v>-643.59860175412177</v>
      </c>
      <c r="M2358" s="36">
        <f t="shared" si="449"/>
        <v>643.59860175412177</v>
      </c>
      <c r="N2358" s="36">
        <f t="shared" si="450"/>
        <v>2.9715065411797487E-2</v>
      </c>
      <c r="O2358" s="36">
        <f t="shared" si="451"/>
        <v>414219.16017986066</v>
      </c>
      <c r="P2358" s="35">
        <f t="shared" si="442"/>
        <v>414219.16017986066</v>
      </c>
    </row>
    <row r="2359" spans="1:16" x14ac:dyDescent="0.4">
      <c r="A2359" s="1">
        <v>2358</v>
      </c>
      <c r="B2359" s="21">
        <v>42171</v>
      </c>
      <c r="C2359" s="43">
        <v>2</v>
      </c>
      <c r="D2359" s="23">
        <v>22065</v>
      </c>
      <c r="E2359" s="25">
        <f t="shared" si="443"/>
        <v>20752.25</v>
      </c>
      <c r="F2359" s="25">
        <f t="shared" si="444"/>
        <v>20730.375</v>
      </c>
      <c r="G2359" s="25">
        <f t="shared" si="445"/>
        <v>1.0643801667842478</v>
      </c>
      <c r="H2359" s="25">
        <f t="shared" si="440"/>
        <v>0.99956921328865256</v>
      </c>
      <c r="I2359" s="4">
        <f t="shared" si="446"/>
        <v>22074.509405311321</v>
      </c>
      <c r="J2359" s="25">
        <f t="shared" si="441"/>
        <v>22323.292695427255</v>
      </c>
      <c r="K2359" s="15">
        <f t="shared" si="447"/>
        <v>22313.676117580544</v>
      </c>
      <c r="L2359" s="36">
        <f t="shared" si="448"/>
        <v>-248.67611758054409</v>
      </c>
      <c r="M2359" s="36">
        <f t="shared" si="449"/>
        <v>248.67611758054409</v>
      </c>
      <c r="N2359" s="36">
        <f t="shared" si="450"/>
        <v>1.1270161685046185E-2</v>
      </c>
      <c r="O2359" s="36">
        <f t="shared" si="451"/>
        <v>61839.811454932591</v>
      </c>
      <c r="P2359" s="35">
        <f t="shared" si="442"/>
        <v>61839.811454932591</v>
      </c>
    </row>
    <row r="2360" spans="1:16" x14ac:dyDescent="0.4">
      <c r="A2360" s="1">
        <v>2359</v>
      </c>
      <c r="B2360" s="21">
        <v>42172</v>
      </c>
      <c r="C2360" s="43">
        <v>3</v>
      </c>
      <c r="D2360" s="23">
        <v>21714</v>
      </c>
      <c r="E2360" s="25">
        <f t="shared" si="443"/>
        <v>20708.5</v>
      </c>
      <c r="F2360" s="25">
        <f t="shared" si="444"/>
        <v>20714.5</v>
      </c>
      <c r="G2360" s="25">
        <f t="shared" si="445"/>
        <v>1.0482512249873277</v>
      </c>
      <c r="H2360" s="25">
        <f t="shared" si="440"/>
        <v>1.0004262501030945</v>
      </c>
      <c r="I2360" s="4">
        <f t="shared" si="446"/>
        <v>21704.748348778692</v>
      </c>
      <c r="J2360" s="25">
        <f t="shared" si="441"/>
        <v>22323.319235541298</v>
      </c>
      <c r="K2360" s="15">
        <f t="shared" si="447"/>
        <v>22332.83455266686</v>
      </c>
      <c r="L2360" s="36">
        <f t="shared" si="448"/>
        <v>-618.83455266685996</v>
      </c>
      <c r="M2360" s="36">
        <f t="shared" si="449"/>
        <v>618.83455266685996</v>
      </c>
      <c r="N2360" s="36">
        <f t="shared" si="450"/>
        <v>2.8499334653535043E-2</v>
      </c>
      <c r="O2360" s="36">
        <f t="shared" si="451"/>
        <v>382956.20357439265</v>
      </c>
      <c r="P2360" s="35">
        <f t="shared" si="442"/>
        <v>382956.20357439265</v>
      </c>
    </row>
    <row r="2361" spans="1:16" x14ac:dyDescent="0.4">
      <c r="A2361" s="1">
        <v>2360</v>
      </c>
      <c r="B2361" s="21">
        <v>42173</v>
      </c>
      <c r="C2361" s="43">
        <v>4</v>
      </c>
      <c r="D2361" s="23">
        <v>17396</v>
      </c>
      <c r="E2361" s="25">
        <f t="shared" si="443"/>
        <v>20720.5</v>
      </c>
      <c r="F2361" s="25">
        <f t="shared" si="444"/>
        <v>20387.625</v>
      </c>
      <c r="G2361" s="25">
        <f t="shared" si="445"/>
        <v>0.85326270225197887</v>
      </c>
      <c r="H2361" s="25">
        <f t="shared" si="440"/>
        <v>1.0009303667898801</v>
      </c>
      <c r="I2361" s="4">
        <f t="shared" si="446"/>
        <v>17379.830382997909</v>
      </c>
      <c r="J2361" s="25">
        <f t="shared" si="441"/>
        <v>22323.345775655343</v>
      </c>
      <c r="K2361" s="15">
        <f t="shared" si="447"/>
        <v>22344.114675204022</v>
      </c>
      <c r="L2361" s="36">
        <f t="shared" si="448"/>
        <v>-4948.1146752040222</v>
      </c>
      <c r="M2361" s="36">
        <f t="shared" si="449"/>
        <v>4948.1146752040222</v>
      </c>
      <c r="N2361" s="36">
        <f t="shared" si="450"/>
        <v>0.2844397950795598</v>
      </c>
      <c r="O2361" s="36">
        <f t="shared" si="451"/>
        <v>24483838.838969406</v>
      </c>
      <c r="P2361" s="35">
        <f t="shared" si="442"/>
        <v>24483838.838969406</v>
      </c>
    </row>
    <row r="2362" spans="1:16" x14ac:dyDescent="0.4">
      <c r="A2362" s="1">
        <v>2361</v>
      </c>
      <c r="B2362" s="21">
        <v>42174</v>
      </c>
      <c r="C2362" s="43">
        <v>1</v>
      </c>
      <c r="D2362" s="23">
        <v>21707</v>
      </c>
      <c r="E2362" s="25">
        <f t="shared" si="443"/>
        <v>20054.75</v>
      </c>
      <c r="F2362" s="25">
        <f t="shared" si="444"/>
        <v>19534.625</v>
      </c>
      <c r="G2362" s="25">
        <f t="shared" si="445"/>
        <v>1.1112063835369248</v>
      </c>
      <c r="H2362" s="25">
        <f t="shared" si="440"/>
        <v>0.99907416981837271</v>
      </c>
      <c r="I2362" s="4">
        <f t="shared" si="446"/>
        <v>21727.115619400145</v>
      </c>
      <c r="J2362" s="25">
        <f t="shared" si="441"/>
        <v>22323.372315769386</v>
      </c>
      <c r="K2362" s="15">
        <f t="shared" si="447"/>
        <v>22302.704663923745</v>
      </c>
      <c r="L2362" s="36">
        <f t="shared" si="448"/>
        <v>-595.7046639237451</v>
      </c>
      <c r="M2362" s="36">
        <f t="shared" si="449"/>
        <v>595.7046639237451</v>
      </c>
      <c r="N2362" s="36">
        <f t="shared" si="450"/>
        <v>2.7442975257923486E-2</v>
      </c>
      <c r="O2362" s="36">
        <f t="shared" si="451"/>
        <v>354864.04662050208</v>
      </c>
      <c r="P2362" s="35">
        <f t="shared" si="442"/>
        <v>354864.04662050208</v>
      </c>
    </row>
    <row r="2363" spans="1:16" x14ac:dyDescent="0.4">
      <c r="A2363" s="1">
        <v>2362</v>
      </c>
      <c r="B2363" s="21">
        <v>42175</v>
      </c>
      <c r="C2363" s="43">
        <v>2</v>
      </c>
      <c r="D2363" s="23">
        <v>19402</v>
      </c>
      <c r="E2363" s="25">
        <f t="shared" si="443"/>
        <v>19014.5</v>
      </c>
      <c r="F2363" s="25">
        <f t="shared" si="444"/>
        <v>19497.625</v>
      </c>
      <c r="G2363" s="25">
        <f t="shared" si="445"/>
        <v>0.99509555651008774</v>
      </c>
      <c r="H2363" s="25">
        <f t="shared" si="440"/>
        <v>0.99956921328865256</v>
      </c>
      <c r="I2363" s="4">
        <f t="shared" si="446"/>
        <v>19410.361725893963</v>
      </c>
      <c r="J2363" s="25">
        <f t="shared" si="441"/>
        <v>22323.398855883432</v>
      </c>
      <c r="K2363" s="15">
        <f t="shared" si="447"/>
        <v>22313.782232304209</v>
      </c>
      <c r="L2363" s="36">
        <f t="shared" si="448"/>
        <v>-2911.7822323042092</v>
      </c>
      <c r="M2363" s="36">
        <f t="shared" si="449"/>
        <v>2911.7822323042092</v>
      </c>
      <c r="N2363" s="36">
        <f t="shared" si="450"/>
        <v>0.15007639585116014</v>
      </c>
      <c r="O2363" s="36">
        <f t="shared" si="451"/>
        <v>8478475.768362483</v>
      </c>
      <c r="P2363" s="35">
        <f t="shared" si="442"/>
        <v>8478475.768362483</v>
      </c>
    </row>
    <row r="2364" spans="1:16" x14ac:dyDescent="0.4">
      <c r="A2364" s="1">
        <v>2363</v>
      </c>
      <c r="B2364" s="21">
        <v>42176</v>
      </c>
      <c r="C2364" s="43">
        <v>3</v>
      </c>
      <c r="D2364" s="23">
        <v>17553</v>
      </c>
      <c r="E2364" s="25">
        <f t="shared" si="443"/>
        <v>19980.75</v>
      </c>
      <c r="F2364" s="25">
        <f t="shared" si="444"/>
        <v>20069.625</v>
      </c>
      <c r="G2364" s="25">
        <f t="shared" si="445"/>
        <v>0.8746052803677199</v>
      </c>
      <c r="H2364" s="25">
        <f t="shared" si="440"/>
        <v>1.0004262501030945</v>
      </c>
      <c r="I2364" s="4">
        <f t="shared" si="446"/>
        <v>17545.521219771224</v>
      </c>
      <c r="J2364" s="25">
        <f t="shared" si="441"/>
        <v>22323.425395997474</v>
      </c>
      <c r="K2364" s="15">
        <f t="shared" si="447"/>
        <v>22332.940758373941</v>
      </c>
      <c r="L2364" s="36">
        <f t="shared" si="448"/>
        <v>-4779.9407583739412</v>
      </c>
      <c r="M2364" s="36">
        <f t="shared" si="449"/>
        <v>4779.9407583739412</v>
      </c>
      <c r="N2364" s="36">
        <f t="shared" si="450"/>
        <v>0.27231474724400051</v>
      </c>
      <c r="O2364" s="36">
        <f t="shared" si="451"/>
        <v>22847833.653564449</v>
      </c>
      <c r="P2364" s="35">
        <f t="shared" si="442"/>
        <v>22847833.653564449</v>
      </c>
    </row>
    <row r="2365" spans="1:16" x14ac:dyDescent="0.4">
      <c r="A2365" s="1">
        <v>2364</v>
      </c>
      <c r="B2365" s="21">
        <v>42177</v>
      </c>
      <c r="C2365" s="43">
        <v>4</v>
      </c>
      <c r="D2365" s="23">
        <v>21261</v>
      </c>
      <c r="E2365" s="25">
        <f t="shared" si="443"/>
        <v>20158.5</v>
      </c>
      <c r="F2365" s="25">
        <f t="shared" si="444"/>
        <v>20530.875</v>
      </c>
      <c r="G2365" s="25">
        <f t="shared" si="445"/>
        <v>1.0355622933752215</v>
      </c>
      <c r="H2365" s="25">
        <f t="shared" si="440"/>
        <v>1.0009303667898801</v>
      </c>
      <c r="I2365" s="4">
        <f t="shared" si="446"/>
        <v>21241.237857721233</v>
      </c>
      <c r="J2365" s="25">
        <f t="shared" si="441"/>
        <v>22323.45193611152</v>
      </c>
      <c r="K2365" s="15">
        <f t="shared" si="447"/>
        <v>22344.220934428362</v>
      </c>
      <c r="L2365" s="36">
        <f t="shared" si="448"/>
        <v>-1083.2209344283619</v>
      </c>
      <c r="M2365" s="36">
        <f t="shared" si="449"/>
        <v>1083.2209344283619</v>
      </c>
      <c r="N2365" s="36">
        <f t="shared" si="450"/>
        <v>5.0948729336736838E-2</v>
      </c>
      <c r="O2365" s="36">
        <f t="shared" si="451"/>
        <v>1173367.5927838536</v>
      </c>
      <c r="P2365" s="35">
        <f t="shared" si="442"/>
        <v>1173367.5927838536</v>
      </c>
    </row>
    <row r="2366" spans="1:16" x14ac:dyDescent="0.4">
      <c r="A2366" s="1">
        <v>2365</v>
      </c>
      <c r="B2366" s="21">
        <v>42178</v>
      </c>
      <c r="C2366" s="43">
        <v>1</v>
      </c>
      <c r="D2366" s="23">
        <v>22418</v>
      </c>
      <c r="E2366" s="25">
        <f t="shared" si="443"/>
        <v>20903.25</v>
      </c>
      <c r="F2366" s="25">
        <f t="shared" si="444"/>
        <v>20893.5</v>
      </c>
      <c r="G2366" s="25">
        <f t="shared" si="445"/>
        <v>1.0729652762820974</v>
      </c>
      <c r="H2366" s="25">
        <f t="shared" si="440"/>
        <v>0.99907416981837271</v>
      </c>
      <c r="I2366" s="4">
        <f t="shared" si="446"/>
        <v>22438.77449466589</v>
      </c>
      <c r="J2366" s="25">
        <f t="shared" si="441"/>
        <v>22323.478476225562</v>
      </c>
      <c r="K2366" s="15">
        <f t="shared" si="447"/>
        <v>22302.810726093365</v>
      </c>
      <c r="L2366" s="36">
        <f t="shared" si="448"/>
        <v>115.18927390663521</v>
      </c>
      <c r="M2366" s="36">
        <f t="shared" si="449"/>
        <v>115.18927390663521</v>
      </c>
      <c r="N2366" s="36">
        <f t="shared" si="450"/>
        <v>5.1382493490335981E-3</v>
      </c>
      <c r="O2366" s="36">
        <f t="shared" si="451"/>
        <v>13268.56882313783</v>
      </c>
      <c r="P2366" s="35">
        <f t="shared" si="442"/>
        <v>13268.56882313783</v>
      </c>
    </row>
    <row r="2367" spans="1:16" x14ac:dyDescent="0.4">
      <c r="A2367" s="1">
        <v>2366</v>
      </c>
      <c r="B2367" s="21">
        <v>42179</v>
      </c>
      <c r="C2367" s="43">
        <v>2</v>
      </c>
      <c r="D2367" s="23">
        <v>22381</v>
      </c>
      <c r="E2367" s="25">
        <f t="shared" si="443"/>
        <v>20883.75</v>
      </c>
      <c r="F2367" s="25">
        <f t="shared" si="444"/>
        <v>21038.25</v>
      </c>
      <c r="G2367" s="25">
        <f t="shared" si="445"/>
        <v>1.0638242249236509</v>
      </c>
      <c r="H2367" s="25">
        <f t="shared" si="440"/>
        <v>0.99956921328865256</v>
      </c>
      <c r="I2367" s="4">
        <f t="shared" si="446"/>
        <v>22390.645592579775</v>
      </c>
      <c r="J2367" s="25">
        <f t="shared" si="441"/>
        <v>22323.505016339608</v>
      </c>
      <c r="K2367" s="15">
        <f t="shared" si="447"/>
        <v>22313.888347027871</v>
      </c>
      <c r="L2367" s="36">
        <f t="shared" si="448"/>
        <v>67.111652972129377</v>
      </c>
      <c r="M2367" s="36">
        <f t="shared" si="449"/>
        <v>67.111652972129377</v>
      </c>
      <c r="N2367" s="36">
        <f t="shared" si="450"/>
        <v>2.998599391096438E-3</v>
      </c>
      <c r="O2367" s="36">
        <f t="shared" si="451"/>
        <v>4503.9739646515218</v>
      </c>
      <c r="P2367" s="35">
        <f t="shared" si="442"/>
        <v>4503.9739646515218</v>
      </c>
    </row>
    <row r="2368" spans="1:16" x14ac:dyDescent="0.4">
      <c r="A2368" s="1">
        <v>2367</v>
      </c>
      <c r="B2368" s="21">
        <v>42180</v>
      </c>
      <c r="C2368" s="43">
        <v>3</v>
      </c>
      <c r="D2368" s="23">
        <v>17475</v>
      </c>
      <c r="E2368" s="25">
        <f t="shared" si="443"/>
        <v>21192.75</v>
      </c>
      <c r="F2368" s="25">
        <f t="shared" si="444"/>
        <v>20918.25</v>
      </c>
      <c r="G2368" s="25">
        <f t="shared" si="445"/>
        <v>0.83539493026424294</v>
      </c>
      <c r="H2368" s="25">
        <f t="shared" si="440"/>
        <v>1.0004262501030945</v>
      </c>
      <c r="I2368" s="4">
        <f t="shared" si="446"/>
        <v>17467.554453113553</v>
      </c>
      <c r="J2368" s="25">
        <f t="shared" si="441"/>
        <v>22323.53155645365</v>
      </c>
      <c r="K2368" s="15">
        <f t="shared" si="447"/>
        <v>22333.046964081022</v>
      </c>
      <c r="L2368" s="36">
        <f t="shared" si="448"/>
        <v>-4858.0469640810225</v>
      </c>
      <c r="M2368" s="36">
        <f t="shared" si="449"/>
        <v>4858.0469640810225</v>
      </c>
      <c r="N2368" s="36">
        <f t="shared" si="450"/>
        <v>0.27799982627073089</v>
      </c>
      <c r="O2368" s="36">
        <f t="shared" si="451"/>
        <v>23600620.305216838</v>
      </c>
      <c r="P2368" s="35">
        <f t="shared" si="442"/>
        <v>23600620.305216838</v>
      </c>
    </row>
    <row r="2369" spans="1:16" x14ac:dyDescent="0.4">
      <c r="A2369" s="1">
        <v>2368</v>
      </c>
      <c r="B2369" s="21">
        <v>42181</v>
      </c>
      <c r="C2369" s="43">
        <v>4</v>
      </c>
      <c r="D2369" s="23">
        <v>22497</v>
      </c>
      <c r="E2369" s="25">
        <f t="shared" si="443"/>
        <v>20643.75</v>
      </c>
      <c r="F2369" s="25">
        <f t="shared" si="444"/>
        <v>20123</v>
      </c>
      <c r="G2369" s="25">
        <f t="shared" si="445"/>
        <v>1.1179744570889032</v>
      </c>
      <c r="H2369" s="25">
        <f t="shared" si="440"/>
        <v>1.0009303667898801</v>
      </c>
      <c r="I2369" s="4">
        <f t="shared" si="446"/>
        <v>22476.088993234305</v>
      </c>
      <c r="J2369" s="25">
        <f t="shared" si="441"/>
        <v>22323.558096567693</v>
      </c>
      <c r="K2369" s="15">
        <f t="shared" si="447"/>
        <v>22344.327193652698</v>
      </c>
      <c r="L2369" s="36">
        <f t="shared" si="448"/>
        <v>152.67280634730196</v>
      </c>
      <c r="M2369" s="36">
        <f t="shared" si="449"/>
        <v>152.67280634730196</v>
      </c>
      <c r="N2369" s="36">
        <f t="shared" si="450"/>
        <v>6.7863629082678557E-3</v>
      </c>
      <c r="O2369" s="36">
        <f t="shared" si="451"/>
        <v>23308.985797960766</v>
      </c>
      <c r="P2369" s="35">
        <f t="shared" si="442"/>
        <v>23308.985797960766</v>
      </c>
    </row>
    <row r="2370" spans="1:16" x14ac:dyDescent="0.4">
      <c r="A2370" s="1">
        <v>2369</v>
      </c>
      <c r="B2370" s="21">
        <v>42182</v>
      </c>
      <c r="C2370" s="43">
        <v>1</v>
      </c>
      <c r="D2370" s="23">
        <v>20222</v>
      </c>
      <c r="E2370" s="25">
        <f t="shared" si="443"/>
        <v>19602.25</v>
      </c>
      <c r="F2370" s="25">
        <f t="shared" si="444"/>
        <v>20246.125</v>
      </c>
      <c r="G2370" s="25">
        <f t="shared" si="445"/>
        <v>0.99880841395575692</v>
      </c>
      <c r="H2370" s="25">
        <f t="shared" ref="H2370:H2433" si="452">VLOOKUP(C2370,$Q$38:$S$42,3,FALSE)</f>
        <v>0.99907416981837271</v>
      </c>
      <c r="I2370" s="4">
        <f t="shared" si="446"/>
        <v>20240.739487515999</v>
      </c>
      <c r="J2370" s="25">
        <f t="shared" si="441"/>
        <v>22323.584636681739</v>
      </c>
      <c r="K2370" s="15">
        <f t="shared" si="447"/>
        <v>22302.916788262988</v>
      </c>
      <c r="L2370" s="36">
        <f t="shared" si="448"/>
        <v>-2080.9167882629881</v>
      </c>
      <c r="M2370" s="36">
        <f t="shared" si="449"/>
        <v>2080.9167882629881</v>
      </c>
      <c r="N2370" s="36">
        <f t="shared" si="450"/>
        <v>0.10290360934937139</v>
      </c>
      <c r="O2370" s="36">
        <f t="shared" si="451"/>
        <v>4330214.6796747502</v>
      </c>
      <c r="P2370" s="35">
        <f t="shared" si="442"/>
        <v>4330214.6796747502</v>
      </c>
    </row>
    <row r="2371" spans="1:16" x14ac:dyDescent="0.4">
      <c r="A2371" s="1">
        <v>2370</v>
      </c>
      <c r="B2371" s="21">
        <v>42183</v>
      </c>
      <c r="C2371" s="43">
        <v>2</v>
      </c>
      <c r="D2371" s="23">
        <v>18215</v>
      </c>
      <c r="E2371" s="25">
        <f t="shared" si="443"/>
        <v>20890</v>
      </c>
      <c r="F2371" s="25">
        <f t="shared" si="444"/>
        <v>20958.5</v>
      </c>
      <c r="G2371" s="25">
        <f t="shared" si="445"/>
        <v>0.86909845647350714</v>
      </c>
      <c r="H2371" s="25">
        <f t="shared" si="452"/>
        <v>0.99956921328865256</v>
      </c>
      <c r="I2371" s="4">
        <f t="shared" si="446"/>
        <v>18222.850161692531</v>
      </c>
      <c r="J2371" s="25">
        <f t="shared" ref="J2371:J2434" si="453">INTERCEPT($I$2:$I$3896,$A$2:$A$3896)+SLOPE($I$2:$I$3896,$A$2:$A$3896)*A2371</f>
        <v>22323.611176795781</v>
      </c>
      <c r="K2371" s="15">
        <f t="shared" si="447"/>
        <v>22313.994461751528</v>
      </c>
      <c r="L2371" s="36">
        <f t="shared" si="448"/>
        <v>-4098.9944617515284</v>
      </c>
      <c r="M2371" s="36">
        <f t="shared" si="449"/>
        <v>4098.9944617515284</v>
      </c>
      <c r="N2371" s="36">
        <f t="shared" si="450"/>
        <v>0.22503400833112974</v>
      </c>
      <c r="O2371" s="36">
        <f t="shared" si="451"/>
        <v>16801755.597469702</v>
      </c>
      <c r="P2371" s="35">
        <f t="shared" ref="P2371:P2434" si="454">(D2371-K2371)^2</f>
        <v>16801755.597469702</v>
      </c>
    </row>
    <row r="2372" spans="1:16" x14ac:dyDescent="0.4">
      <c r="A2372" s="1">
        <v>2371</v>
      </c>
      <c r="B2372" s="21">
        <v>42184</v>
      </c>
      <c r="C2372" s="43">
        <v>3</v>
      </c>
      <c r="D2372" s="23">
        <v>22626</v>
      </c>
      <c r="E2372" s="25">
        <f t="shared" si="443"/>
        <v>21027</v>
      </c>
      <c r="F2372" s="25">
        <f t="shared" si="444"/>
        <v>21828</v>
      </c>
      <c r="G2372" s="25">
        <f t="shared" si="445"/>
        <v>1.0365585486531061</v>
      </c>
      <c r="H2372" s="25">
        <f t="shared" si="452"/>
        <v>1.0004262501030945</v>
      </c>
      <c r="I2372" s="4">
        <f t="shared" si="446"/>
        <v>22616.359774314576</v>
      </c>
      <c r="J2372" s="25">
        <f t="shared" si="453"/>
        <v>22323.637716909827</v>
      </c>
      <c r="K2372" s="15">
        <f t="shared" si="447"/>
        <v>22333.153169788104</v>
      </c>
      <c r="L2372" s="36">
        <f t="shared" si="448"/>
        <v>292.8468302118963</v>
      </c>
      <c r="M2372" s="36">
        <f t="shared" si="449"/>
        <v>292.8468302118963</v>
      </c>
      <c r="N2372" s="36">
        <f t="shared" si="450"/>
        <v>1.294293424431611E-2</v>
      </c>
      <c r="O2372" s="36">
        <f t="shared" si="451"/>
        <v>85759.265965155224</v>
      </c>
      <c r="P2372" s="35">
        <f t="shared" si="454"/>
        <v>85759.265965155224</v>
      </c>
    </row>
    <row r="2373" spans="1:16" x14ac:dyDescent="0.4">
      <c r="A2373" s="1">
        <v>2372</v>
      </c>
      <c r="B2373" s="21">
        <v>42185</v>
      </c>
      <c r="C2373" s="43">
        <v>4</v>
      </c>
      <c r="D2373" s="23">
        <v>23045</v>
      </c>
      <c r="E2373" s="25">
        <f t="shared" ref="E2373:E2436" si="455">AVERAGE(D2371:D2374)</f>
        <v>22629</v>
      </c>
      <c r="F2373" s="25">
        <f t="shared" ref="F2373:F2436" si="456">AVERAGE(E2373:E2374)</f>
        <v>22834.125</v>
      </c>
      <c r="G2373" s="25">
        <f t="shared" si="445"/>
        <v>1.0092350812654305</v>
      </c>
      <c r="H2373" s="25">
        <f t="shared" si="452"/>
        <v>1.0009303667898801</v>
      </c>
      <c r="I2373" s="4">
        <f t="shared" si="446"/>
        <v>23023.579626131686</v>
      </c>
      <c r="J2373" s="25">
        <f t="shared" si="453"/>
        <v>22323.664257023869</v>
      </c>
      <c r="K2373" s="15">
        <f t="shared" si="447"/>
        <v>22344.433452877038</v>
      </c>
      <c r="L2373" s="36">
        <f t="shared" si="448"/>
        <v>700.56654712296222</v>
      </c>
      <c r="M2373" s="36">
        <f t="shared" si="449"/>
        <v>700.56654712296222</v>
      </c>
      <c r="N2373" s="36">
        <f t="shared" si="450"/>
        <v>3.0399936954782478E-2</v>
      </c>
      <c r="O2373" s="36">
        <f t="shared" si="451"/>
        <v>490793.48694778967</v>
      </c>
      <c r="P2373" s="35">
        <f t="shared" si="454"/>
        <v>490793.48694778967</v>
      </c>
    </row>
    <row r="2374" spans="1:16" x14ac:dyDescent="0.4">
      <c r="A2374" s="1">
        <v>2373</v>
      </c>
      <c r="B2374" s="21">
        <v>42186</v>
      </c>
      <c r="C2374" s="43">
        <v>1</v>
      </c>
      <c r="D2374" s="23">
        <v>26630</v>
      </c>
      <c r="E2374" s="25">
        <f t="shared" si="455"/>
        <v>23039.25</v>
      </c>
      <c r="F2374" s="25">
        <f t="shared" si="456"/>
        <v>23631.25</v>
      </c>
      <c r="G2374" s="25">
        <f t="shared" si="445"/>
        <v>1.1268976461253637</v>
      </c>
      <c r="H2374" s="25">
        <f t="shared" si="452"/>
        <v>0.99907416981837271</v>
      </c>
      <c r="I2374" s="4">
        <f t="shared" si="446"/>
        <v>26654.67770510093</v>
      </c>
      <c r="J2374" s="25">
        <f t="shared" si="453"/>
        <v>22323.690797137915</v>
      </c>
      <c r="K2374" s="15">
        <f t="shared" si="447"/>
        <v>22303.022850432608</v>
      </c>
      <c r="L2374" s="36">
        <f t="shared" si="448"/>
        <v>4326.9771495673922</v>
      </c>
      <c r="M2374" s="36">
        <f t="shared" si="449"/>
        <v>4326.9771495673922</v>
      </c>
      <c r="N2374" s="36">
        <f t="shared" si="450"/>
        <v>0.16248506006636845</v>
      </c>
      <c r="O2374" s="36">
        <f t="shared" si="451"/>
        <v>18722731.252878353</v>
      </c>
      <c r="P2374" s="35">
        <f t="shared" si="454"/>
        <v>18722731.252878353</v>
      </c>
    </row>
    <row r="2375" spans="1:16" x14ac:dyDescent="0.4">
      <c r="A2375" s="1">
        <v>2374</v>
      </c>
      <c r="B2375" s="21">
        <v>42187</v>
      </c>
      <c r="C2375" s="43">
        <v>2</v>
      </c>
      <c r="D2375" s="23">
        <v>19856</v>
      </c>
      <c r="E2375" s="25">
        <f t="shared" si="455"/>
        <v>24223.25</v>
      </c>
      <c r="F2375" s="25">
        <f t="shared" si="456"/>
        <v>24171.75</v>
      </c>
      <c r="G2375" s="25">
        <f t="shared" si="445"/>
        <v>0.82145479743915939</v>
      </c>
      <c r="H2375" s="25">
        <f t="shared" si="452"/>
        <v>0.99956921328865256</v>
      </c>
      <c r="I2375" s="4">
        <f t="shared" si="446"/>
        <v>19864.557387349269</v>
      </c>
      <c r="J2375" s="25">
        <f t="shared" si="453"/>
        <v>22323.717337251957</v>
      </c>
      <c r="K2375" s="15">
        <f t="shared" si="447"/>
        <v>22314.100576475194</v>
      </c>
      <c r="L2375" s="36">
        <f t="shared" si="448"/>
        <v>-2458.1005764751935</v>
      </c>
      <c r="M2375" s="36">
        <f t="shared" si="449"/>
        <v>2458.1005764751935</v>
      </c>
      <c r="N2375" s="36">
        <f t="shared" si="450"/>
        <v>0.12379636263472973</v>
      </c>
      <c r="O2375" s="36">
        <f t="shared" si="451"/>
        <v>6042258.4440676784</v>
      </c>
      <c r="P2375" s="35">
        <f t="shared" si="454"/>
        <v>6042258.4440676784</v>
      </c>
    </row>
    <row r="2376" spans="1:16" x14ac:dyDescent="0.4">
      <c r="A2376" s="1">
        <v>2375</v>
      </c>
      <c r="B2376" s="21">
        <v>42188</v>
      </c>
      <c r="C2376" s="43">
        <v>3</v>
      </c>
      <c r="D2376" s="23">
        <v>27362</v>
      </c>
      <c r="E2376" s="25">
        <f t="shared" si="455"/>
        <v>24120.25</v>
      </c>
      <c r="F2376" s="25">
        <f t="shared" si="456"/>
        <v>23240.5</v>
      </c>
      <c r="G2376" s="25">
        <f t="shared" si="445"/>
        <v>1.1773412792323745</v>
      </c>
      <c r="H2376" s="25">
        <f t="shared" si="452"/>
        <v>1.0004262501030945</v>
      </c>
      <c r="I2376" s="4">
        <f t="shared" si="446"/>
        <v>27350.341913939512</v>
      </c>
      <c r="J2376" s="25">
        <f t="shared" si="453"/>
        <v>22323.743877366003</v>
      </c>
      <c r="K2376" s="15">
        <f t="shared" si="447"/>
        <v>22333.259375495185</v>
      </c>
      <c r="L2376" s="36">
        <f t="shared" si="448"/>
        <v>5028.7406245048151</v>
      </c>
      <c r="M2376" s="36">
        <f t="shared" si="449"/>
        <v>5028.7406245048151</v>
      </c>
      <c r="N2376" s="36">
        <f t="shared" si="450"/>
        <v>0.18378556481634439</v>
      </c>
      <c r="O2376" s="36">
        <f t="shared" si="451"/>
        <v>25288232.268545076</v>
      </c>
      <c r="P2376" s="35">
        <f t="shared" si="454"/>
        <v>25288232.268545076</v>
      </c>
    </row>
    <row r="2377" spans="1:16" x14ac:dyDescent="0.4">
      <c r="A2377" s="1">
        <v>2376</v>
      </c>
      <c r="B2377" s="21">
        <v>42189</v>
      </c>
      <c r="C2377" s="43">
        <v>4</v>
      </c>
      <c r="D2377" s="23">
        <v>22633</v>
      </c>
      <c r="E2377" s="25">
        <f t="shared" si="455"/>
        <v>22360.75</v>
      </c>
      <c r="F2377" s="25">
        <f t="shared" si="456"/>
        <v>23758.25</v>
      </c>
      <c r="G2377" s="25">
        <f t="shared" si="445"/>
        <v>0.95263750486673049</v>
      </c>
      <c r="H2377" s="25">
        <f t="shared" si="452"/>
        <v>1.0009303667898801</v>
      </c>
      <c r="I2377" s="4">
        <f t="shared" si="446"/>
        <v>22611.962580960662</v>
      </c>
      <c r="J2377" s="25">
        <f t="shared" si="453"/>
        <v>22323.770417480046</v>
      </c>
      <c r="K2377" s="15">
        <f t="shared" si="447"/>
        <v>22344.539712101378</v>
      </c>
      <c r="L2377" s="36">
        <f t="shared" si="448"/>
        <v>288.46028789862248</v>
      </c>
      <c r="M2377" s="36">
        <f t="shared" si="449"/>
        <v>288.46028789862248</v>
      </c>
      <c r="N2377" s="36">
        <f t="shared" si="450"/>
        <v>1.2745119422905602E-2</v>
      </c>
      <c r="O2377" s="36">
        <f t="shared" si="451"/>
        <v>83209.337694556161</v>
      </c>
      <c r="P2377" s="35">
        <f t="shared" si="454"/>
        <v>83209.337694556161</v>
      </c>
    </row>
    <row r="2378" spans="1:16" x14ac:dyDescent="0.4">
      <c r="A2378" s="1">
        <v>2377</v>
      </c>
      <c r="B2378" s="21">
        <v>42190</v>
      </c>
      <c r="C2378" s="43">
        <v>1</v>
      </c>
      <c r="D2378" s="23">
        <v>19592</v>
      </c>
      <c r="E2378" s="25">
        <f t="shared" si="455"/>
        <v>25155.75</v>
      </c>
      <c r="F2378" s="25">
        <f t="shared" si="456"/>
        <v>24671.875</v>
      </c>
      <c r="G2378" s="25">
        <f t="shared" si="445"/>
        <v>0.79410259658011395</v>
      </c>
      <c r="H2378" s="25">
        <f t="shared" si="452"/>
        <v>0.99907416981837271</v>
      </c>
      <c r="I2378" s="4">
        <f t="shared" si="446"/>
        <v>19610.155673989389</v>
      </c>
      <c r="J2378" s="25">
        <f t="shared" si="453"/>
        <v>22323.796957594092</v>
      </c>
      <c r="K2378" s="15">
        <f t="shared" si="447"/>
        <v>22303.128912602231</v>
      </c>
      <c r="L2378" s="36">
        <f t="shared" si="448"/>
        <v>-2711.1289126022311</v>
      </c>
      <c r="M2378" s="36">
        <f t="shared" si="449"/>
        <v>2711.1289126022311</v>
      </c>
      <c r="N2378" s="36">
        <f t="shared" si="450"/>
        <v>0.13837938508586317</v>
      </c>
      <c r="O2378" s="36">
        <f t="shared" si="451"/>
        <v>7350219.9807477565</v>
      </c>
      <c r="P2378" s="35">
        <f t="shared" si="454"/>
        <v>7350219.9807477565</v>
      </c>
    </row>
    <row r="2379" spans="1:16" x14ac:dyDescent="0.4">
      <c r="A2379" s="1">
        <v>2378</v>
      </c>
      <c r="B2379" s="21">
        <v>42191</v>
      </c>
      <c r="C2379" s="43">
        <v>2</v>
      </c>
      <c r="D2379" s="23">
        <v>31036</v>
      </c>
      <c r="E2379" s="25">
        <f t="shared" si="455"/>
        <v>24188</v>
      </c>
      <c r="F2379" s="25">
        <f t="shared" si="456"/>
        <v>24787</v>
      </c>
      <c r="G2379" s="25">
        <f t="shared" si="445"/>
        <v>1.2521079598176463</v>
      </c>
      <c r="H2379" s="25">
        <f t="shared" si="452"/>
        <v>0.99956921328865256</v>
      </c>
      <c r="I2379" s="4">
        <f t="shared" si="446"/>
        <v>31049.375658429286</v>
      </c>
      <c r="J2379" s="25">
        <f t="shared" si="453"/>
        <v>22323.823497708134</v>
      </c>
      <c r="K2379" s="15">
        <f t="shared" si="447"/>
        <v>22314.206691198855</v>
      </c>
      <c r="L2379" s="36">
        <f t="shared" si="448"/>
        <v>8721.793308801145</v>
      </c>
      <c r="M2379" s="36">
        <f t="shared" si="449"/>
        <v>8721.793308801145</v>
      </c>
      <c r="N2379" s="36">
        <f t="shared" si="450"/>
        <v>0.2810218233277853</v>
      </c>
      <c r="O2379" s="36">
        <f t="shared" si="451"/>
        <v>76069678.521448418</v>
      </c>
      <c r="P2379" s="35">
        <f t="shared" si="454"/>
        <v>76069678.521448418</v>
      </c>
    </row>
    <row r="2380" spans="1:16" x14ac:dyDescent="0.4">
      <c r="A2380" s="1">
        <v>2379</v>
      </c>
      <c r="B2380" s="21">
        <v>42192</v>
      </c>
      <c r="C2380" s="43">
        <v>3</v>
      </c>
      <c r="D2380" s="23">
        <v>23491</v>
      </c>
      <c r="E2380" s="25">
        <f t="shared" si="455"/>
        <v>25386</v>
      </c>
      <c r="F2380" s="25">
        <f t="shared" si="456"/>
        <v>25543.5</v>
      </c>
      <c r="G2380" s="25">
        <f t="shared" si="445"/>
        <v>0.919646876896275</v>
      </c>
      <c r="H2380" s="25">
        <f t="shared" si="452"/>
        <v>1.0004262501030945</v>
      </c>
      <c r="I2380" s="4">
        <f t="shared" si="446"/>
        <v>23480.991225069552</v>
      </c>
      <c r="J2380" s="25">
        <f t="shared" si="453"/>
        <v>22323.85003782218</v>
      </c>
      <c r="K2380" s="15">
        <f t="shared" si="447"/>
        <v>22333.365581202266</v>
      </c>
      <c r="L2380" s="36">
        <f t="shared" si="448"/>
        <v>1157.6344187977338</v>
      </c>
      <c r="M2380" s="36">
        <f t="shared" si="449"/>
        <v>1157.6344187977338</v>
      </c>
      <c r="N2380" s="36">
        <f t="shared" si="450"/>
        <v>4.9279912255661057E-2</v>
      </c>
      <c r="O2380" s="36">
        <f t="shared" si="451"/>
        <v>1340117.4475851669</v>
      </c>
      <c r="P2380" s="35">
        <f t="shared" si="454"/>
        <v>1340117.4475851669</v>
      </c>
    </row>
    <row r="2381" spans="1:16" x14ac:dyDescent="0.4">
      <c r="A2381" s="1">
        <v>2380</v>
      </c>
      <c r="B2381" s="21">
        <v>42193</v>
      </c>
      <c r="C2381" s="43">
        <v>4</v>
      </c>
      <c r="D2381" s="23">
        <v>27425</v>
      </c>
      <c r="E2381" s="25">
        <f t="shared" si="455"/>
        <v>25701</v>
      </c>
      <c r="F2381" s="25">
        <f t="shared" si="456"/>
        <v>25021.75</v>
      </c>
      <c r="G2381" s="25">
        <f t="shared" si="445"/>
        <v>1.0960464395975502</v>
      </c>
      <c r="H2381" s="25">
        <f t="shared" si="452"/>
        <v>1.0009303667898801</v>
      </c>
      <c r="I2381" s="4">
        <f t="shared" si="446"/>
        <v>27399.50840731879</v>
      </c>
      <c r="J2381" s="25">
        <f t="shared" si="453"/>
        <v>22323.876577936222</v>
      </c>
      <c r="K2381" s="15">
        <f t="shared" si="447"/>
        <v>22344.645971325717</v>
      </c>
      <c r="L2381" s="36">
        <f t="shared" si="448"/>
        <v>5080.3540286742827</v>
      </c>
      <c r="M2381" s="36">
        <f t="shared" si="449"/>
        <v>5080.3540286742827</v>
      </c>
      <c r="N2381" s="36">
        <f t="shared" si="450"/>
        <v>0.18524536111847886</v>
      </c>
      <c r="O2381" s="36">
        <f t="shared" si="451"/>
        <v>25809997.056667015</v>
      </c>
      <c r="P2381" s="35">
        <f t="shared" si="454"/>
        <v>25809997.056667015</v>
      </c>
    </row>
    <row r="2382" spans="1:16" x14ac:dyDescent="0.4">
      <c r="A2382" s="1">
        <v>2381</v>
      </c>
      <c r="B2382" s="21">
        <v>42194</v>
      </c>
      <c r="C2382" s="43">
        <v>1</v>
      </c>
      <c r="D2382" s="23">
        <v>20852</v>
      </c>
      <c r="E2382" s="25">
        <f t="shared" si="455"/>
        <v>24342.5</v>
      </c>
      <c r="F2382" s="25">
        <f t="shared" si="456"/>
        <v>24243.5</v>
      </c>
      <c r="G2382" s="25">
        <f t="shared" si="445"/>
        <v>0.86010683275929634</v>
      </c>
      <c r="H2382" s="25">
        <f t="shared" si="452"/>
        <v>0.99907416981837271</v>
      </c>
      <c r="I2382" s="4">
        <f t="shared" si="446"/>
        <v>20871.323301042605</v>
      </c>
      <c r="J2382" s="25">
        <f t="shared" si="453"/>
        <v>22323.903118050268</v>
      </c>
      <c r="K2382" s="15">
        <f t="shared" si="447"/>
        <v>22303.234974771854</v>
      </c>
      <c r="L2382" s="36">
        <f t="shared" si="448"/>
        <v>-1451.2349747718545</v>
      </c>
      <c r="M2382" s="36">
        <f t="shared" si="449"/>
        <v>1451.2349747718545</v>
      </c>
      <c r="N2382" s="36">
        <f t="shared" si="450"/>
        <v>6.9596919948774913E-2</v>
      </c>
      <c r="O2382" s="36">
        <f t="shared" si="451"/>
        <v>2106082.952001065</v>
      </c>
      <c r="P2382" s="35">
        <f t="shared" si="454"/>
        <v>2106082.952001065</v>
      </c>
    </row>
    <row r="2383" spans="1:16" x14ac:dyDescent="0.4">
      <c r="A2383" s="1">
        <v>2382</v>
      </c>
      <c r="B2383" s="21">
        <v>42195</v>
      </c>
      <c r="C2383" s="43">
        <v>2</v>
      </c>
      <c r="D2383" s="23">
        <v>25602</v>
      </c>
      <c r="E2383" s="25">
        <f t="shared" si="455"/>
        <v>24144.5</v>
      </c>
      <c r="F2383" s="25">
        <f t="shared" si="456"/>
        <v>23278.375</v>
      </c>
      <c r="G2383" s="25">
        <f t="shared" si="445"/>
        <v>1.0998190380557062</v>
      </c>
      <c r="H2383" s="25">
        <f t="shared" si="452"/>
        <v>0.99956921328865256</v>
      </c>
      <c r="I2383" s="4">
        <f t="shared" si="446"/>
        <v>25613.033754578766</v>
      </c>
      <c r="J2383" s="25">
        <f t="shared" si="453"/>
        <v>22323.92965816431</v>
      </c>
      <c r="K2383" s="15">
        <f t="shared" si="447"/>
        <v>22314.312805922516</v>
      </c>
      <c r="L2383" s="36">
        <f t="shared" si="448"/>
        <v>3287.6871940774836</v>
      </c>
      <c r="M2383" s="36">
        <f t="shared" si="449"/>
        <v>3287.6871940774836</v>
      </c>
      <c r="N2383" s="36">
        <f t="shared" si="450"/>
        <v>0.12841524857735659</v>
      </c>
      <c r="O2383" s="36">
        <f t="shared" si="451"/>
        <v>10808887.086101077</v>
      </c>
      <c r="P2383" s="35">
        <f t="shared" si="454"/>
        <v>10808887.086101077</v>
      </c>
    </row>
    <row r="2384" spans="1:16" x14ac:dyDescent="0.4">
      <c r="A2384" s="1">
        <v>2383</v>
      </c>
      <c r="B2384" s="21">
        <v>42196</v>
      </c>
      <c r="C2384" s="43">
        <v>3</v>
      </c>
      <c r="D2384" s="23">
        <v>22699</v>
      </c>
      <c r="E2384" s="25">
        <f t="shared" si="455"/>
        <v>22412.25</v>
      </c>
      <c r="F2384" s="25">
        <f t="shared" si="456"/>
        <v>22962.625</v>
      </c>
      <c r="G2384" s="25">
        <f t="shared" si="445"/>
        <v>0.98851938748292056</v>
      </c>
      <c r="H2384" s="25">
        <f t="shared" si="452"/>
        <v>1.0004262501030945</v>
      </c>
      <c r="I2384" s="4">
        <f t="shared" si="446"/>
        <v>22689.328671314706</v>
      </c>
      <c r="J2384" s="25">
        <f t="shared" si="453"/>
        <v>22323.956198278353</v>
      </c>
      <c r="K2384" s="15">
        <f t="shared" si="447"/>
        <v>22333.471786909347</v>
      </c>
      <c r="L2384" s="36">
        <f t="shared" si="448"/>
        <v>365.52821309065257</v>
      </c>
      <c r="M2384" s="36">
        <f t="shared" si="449"/>
        <v>365.52821309065257</v>
      </c>
      <c r="N2384" s="36">
        <f t="shared" si="450"/>
        <v>1.6103273848656442E-2</v>
      </c>
      <c r="O2384" s="36">
        <f t="shared" si="451"/>
        <v>133610.87456524553</v>
      </c>
      <c r="P2384" s="35">
        <f t="shared" si="454"/>
        <v>133610.87456524553</v>
      </c>
    </row>
    <row r="2385" spans="1:16" x14ac:dyDescent="0.4">
      <c r="A2385" s="1">
        <v>2384</v>
      </c>
      <c r="B2385" s="21">
        <v>42197</v>
      </c>
      <c r="C2385" s="43">
        <v>4</v>
      </c>
      <c r="D2385" s="23">
        <v>20496</v>
      </c>
      <c r="E2385" s="25">
        <f t="shared" si="455"/>
        <v>23513</v>
      </c>
      <c r="F2385" s="25">
        <f t="shared" si="456"/>
        <v>23508.125</v>
      </c>
      <c r="G2385" s="25">
        <f t="shared" si="445"/>
        <v>0.87186876877675268</v>
      </c>
      <c r="H2385" s="25">
        <f t="shared" si="452"/>
        <v>1.0009303667898801</v>
      </c>
      <c r="I2385" s="4">
        <f t="shared" si="446"/>
        <v>20476.948926760469</v>
      </c>
      <c r="J2385" s="25">
        <f t="shared" si="453"/>
        <v>22323.982738392398</v>
      </c>
      <c r="K2385" s="15">
        <f t="shared" si="447"/>
        <v>22344.752230550057</v>
      </c>
      <c r="L2385" s="36">
        <f t="shared" si="448"/>
        <v>-1848.752230550057</v>
      </c>
      <c r="M2385" s="36">
        <f t="shared" si="449"/>
        <v>1848.752230550057</v>
      </c>
      <c r="N2385" s="36">
        <f t="shared" si="450"/>
        <v>9.0200635760638997E-2</v>
      </c>
      <c r="O2385" s="36">
        <f t="shared" si="451"/>
        <v>3417884.8099638112</v>
      </c>
      <c r="P2385" s="35">
        <f t="shared" si="454"/>
        <v>3417884.8099638112</v>
      </c>
    </row>
    <row r="2386" spans="1:16" x14ac:dyDescent="0.4">
      <c r="A2386" s="1">
        <v>2385</v>
      </c>
      <c r="B2386" s="21">
        <v>42198</v>
      </c>
      <c r="C2386" s="43">
        <v>1</v>
      </c>
      <c r="D2386" s="23">
        <v>25255</v>
      </c>
      <c r="E2386" s="25">
        <f t="shared" si="455"/>
        <v>23503.25</v>
      </c>
      <c r="F2386" s="25">
        <f t="shared" si="456"/>
        <v>23850.875</v>
      </c>
      <c r="G2386" s="25">
        <f t="shared" si="445"/>
        <v>1.0588710057807103</v>
      </c>
      <c r="H2386" s="25">
        <f t="shared" si="452"/>
        <v>0.99907416981837271</v>
      </c>
      <c r="I2386" s="4">
        <f t="shared" si="446"/>
        <v>25278.403508911902</v>
      </c>
      <c r="J2386" s="25">
        <f t="shared" si="453"/>
        <v>22324.009278506441</v>
      </c>
      <c r="K2386" s="15">
        <f t="shared" si="447"/>
        <v>22303.341036941471</v>
      </c>
      <c r="L2386" s="36">
        <f t="shared" si="448"/>
        <v>2951.6589630585295</v>
      </c>
      <c r="M2386" s="36">
        <f t="shared" si="449"/>
        <v>2951.6589630585295</v>
      </c>
      <c r="N2386" s="36">
        <f t="shared" si="450"/>
        <v>0.11687424126147414</v>
      </c>
      <c r="O2386" s="36">
        <f t="shared" si="451"/>
        <v>8712290.6342037544</v>
      </c>
      <c r="P2386" s="35">
        <f t="shared" si="454"/>
        <v>8712290.6342037544</v>
      </c>
    </row>
    <row r="2387" spans="1:16" x14ac:dyDescent="0.4">
      <c r="A2387" s="1">
        <v>2386</v>
      </c>
      <c r="B2387" s="21">
        <v>42199</v>
      </c>
      <c r="C2387" s="43">
        <v>2</v>
      </c>
      <c r="D2387" s="23">
        <v>25563</v>
      </c>
      <c r="E2387" s="25">
        <f t="shared" si="455"/>
        <v>24198.5</v>
      </c>
      <c r="F2387" s="25">
        <f t="shared" si="456"/>
        <v>24164.5</v>
      </c>
      <c r="G2387" s="25">
        <f t="shared" si="445"/>
        <v>1.0578741542345176</v>
      </c>
      <c r="H2387" s="25">
        <f t="shared" si="452"/>
        <v>0.99956921328865256</v>
      </c>
      <c r="I2387" s="4">
        <f t="shared" si="446"/>
        <v>25574.016946656393</v>
      </c>
      <c r="J2387" s="25">
        <f t="shared" si="453"/>
        <v>22324.035818620487</v>
      </c>
      <c r="K2387" s="15">
        <f t="shared" si="447"/>
        <v>22314.418920646182</v>
      </c>
      <c r="L2387" s="36">
        <f t="shared" si="448"/>
        <v>3248.5810793538185</v>
      </c>
      <c r="M2387" s="36">
        <f t="shared" si="449"/>
        <v>3248.5810793538185</v>
      </c>
      <c r="N2387" s="36">
        <f t="shared" si="450"/>
        <v>0.12708137070585684</v>
      </c>
      <c r="O2387" s="36">
        <f t="shared" si="451"/>
        <v>10553279.02913562</v>
      </c>
      <c r="P2387" s="35">
        <f t="shared" si="454"/>
        <v>10553279.02913562</v>
      </c>
    </row>
    <row r="2388" spans="1:16" x14ac:dyDescent="0.4">
      <c r="A2388" s="1">
        <v>2387</v>
      </c>
      <c r="B2388" s="21">
        <v>42200</v>
      </c>
      <c r="C2388" s="43">
        <v>3</v>
      </c>
      <c r="D2388" s="23">
        <v>25480</v>
      </c>
      <c r="E2388" s="25">
        <f t="shared" si="455"/>
        <v>24130.5</v>
      </c>
      <c r="F2388" s="25">
        <f t="shared" si="456"/>
        <v>24087.625</v>
      </c>
      <c r="G2388" s="25">
        <f t="shared" si="445"/>
        <v>1.0578045780769172</v>
      </c>
      <c r="H2388" s="25">
        <f t="shared" si="452"/>
        <v>1.0004262501030945</v>
      </c>
      <c r="I2388" s="4">
        <f t="shared" si="446"/>
        <v>25469.143774840246</v>
      </c>
      <c r="J2388" s="25">
        <f t="shared" si="453"/>
        <v>22324.062358734529</v>
      </c>
      <c r="K2388" s="15">
        <f t="shared" si="447"/>
        <v>22333.577992616429</v>
      </c>
      <c r="L2388" s="36">
        <f t="shared" si="448"/>
        <v>3146.4220073835713</v>
      </c>
      <c r="M2388" s="36">
        <f t="shared" si="449"/>
        <v>3146.4220073835713</v>
      </c>
      <c r="N2388" s="36">
        <f t="shared" si="450"/>
        <v>0.12348595005430028</v>
      </c>
      <c r="O2388" s="36">
        <f t="shared" si="451"/>
        <v>9899971.4485476632</v>
      </c>
      <c r="P2388" s="35">
        <f t="shared" si="454"/>
        <v>9899971.4485476632</v>
      </c>
    </row>
    <row r="2389" spans="1:16" x14ac:dyDescent="0.4">
      <c r="A2389" s="1">
        <v>2388</v>
      </c>
      <c r="B2389" s="21">
        <v>42201</v>
      </c>
      <c r="C2389" s="43">
        <v>4</v>
      </c>
      <c r="D2389" s="23">
        <v>20224</v>
      </c>
      <c r="E2389" s="25">
        <f t="shared" si="455"/>
        <v>24044.75</v>
      </c>
      <c r="F2389" s="25">
        <f t="shared" si="456"/>
        <v>23607.875</v>
      </c>
      <c r="G2389" s="25">
        <f t="shared" si="445"/>
        <v>0.8566632956163992</v>
      </c>
      <c r="H2389" s="25">
        <f t="shared" si="452"/>
        <v>1.0009303667898801</v>
      </c>
      <c r="I2389" s="4">
        <f t="shared" si="446"/>
        <v>20205.201751307755</v>
      </c>
      <c r="J2389" s="25">
        <f t="shared" si="453"/>
        <v>22324.088898848575</v>
      </c>
      <c r="K2389" s="15">
        <f t="shared" si="447"/>
        <v>22344.858489774397</v>
      </c>
      <c r="L2389" s="36">
        <f t="shared" si="448"/>
        <v>-2120.8584897743967</v>
      </c>
      <c r="M2389" s="36">
        <f t="shared" si="449"/>
        <v>2120.8584897743967</v>
      </c>
      <c r="N2389" s="36">
        <f t="shared" si="450"/>
        <v>0.10486839842634478</v>
      </c>
      <c r="O2389" s="36">
        <f t="shared" si="451"/>
        <v>4498040.7336481353</v>
      </c>
      <c r="P2389" s="35">
        <f t="shared" si="454"/>
        <v>4498040.7336481353</v>
      </c>
    </row>
    <row r="2390" spans="1:16" x14ac:dyDescent="0.4">
      <c r="A2390" s="1">
        <v>2389</v>
      </c>
      <c r="B2390" s="21">
        <v>42202</v>
      </c>
      <c r="C2390" s="43">
        <v>1</v>
      </c>
      <c r="D2390" s="23">
        <v>24912</v>
      </c>
      <c r="E2390" s="25">
        <f t="shared" si="455"/>
        <v>23171</v>
      </c>
      <c r="F2390" s="25">
        <f t="shared" si="456"/>
        <v>22495.5</v>
      </c>
      <c r="G2390" s="25">
        <f t="shared" si="445"/>
        <v>1.1074214842968593</v>
      </c>
      <c r="H2390" s="25">
        <f t="shared" si="452"/>
        <v>0.99907416981837271</v>
      </c>
      <c r="I2390" s="4">
        <f t="shared" si="446"/>
        <v>24935.08565488075</v>
      </c>
      <c r="J2390" s="25">
        <f t="shared" si="453"/>
        <v>22324.115438962617</v>
      </c>
      <c r="K2390" s="15">
        <f t="shared" si="447"/>
        <v>22303.447099111094</v>
      </c>
      <c r="L2390" s="36">
        <f t="shared" si="448"/>
        <v>2608.5529008889062</v>
      </c>
      <c r="M2390" s="36">
        <f t="shared" si="449"/>
        <v>2608.5529008889062</v>
      </c>
      <c r="N2390" s="36">
        <f t="shared" si="450"/>
        <v>0.10471069769143009</v>
      </c>
      <c r="O2390" s="36">
        <f t="shared" si="451"/>
        <v>6804548.2367359279</v>
      </c>
      <c r="P2390" s="35">
        <f t="shared" si="454"/>
        <v>6804548.2367359279</v>
      </c>
    </row>
    <row r="2391" spans="1:16" x14ac:dyDescent="0.4">
      <c r="A2391" s="1">
        <v>2390</v>
      </c>
      <c r="B2391" s="21">
        <v>42203</v>
      </c>
      <c r="C2391" s="43">
        <v>2</v>
      </c>
      <c r="D2391" s="23">
        <v>22068</v>
      </c>
      <c r="E2391" s="25">
        <f t="shared" si="455"/>
        <v>21820</v>
      </c>
      <c r="F2391" s="25">
        <f t="shared" si="456"/>
        <v>22821.75</v>
      </c>
      <c r="G2391" s="25">
        <f t="shared" si="445"/>
        <v>0.9669722961648427</v>
      </c>
      <c r="H2391" s="25">
        <f t="shared" si="452"/>
        <v>0.99956921328865256</v>
      </c>
      <c r="I2391" s="4">
        <f t="shared" si="446"/>
        <v>22077.510698228427</v>
      </c>
      <c r="J2391" s="25">
        <f t="shared" si="453"/>
        <v>22324.141979076663</v>
      </c>
      <c r="K2391" s="15">
        <f t="shared" si="447"/>
        <v>22314.525035369843</v>
      </c>
      <c r="L2391" s="36">
        <f t="shared" si="448"/>
        <v>-246.52503536984295</v>
      </c>
      <c r="M2391" s="36">
        <f t="shared" si="449"/>
        <v>246.52503536984295</v>
      </c>
      <c r="N2391" s="36">
        <f t="shared" si="450"/>
        <v>1.1171154403201149E-2</v>
      </c>
      <c r="O2391" s="36">
        <f t="shared" si="451"/>
        <v>60774.593064102322</v>
      </c>
      <c r="P2391" s="35">
        <f t="shared" si="454"/>
        <v>60774.593064102322</v>
      </c>
    </row>
    <row r="2392" spans="1:16" x14ac:dyDescent="0.4">
      <c r="A2392" s="1">
        <v>2391</v>
      </c>
      <c r="B2392" s="21">
        <v>42204</v>
      </c>
      <c r="C2392" s="43">
        <v>3</v>
      </c>
      <c r="D2392" s="23">
        <v>20076</v>
      </c>
      <c r="E2392" s="25">
        <f t="shared" si="455"/>
        <v>23823.5</v>
      </c>
      <c r="F2392" s="25">
        <f t="shared" si="456"/>
        <v>23899.875</v>
      </c>
      <c r="G2392" s="25">
        <f t="shared" si="445"/>
        <v>0.84000439332841703</v>
      </c>
      <c r="H2392" s="25">
        <f t="shared" si="452"/>
        <v>1.0004262501030945</v>
      </c>
      <c r="I2392" s="4">
        <f t="shared" si="446"/>
        <v>20067.446248967535</v>
      </c>
      <c r="J2392" s="25">
        <f t="shared" si="453"/>
        <v>22324.168519190705</v>
      </c>
      <c r="K2392" s="15">
        <f t="shared" si="447"/>
        <v>22333.68419832351</v>
      </c>
      <c r="L2392" s="36">
        <f t="shared" si="448"/>
        <v>-2257.6841983235099</v>
      </c>
      <c r="M2392" s="36">
        <f t="shared" si="449"/>
        <v>2257.6841983235099</v>
      </c>
      <c r="N2392" s="36">
        <f t="shared" si="450"/>
        <v>0.11245687379575164</v>
      </c>
      <c r="O2392" s="36">
        <f t="shared" si="451"/>
        <v>5097137.9393596696</v>
      </c>
      <c r="P2392" s="35">
        <f t="shared" si="454"/>
        <v>5097137.9393596696</v>
      </c>
    </row>
    <row r="2393" spans="1:16" x14ac:dyDescent="0.4">
      <c r="A2393" s="1">
        <v>2392</v>
      </c>
      <c r="B2393" s="21">
        <v>42205</v>
      </c>
      <c r="C2393" s="43">
        <v>4</v>
      </c>
      <c r="D2393" s="23">
        <v>28238</v>
      </c>
      <c r="E2393" s="25">
        <f t="shared" si="455"/>
        <v>23976.25</v>
      </c>
      <c r="F2393" s="25">
        <f t="shared" si="456"/>
        <v>24709.25</v>
      </c>
      <c r="G2393" s="25">
        <f t="shared" si="445"/>
        <v>1.1428108906583567</v>
      </c>
      <c r="H2393" s="25">
        <f t="shared" si="452"/>
        <v>1.0009303667898801</v>
      </c>
      <c r="I2393" s="4">
        <f t="shared" si="446"/>
        <v>28211.75272218297</v>
      </c>
      <c r="J2393" s="25">
        <f t="shared" si="453"/>
        <v>22324.195059304751</v>
      </c>
      <c r="K2393" s="15">
        <f t="shared" si="447"/>
        <v>22344.964748998733</v>
      </c>
      <c r="L2393" s="36">
        <f t="shared" si="448"/>
        <v>5893.0352510012672</v>
      </c>
      <c r="M2393" s="36">
        <f t="shared" si="449"/>
        <v>5893.0352510012672</v>
      </c>
      <c r="N2393" s="36">
        <f t="shared" si="450"/>
        <v>0.20869166552168239</v>
      </c>
      <c r="O2393" s="36">
        <f t="shared" si="451"/>
        <v>34727864.469543569</v>
      </c>
      <c r="P2393" s="35">
        <f t="shared" si="454"/>
        <v>34727864.469543569</v>
      </c>
    </row>
    <row r="2394" spans="1:16" x14ac:dyDescent="0.4">
      <c r="A2394" s="1">
        <v>2393</v>
      </c>
      <c r="B2394" s="21">
        <v>42206</v>
      </c>
      <c r="C2394" s="43">
        <v>1</v>
      </c>
      <c r="D2394" s="23">
        <v>25523</v>
      </c>
      <c r="E2394" s="25">
        <f t="shared" si="455"/>
        <v>25442.25</v>
      </c>
      <c r="F2394" s="25">
        <f t="shared" si="456"/>
        <v>25540.375</v>
      </c>
      <c r="G2394" s="25">
        <f t="shared" si="445"/>
        <v>0.99931970458538688</v>
      </c>
      <c r="H2394" s="25">
        <f t="shared" si="452"/>
        <v>0.99907416981837271</v>
      </c>
      <c r="I2394" s="4">
        <f t="shared" si="446"/>
        <v>25546.651861332746</v>
      </c>
      <c r="J2394" s="25">
        <f t="shared" si="453"/>
        <v>22324.221599418794</v>
      </c>
      <c r="K2394" s="15">
        <f t="shared" si="447"/>
        <v>22303.553161280717</v>
      </c>
      <c r="L2394" s="36">
        <f t="shared" si="448"/>
        <v>3219.4468387192828</v>
      </c>
      <c r="M2394" s="36">
        <f t="shared" si="449"/>
        <v>3219.4468387192828</v>
      </c>
      <c r="N2394" s="36">
        <f t="shared" si="450"/>
        <v>0.12613904473295784</v>
      </c>
      <c r="O2394" s="36">
        <f t="shared" si="451"/>
        <v>10364837.947339583</v>
      </c>
      <c r="P2394" s="35">
        <f t="shared" si="454"/>
        <v>10364837.947339583</v>
      </c>
    </row>
    <row r="2395" spans="1:16" x14ac:dyDescent="0.4">
      <c r="A2395" s="1">
        <v>2394</v>
      </c>
      <c r="B2395" s="21">
        <v>42207</v>
      </c>
      <c r="C2395" s="43">
        <v>2</v>
      </c>
      <c r="D2395" s="23">
        <v>27932</v>
      </c>
      <c r="E2395" s="25">
        <f t="shared" si="455"/>
        <v>25638.5</v>
      </c>
      <c r="F2395" s="25">
        <f t="shared" si="456"/>
        <v>25123</v>
      </c>
      <c r="G2395" s="25">
        <f t="shared" si="445"/>
        <v>1.1118098953150499</v>
      </c>
      <c r="H2395" s="25">
        <f t="shared" si="452"/>
        <v>0.99956921328865256</v>
      </c>
      <c r="I2395" s="4">
        <f t="shared" si="446"/>
        <v>27944.03792019741</v>
      </c>
      <c r="J2395" s="25">
        <f t="shared" si="453"/>
        <v>22324.24813953284</v>
      </c>
      <c r="K2395" s="15">
        <f t="shared" si="447"/>
        <v>22314.631150093504</v>
      </c>
      <c r="L2395" s="36">
        <f t="shared" si="448"/>
        <v>5617.3688499064956</v>
      </c>
      <c r="M2395" s="36">
        <f t="shared" si="449"/>
        <v>5617.3688499064956</v>
      </c>
      <c r="N2395" s="36">
        <f t="shared" si="450"/>
        <v>0.20110872296672261</v>
      </c>
      <c r="O2395" s="36">
        <f t="shared" si="451"/>
        <v>31554832.795899823</v>
      </c>
      <c r="P2395" s="35">
        <f t="shared" si="454"/>
        <v>31554832.795899823</v>
      </c>
    </row>
    <row r="2396" spans="1:16" x14ac:dyDescent="0.4">
      <c r="A2396" s="1">
        <v>2395</v>
      </c>
      <c r="B2396" s="21">
        <v>42208</v>
      </c>
      <c r="C2396" s="43">
        <v>3</v>
      </c>
      <c r="D2396" s="23">
        <v>20861</v>
      </c>
      <c r="E2396" s="25">
        <f t="shared" si="455"/>
        <v>24607.5</v>
      </c>
      <c r="F2396" s="25">
        <f t="shared" si="456"/>
        <v>24074.75</v>
      </c>
      <c r="G2396" s="25">
        <f t="shared" si="445"/>
        <v>0.86650951723278535</v>
      </c>
      <c r="H2396" s="25">
        <f t="shared" si="452"/>
        <v>1.0004262501030945</v>
      </c>
      <c r="I2396" s="4">
        <f t="shared" si="446"/>
        <v>20852.111785201821</v>
      </c>
      <c r="J2396" s="25">
        <f t="shared" si="453"/>
        <v>22324.274679646882</v>
      </c>
      <c r="K2396" s="15">
        <f t="shared" si="447"/>
        <v>22333.790404030591</v>
      </c>
      <c r="L2396" s="36">
        <f t="shared" si="448"/>
        <v>-1472.7904040305912</v>
      </c>
      <c r="M2396" s="36">
        <f t="shared" si="449"/>
        <v>1472.7904040305912</v>
      </c>
      <c r="N2396" s="36">
        <f t="shared" si="450"/>
        <v>7.0600182351305843E-2</v>
      </c>
      <c r="O2396" s="36">
        <f t="shared" si="451"/>
        <v>2169111.574204592</v>
      </c>
      <c r="P2396" s="35">
        <f t="shared" si="454"/>
        <v>2169111.574204592</v>
      </c>
    </row>
    <row r="2397" spans="1:16" x14ac:dyDescent="0.4">
      <c r="A2397" s="1">
        <v>2396</v>
      </c>
      <c r="B2397" s="21">
        <v>42209</v>
      </c>
      <c r="C2397" s="43">
        <v>4</v>
      </c>
      <c r="D2397" s="23">
        <v>24114</v>
      </c>
      <c r="E2397" s="25">
        <f t="shared" si="455"/>
        <v>23542</v>
      </c>
      <c r="F2397" s="25">
        <f t="shared" si="456"/>
        <v>22446.5</v>
      </c>
      <c r="G2397" s="25">
        <f t="shared" si="445"/>
        <v>1.0742877508743012</v>
      </c>
      <c r="H2397" s="25">
        <f t="shared" si="452"/>
        <v>1.0009303667898801</v>
      </c>
      <c r="I2397" s="4">
        <f t="shared" si="446"/>
        <v>24091.585988480776</v>
      </c>
      <c r="J2397" s="25">
        <f t="shared" si="453"/>
        <v>22324.301219760928</v>
      </c>
      <c r="K2397" s="15">
        <f t="shared" si="447"/>
        <v>22345.071008223073</v>
      </c>
      <c r="L2397" s="36">
        <f t="shared" si="448"/>
        <v>1768.9289917769274</v>
      </c>
      <c r="M2397" s="36">
        <f t="shared" si="449"/>
        <v>1768.9289917769274</v>
      </c>
      <c r="N2397" s="36">
        <f t="shared" si="450"/>
        <v>7.3356929243465513E-2</v>
      </c>
      <c r="O2397" s="36">
        <f t="shared" si="451"/>
        <v>3129109.7779489369</v>
      </c>
      <c r="P2397" s="35">
        <f t="shared" si="454"/>
        <v>3129109.7779489369</v>
      </c>
    </row>
    <row r="2398" spans="1:16" x14ac:dyDescent="0.4">
      <c r="A2398" s="1">
        <v>2397</v>
      </c>
      <c r="B2398" s="21">
        <v>42210</v>
      </c>
      <c r="C2398" s="43">
        <v>1</v>
      </c>
      <c r="D2398" s="23">
        <v>21261</v>
      </c>
      <c r="E2398" s="25">
        <f t="shared" si="455"/>
        <v>21351</v>
      </c>
      <c r="F2398" s="25">
        <f t="shared" si="456"/>
        <v>21701.125</v>
      </c>
      <c r="G2398" s="25">
        <f t="shared" si="445"/>
        <v>0.97971879338052748</v>
      </c>
      <c r="H2398" s="25">
        <f t="shared" si="452"/>
        <v>0.99907416981837271</v>
      </c>
      <c r="I2398" s="4">
        <f t="shared" si="446"/>
        <v>21280.702316490831</v>
      </c>
      <c r="J2398" s="25">
        <f t="shared" si="453"/>
        <v>22324.32775987497</v>
      </c>
      <c r="K2398" s="15">
        <f t="shared" si="447"/>
        <v>22303.659223450337</v>
      </c>
      <c r="L2398" s="36">
        <f t="shared" si="448"/>
        <v>-1042.6592234503369</v>
      </c>
      <c r="M2398" s="36">
        <f t="shared" si="449"/>
        <v>1042.6592234503369</v>
      </c>
      <c r="N2398" s="36">
        <f t="shared" si="450"/>
        <v>4.9040930504225429E-2</v>
      </c>
      <c r="O2398" s="36">
        <f t="shared" si="451"/>
        <v>1087138.2562460594</v>
      </c>
      <c r="P2398" s="35">
        <f t="shared" si="454"/>
        <v>1087138.2562460594</v>
      </c>
    </row>
    <row r="2399" spans="1:16" x14ac:dyDescent="0.4">
      <c r="A2399" s="1">
        <v>2398</v>
      </c>
      <c r="B2399" s="21">
        <v>42211</v>
      </c>
      <c r="C2399" s="43">
        <v>2</v>
      </c>
      <c r="D2399" s="23">
        <v>19168</v>
      </c>
      <c r="E2399" s="25">
        <f t="shared" si="455"/>
        <v>22051.25</v>
      </c>
      <c r="F2399" s="25">
        <f t="shared" si="456"/>
        <v>22108</v>
      </c>
      <c r="G2399" s="25">
        <f t="shared" si="445"/>
        <v>0.86701646462818893</v>
      </c>
      <c r="H2399" s="25">
        <f t="shared" si="452"/>
        <v>0.99956921328865256</v>
      </c>
      <c r="I2399" s="4">
        <f t="shared" si="446"/>
        <v>19176.260878359728</v>
      </c>
      <c r="J2399" s="25">
        <f t="shared" si="453"/>
        <v>22324.354299989016</v>
      </c>
      <c r="K2399" s="15">
        <f t="shared" si="447"/>
        <v>22314.737264817169</v>
      </c>
      <c r="L2399" s="36">
        <f t="shared" si="448"/>
        <v>-3146.7372648171695</v>
      </c>
      <c r="M2399" s="36">
        <f t="shared" si="449"/>
        <v>3146.7372648171695</v>
      </c>
      <c r="N2399" s="36">
        <f t="shared" si="450"/>
        <v>0.1641661761695101</v>
      </c>
      <c r="O2399" s="36">
        <f t="shared" si="451"/>
        <v>9901955.4137890413</v>
      </c>
      <c r="P2399" s="35">
        <f t="shared" si="454"/>
        <v>9901955.4137890413</v>
      </c>
    </row>
    <row r="2400" spans="1:16" x14ac:dyDescent="0.4">
      <c r="A2400" s="1">
        <v>2399</v>
      </c>
      <c r="B2400" s="21">
        <v>42212</v>
      </c>
      <c r="C2400" s="43">
        <v>3</v>
      </c>
      <c r="D2400" s="23">
        <v>23662</v>
      </c>
      <c r="E2400" s="25">
        <f t="shared" si="455"/>
        <v>22164.75</v>
      </c>
      <c r="F2400" s="25">
        <f t="shared" si="456"/>
        <v>22641.875</v>
      </c>
      <c r="G2400" s="25">
        <f t="shared" si="445"/>
        <v>1.0450547933861485</v>
      </c>
      <c r="H2400" s="25">
        <f t="shared" si="452"/>
        <v>1.0004262501030945</v>
      </c>
      <c r="I2400" s="4">
        <f t="shared" si="446"/>
        <v>23651.918367357532</v>
      </c>
      <c r="J2400" s="25">
        <f t="shared" si="453"/>
        <v>22324.380840103058</v>
      </c>
      <c r="K2400" s="15">
        <f t="shared" si="447"/>
        <v>22333.896609737672</v>
      </c>
      <c r="L2400" s="36">
        <f t="shared" si="448"/>
        <v>1328.1033902623276</v>
      </c>
      <c r="M2400" s="36">
        <f t="shared" si="449"/>
        <v>1328.1033902623276</v>
      </c>
      <c r="N2400" s="36">
        <f t="shared" si="450"/>
        <v>5.6128112174048159E-2</v>
      </c>
      <c r="O2400" s="36">
        <f t="shared" si="451"/>
        <v>1763858.6152262883</v>
      </c>
      <c r="P2400" s="35">
        <f t="shared" si="454"/>
        <v>1763858.6152262883</v>
      </c>
    </row>
    <row r="2401" spans="1:16" x14ac:dyDescent="0.4">
      <c r="A2401" s="1">
        <v>2400</v>
      </c>
      <c r="B2401" s="21">
        <v>42213</v>
      </c>
      <c r="C2401" s="43">
        <v>4</v>
      </c>
      <c r="D2401" s="23">
        <v>24568</v>
      </c>
      <c r="E2401" s="25">
        <f t="shared" si="455"/>
        <v>23119</v>
      </c>
      <c r="F2401" s="25">
        <f t="shared" si="456"/>
        <v>23202.25</v>
      </c>
      <c r="G2401" s="25">
        <f t="shared" si="445"/>
        <v>1.058862825803532</v>
      </c>
      <c r="H2401" s="25">
        <f t="shared" si="452"/>
        <v>1.0009303667898801</v>
      </c>
      <c r="I2401" s="4">
        <f t="shared" si="446"/>
        <v>24545.163994567294</v>
      </c>
      <c r="J2401" s="25">
        <f t="shared" si="453"/>
        <v>22324.407380217101</v>
      </c>
      <c r="K2401" s="15">
        <f t="shared" si="447"/>
        <v>22345.177267447409</v>
      </c>
      <c r="L2401" s="36">
        <f t="shared" si="448"/>
        <v>2222.8227325525913</v>
      </c>
      <c r="M2401" s="36">
        <f t="shared" si="449"/>
        <v>2222.8227325525913</v>
      </c>
      <c r="N2401" s="36">
        <f t="shared" si="450"/>
        <v>9.0476340465344807E-2</v>
      </c>
      <c r="O2401" s="36">
        <f t="shared" si="451"/>
        <v>4940940.9003525693</v>
      </c>
      <c r="P2401" s="35">
        <f t="shared" si="454"/>
        <v>4940940.9003525693</v>
      </c>
    </row>
    <row r="2402" spans="1:16" x14ac:dyDescent="0.4">
      <c r="A2402" s="1">
        <v>2401</v>
      </c>
      <c r="B2402" s="21">
        <v>42214</v>
      </c>
      <c r="C2402" s="43">
        <v>1</v>
      </c>
      <c r="D2402" s="23">
        <v>25078</v>
      </c>
      <c r="E2402" s="25">
        <f t="shared" si="455"/>
        <v>23285.5</v>
      </c>
      <c r="F2402" s="25">
        <f t="shared" si="456"/>
        <v>23340</v>
      </c>
      <c r="G2402" s="25">
        <f t="shared" si="445"/>
        <v>1.074464438731791</v>
      </c>
      <c r="H2402" s="25">
        <f t="shared" si="452"/>
        <v>0.99907416981837271</v>
      </c>
      <c r="I2402" s="4">
        <f t="shared" si="446"/>
        <v>25101.239485111571</v>
      </c>
      <c r="J2402" s="25">
        <f t="shared" si="453"/>
        <v>22324.433920331147</v>
      </c>
      <c r="K2402" s="15">
        <f t="shared" si="447"/>
        <v>22303.76528561996</v>
      </c>
      <c r="L2402" s="36">
        <f t="shared" si="448"/>
        <v>2774.2347143800398</v>
      </c>
      <c r="M2402" s="36">
        <f t="shared" si="449"/>
        <v>2774.2347143800398</v>
      </c>
      <c r="N2402" s="36">
        <f t="shared" si="450"/>
        <v>0.110624240943458</v>
      </c>
      <c r="O2402" s="36">
        <f t="shared" si="451"/>
        <v>7696378.2504713014</v>
      </c>
      <c r="P2402" s="35">
        <f t="shared" si="454"/>
        <v>7696378.2504713014</v>
      </c>
    </row>
    <row r="2403" spans="1:16" x14ac:dyDescent="0.4">
      <c r="A2403" s="1">
        <v>2402</v>
      </c>
      <c r="B2403" s="21">
        <v>42215</v>
      </c>
      <c r="C2403" s="43">
        <v>2</v>
      </c>
      <c r="D2403" s="23">
        <v>19834</v>
      </c>
      <c r="E2403" s="25">
        <f t="shared" si="455"/>
        <v>23394.5</v>
      </c>
      <c r="F2403" s="25">
        <f t="shared" si="456"/>
        <v>23259.125</v>
      </c>
      <c r="G2403" s="25">
        <f t="shared" si="445"/>
        <v>0.8527405910583481</v>
      </c>
      <c r="H2403" s="25">
        <f t="shared" si="452"/>
        <v>0.99956921328865256</v>
      </c>
      <c r="I2403" s="4">
        <f t="shared" si="446"/>
        <v>19842.547905957163</v>
      </c>
      <c r="J2403" s="25">
        <f t="shared" si="453"/>
        <v>22324.460460445189</v>
      </c>
      <c r="K2403" s="15">
        <f t="shared" si="447"/>
        <v>22314.843379540827</v>
      </c>
      <c r="L2403" s="36">
        <f t="shared" si="448"/>
        <v>-2480.8433795408273</v>
      </c>
      <c r="M2403" s="36">
        <f t="shared" si="449"/>
        <v>2480.8433795408273</v>
      </c>
      <c r="N2403" s="36">
        <f t="shared" si="450"/>
        <v>0.12508033576388158</v>
      </c>
      <c r="O2403" s="36">
        <f t="shared" si="451"/>
        <v>6154583.8738115532</v>
      </c>
      <c r="P2403" s="35">
        <f t="shared" si="454"/>
        <v>6154583.8738115532</v>
      </c>
    </row>
    <row r="2404" spans="1:16" x14ac:dyDescent="0.4">
      <c r="A2404" s="1">
        <v>2403</v>
      </c>
      <c r="B2404" s="21">
        <v>42216</v>
      </c>
      <c r="C2404" s="43">
        <v>3</v>
      </c>
      <c r="D2404" s="23">
        <v>24098</v>
      </c>
      <c r="E2404" s="25">
        <f t="shared" si="455"/>
        <v>23123.75</v>
      </c>
      <c r="F2404" s="25">
        <f t="shared" si="456"/>
        <v>22648.75</v>
      </c>
      <c r="G2404" s="25">
        <f t="shared" si="445"/>
        <v>1.0639880788122964</v>
      </c>
      <c r="H2404" s="25">
        <f t="shared" si="452"/>
        <v>1.0004262501030945</v>
      </c>
      <c r="I2404" s="4">
        <f t="shared" si="446"/>
        <v>24087.7326014953</v>
      </c>
      <c r="J2404" s="25">
        <f t="shared" si="453"/>
        <v>22324.487000559235</v>
      </c>
      <c r="K2404" s="15">
        <f t="shared" si="447"/>
        <v>22334.002815444754</v>
      </c>
      <c r="L2404" s="36">
        <f t="shared" si="448"/>
        <v>1763.9971845552463</v>
      </c>
      <c r="M2404" s="36">
        <f t="shared" si="449"/>
        <v>1763.9971845552463</v>
      </c>
      <c r="N2404" s="36">
        <f t="shared" si="450"/>
        <v>7.3200978693470267E-2</v>
      </c>
      <c r="O2404" s="36">
        <f t="shared" si="451"/>
        <v>3111686.0671188356</v>
      </c>
      <c r="P2404" s="35">
        <f t="shared" si="454"/>
        <v>3111686.0671188356</v>
      </c>
    </row>
    <row r="2405" spans="1:16" x14ac:dyDescent="0.4">
      <c r="A2405" s="1">
        <v>2404</v>
      </c>
      <c r="B2405" s="21">
        <v>42217</v>
      </c>
      <c r="C2405" s="43">
        <v>4</v>
      </c>
      <c r="D2405" s="23">
        <v>23485</v>
      </c>
      <c r="E2405" s="25">
        <f t="shared" si="455"/>
        <v>22173.75</v>
      </c>
      <c r="F2405" s="25">
        <f t="shared" si="456"/>
        <v>22882.5</v>
      </c>
      <c r="G2405" s="25">
        <f t="shared" si="445"/>
        <v>1.0263301649732328</v>
      </c>
      <c r="H2405" s="25">
        <f t="shared" si="452"/>
        <v>1.0009303667898801</v>
      </c>
      <c r="I2405" s="4">
        <f t="shared" si="446"/>
        <v>23463.170645246373</v>
      </c>
      <c r="J2405" s="25">
        <f t="shared" si="453"/>
        <v>22324.513540673277</v>
      </c>
      <c r="K2405" s="15">
        <f t="shared" si="447"/>
        <v>22345.283526671748</v>
      </c>
      <c r="L2405" s="36">
        <f t="shared" si="448"/>
        <v>1139.7164733282516</v>
      </c>
      <c r="M2405" s="36">
        <f t="shared" si="449"/>
        <v>1139.7164733282516</v>
      </c>
      <c r="N2405" s="36">
        <f t="shared" si="450"/>
        <v>4.8529549641398835E-2</v>
      </c>
      <c r="O2405" s="36">
        <f t="shared" si="451"/>
        <v>1298953.6395757871</v>
      </c>
      <c r="P2405" s="35">
        <f t="shared" si="454"/>
        <v>1298953.6395757871</v>
      </c>
    </row>
    <row r="2406" spans="1:16" x14ac:dyDescent="0.4">
      <c r="A2406" s="1">
        <v>2405</v>
      </c>
      <c r="B2406" s="21">
        <v>42218</v>
      </c>
      <c r="C2406" s="43">
        <v>1</v>
      </c>
      <c r="D2406" s="23">
        <v>21278</v>
      </c>
      <c r="E2406" s="25">
        <f t="shared" si="455"/>
        <v>23591.25</v>
      </c>
      <c r="F2406" s="25">
        <f t="shared" si="456"/>
        <v>24105.375</v>
      </c>
      <c r="G2406" s="25">
        <f t="shared" si="445"/>
        <v>0.88270769486058609</v>
      </c>
      <c r="H2406" s="25">
        <f t="shared" si="452"/>
        <v>0.99907416981837271</v>
      </c>
      <c r="I2406" s="4">
        <f t="shared" si="446"/>
        <v>21297.71807018917</v>
      </c>
      <c r="J2406" s="25">
        <f t="shared" si="453"/>
        <v>22324.540080787323</v>
      </c>
      <c r="K2406" s="15">
        <f t="shared" si="447"/>
        <v>22303.871347789584</v>
      </c>
      <c r="L2406" s="36">
        <f t="shared" si="448"/>
        <v>-1025.8713477895835</v>
      </c>
      <c r="M2406" s="36">
        <f t="shared" si="449"/>
        <v>1025.8713477895835</v>
      </c>
      <c r="N2406" s="36">
        <f t="shared" si="450"/>
        <v>4.8212771303204414E-2</v>
      </c>
      <c r="O2406" s="36">
        <f t="shared" si="451"/>
        <v>1052412.0222156167</v>
      </c>
      <c r="P2406" s="35">
        <f t="shared" si="454"/>
        <v>1052412.0222156167</v>
      </c>
    </row>
    <row r="2407" spans="1:16" x14ac:dyDescent="0.4">
      <c r="A2407" s="1">
        <v>2406</v>
      </c>
      <c r="B2407" s="21">
        <v>42219</v>
      </c>
      <c r="C2407" s="43">
        <v>2</v>
      </c>
      <c r="D2407" s="23">
        <v>25504</v>
      </c>
      <c r="E2407" s="25">
        <f t="shared" si="455"/>
        <v>24619.5</v>
      </c>
      <c r="F2407" s="25">
        <f t="shared" si="456"/>
        <v>24890.5</v>
      </c>
      <c r="G2407" s="25">
        <f t="shared" si="445"/>
        <v>1.0246479580562866</v>
      </c>
      <c r="H2407" s="25">
        <f t="shared" si="452"/>
        <v>0.99956921328865256</v>
      </c>
      <c r="I2407" s="4">
        <f t="shared" si="446"/>
        <v>25514.99151928665</v>
      </c>
      <c r="J2407" s="25">
        <f t="shared" si="453"/>
        <v>22324.566620901365</v>
      </c>
      <c r="K2407" s="15">
        <f t="shared" si="447"/>
        <v>22314.949494264489</v>
      </c>
      <c r="L2407" s="36">
        <f t="shared" si="448"/>
        <v>3189.0505057355113</v>
      </c>
      <c r="M2407" s="36">
        <f t="shared" si="449"/>
        <v>3189.0505057355113</v>
      </c>
      <c r="N2407" s="36">
        <f t="shared" si="450"/>
        <v>0.12504118984220167</v>
      </c>
      <c r="O2407" s="36">
        <f t="shared" si="451"/>
        <v>10170043.12813192</v>
      </c>
      <c r="P2407" s="35">
        <f t="shared" si="454"/>
        <v>10170043.12813192</v>
      </c>
    </row>
    <row r="2408" spans="1:16" x14ac:dyDescent="0.4">
      <c r="A2408" s="1">
        <v>2407</v>
      </c>
      <c r="B2408" s="21">
        <v>42220</v>
      </c>
      <c r="C2408" s="43">
        <v>3</v>
      </c>
      <c r="D2408" s="23">
        <v>28211</v>
      </c>
      <c r="E2408" s="25">
        <f t="shared" si="455"/>
        <v>25161.5</v>
      </c>
      <c r="F2408" s="25">
        <f t="shared" si="456"/>
        <v>25318.25</v>
      </c>
      <c r="G2408" s="25">
        <f t="shared" si="445"/>
        <v>1.114255527139514</v>
      </c>
      <c r="H2408" s="25">
        <f t="shared" si="452"/>
        <v>1.0004262501030945</v>
      </c>
      <c r="I2408" s="4">
        <f t="shared" si="446"/>
        <v>28198.980181790354</v>
      </c>
      <c r="J2408" s="25">
        <f t="shared" si="453"/>
        <v>22324.593161015411</v>
      </c>
      <c r="K2408" s="15">
        <f t="shared" si="447"/>
        <v>22334.109021151835</v>
      </c>
      <c r="L2408" s="36">
        <f t="shared" si="448"/>
        <v>5876.8909788481651</v>
      </c>
      <c r="M2408" s="36">
        <f t="shared" si="449"/>
        <v>5876.8909788481651</v>
      </c>
      <c r="N2408" s="36">
        <f t="shared" si="450"/>
        <v>0.20831913008571709</v>
      </c>
      <c r="O2408" s="36">
        <f t="shared" si="451"/>
        <v>34537847.577266946</v>
      </c>
      <c r="P2408" s="35">
        <f t="shared" si="454"/>
        <v>34537847.577266946</v>
      </c>
    </row>
    <row r="2409" spans="1:16" x14ac:dyDescent="0.4">
      <c r="A2409" s="1">
        <v>2408</v>
      </c>
      <c r="B2409" s="21">
        <v>42221</v>
      </c>
      <c r="C2409" s="43">
        <v>4</v>
      </c>
      <c r="D2409" s="23">
        <v>25653</v>
      </c>
      <c r="E2409" s="25">
        <f t="shared" si="455"/>
        <v>25475</v>
      </c>
      <c r="F2409" s="25">
        <f t="shared" si="456"/>
        <v>25574.75</v>
      </c>
      <c r="G2409" s="25">
        <f t="shared" si="445"/>
        <v>1.0030596584521843</v>
      </c>
      <c r="H2409" s="25">
        <f t="shared" si="452"/>
        <v>1.0009303667898801</v>
      </c>
      <c r="I2409" s="4">
        <f t="shared" si="446"/>
        <v>25629.155484884192</v>
      </c>
      <c r="J2409" s="25">
        <f t="shared" si="453"/>
        <v>22324.619701129453</v>
      </c>
      <c r="K2409" s="15">
        <f t="shared" si="447"/>
        <v>22345.389785896088</v>
      </c>
      <c r="L2409" s="36">
        <f t="shared" si="448"/>
        <v>3307.6102141039119</v>
      </c>
      <c r="M2409" s="36">
        <f t="shared" si="449"/>
        <v>3307.6102141039119</v>
      </c>
      <c r="N2409" s="36">
        <f t="shared" si="450"/>
        <v>0.12893658496487398</v>
      </c>
      <c r="O2409" s="36">
        <f t="shared" si="451"/>
        <v>10940285.328444526</v>
      </c>
      <c r="P2409" s="35">
        <f t="shared" si="454"/>
        <v>10940285.328444526</v>
      </c>
    </row>
    <row r="2410" spans="1:16" x14ac:dyDescent="0.4">
      <c r="A2410" s="1">
        <v>2409</v>
      </c>
      <c r="B2410" s="21">
        <v>42222</v>
      </c>
      <c r="C2410" s="43">
        <v>1</v>
      </c>
      <c r="D2410" s="23">
        <v>22532</v>
      </c>
      <c r="E2410" s="25">
        <f t="shared" si="455"/>
        <v>25674.5</v>
      </c>
      <c r="F2410" s="25">
        <f t="shared" si="456"/>
        <v>24975.75</v>
      </c>
      <c r="G2410" s="25">
        <f t="shared" si="445"/>
        <v>0.90215509043772457</v>
      </c>
      <c r="H2410" s="25">
        <f t="shared" si="452"/>
        <v>0.99907416981837271</v>
      </c>
      <c r="I2410" s="4">
        <f t="shared" si="446"/>
        <v>22552.880137113563</v>
      </c>
      <c r="J2410" s="25">
        <f t="shared" si="453"/>
        <v>22324.646241243499</v>
      </c>
      <c r="K2410" s="15">
        <f t="shared" si="447"/>
        <v>22303.977409959203</v>
      </c>
      <c r="L2410" s="36">
        <f t="shared" si="448"/>
        <v>228.02259004079679</v>
      </c>
      <c r="M2410" s="36">
        <f t="shared" si="449"/>
        <v>228.02259004079679</v>
      </c>
      <c r="N2410" s="36">
        <f t="shared" si="450"/>
        <v>1.0119944525155192E-2</v>
      </c>
      <c r="O2410" s="36">
        <f t="shared" si="451"/>
        <v>51994.301568913281</v>
      </c>
      <c r="P2410" s="35">
        <f t="shared" si="454"/>
        <v>51994.301568913281</v>
      </c>
    </row>
    <row r="2411" spans="1:16" x14ac:dyDescent="0.4">
      <c r="A2411" s="1">
        <v>2410</v>
      </c>
      <c r="B2411" s="21">
        <v>42223</v>
      </c>
      <c r="C2411" s="43">
        <v>2</v>
      </c>
      <c r="D2411" s="23">
        <v>26302</v>
      </c>
      <c r="E2411" s="25">
        <f t="shared" si="455"/>
        <v>24277</v>
      </c>
      <c r="F2411" s="25">
        <f t="shared" si="456"/>
        <v>23661.5</v>
      </c>
      <c r="G2411" s="25">
        <f t="shared" si="445"/>
        <v>1.1115947847769583</v>
      </c>
      <c r="H2411" s="25">
        <f t="shared" si="452"/>
        <v>0.99956921328865256</v>
      </c>
      <c r="I2411" s="4">
        <f t="shared" si="446"/>
        <v>26313.335435236728</v>
      </c>
      <c r="J2411" s="25">
        <f t="shared" si="453"/>
        <v>22324.672781357542</v>
      </c>
      <c r="K2411" s="15">
        <f t="shared" si="447"/>
        <v>22315.055608988154</v>
      </c>
      <c r="L2411" s="36">
        <f t="shared" si="448"/>
        <v>3986.9443910118462</v>
      </c>
      <c r="M2411" s="36">
        <f t="shared" si="449"/>
        <v>3986.9443910118462</v>
      </c>
      <c r="N2411" s="36">
        <f t="shared" si="450"/>
        <v>0.15158331651630469</v>
      </c>
      <c r="O2411" s="36">
        <f t="shared" si="451"/>
        <v>15895725.57702082</v>
      </c>
      <c r="P2411" s="35">
        <f t="shared" si="454"/>
        <v>15895725.57702082</v>
      </c>
    </row>
    <row r="2412" spans="1:16" x14ac:dyDescent="0.4">
      <c r="A2412" s="1">
        <v>2411</v>
      </c>
      <c r="B2412" s="21">
        <v>42224</v>
      </c>
      <c r="C2412" s="43">
        <v>3</v>
      </c>
      <c r="D2412" s="23">
        <v>22621</v>
      </c>
      <c r="E2412" s="25">
        <f t="shared" si="455"/>
        <v>23046</v>
      </c>
      <c r="F2412" s="25">
        <f t="shared" si="456"/>
        <v>23410.125</v>
      </c>
      <c r="G2412" s="25">
        <f t="shared" si="445"/>
        <v>0.96629129489910881</v>
      </c>
      <c r="H2412" s="25">
        <f t="shared" si="452"/>
        <v>1.0004262501030945</v>
      </c>
      <c r="I2412" s="4">
        <f t="shared" si="446"/>
        <v>22611.361904657035</v>
      </c>
      <c r="J2412" s="25">
        <f t="shared" si="453"/>
        <v>22324.699321471588</v>
      </c>
      <c r="K2412" s="15">
        <f t="shared" si="447"/>
        <v>22334.21522685892</v>
      </c>
      <c r="L2412" s="36">
        <f t="shared" si="448"/>
        <v>286.78477314108022</v>
      </c>
      <c r="M2412" s="36">
        <f t="shared" si="449"/>
        <v>286.78477314108022</v>
      </c>
      <c r="N2412" s="36">
        <f t="shared" si="450"/>
        <v>1.2677811464616075E-2</v>
      </c>
      <c r="O2412" s="36">
        <f t="shared" si="451"/>
        <v>82245.506105580847</v>
      </c>
      <c r="P2412" s="35">
        <f t="shared" si="454"/>
        <v>82245.506105580847</v>
      </c>
    </row>
    <row r="2413" spans="1:16" x14ac:dyDescent="0.4">
      <c r="A2413" s="1">
        <v>2412</v>
      </c>
      <c r="B2413" s="21">
        <v>42225</v>
      </c>
      <c r="C2413" s="43">
        <v>4</v>
      </c>
      <c r="D2413" s="23">
        <v>20729</v>
      </c>
      <c r="E2413" s="25">
        <f t="shared" si="455"/>
        <v>23774.25</v>
      </c>
      <c r="F2413" s="25">
        <f t="shared" si="456"/>
        <v>23752.375</v>
      </c>
      <c r="G2413" s="25">
        <f t="shared" ref="G2413:G2476" si="457">D2413/F2413</f>
        <v>0.87271272872712724</v>
      </c>
      <c r="H2413" s="25">
        <f t="shared" si="452"/>
        <v>1.0009303667898801</v>
      </c>
      <c r="I2413" s="4">
        <f t="shared" ref="I2413:I2476" si="458">D2413/H2413</f>
        <v>20709.732352791656</v>
      </c>
      <c r="J2413" s="25">
        <f t="shared" si="453"/>
        <v>22324.72586158563</v>
      </c>
      <c r="K2413" s="15">
        <f t="shared" ref="K2413:K2476" si="459">H2413*J2413</f>
        <v>22345.496045120428</v>
      </c>
      <c r="L2413" s="36">
        <f t="shared" ref="L2413:L2476" si="460">D2413-K2413</f>
        <v>-1616.4960451204279</v>
      </c>
      <c r="M2413" s="36">
        <f t="shared" ref="M2413:M2476" si="461">ABS(L2413)</f>
        <v>1616.4960451204279</v>
      </c>
      <c r="N2413" s="36">
        <f t="shared" ref="N2413:N2476" si="462">M2413/D2413</f>
        <v>7.7982345753313129E-2</v>
      </c>
      <c r="O2413" s="36">
        <f t="shared" ref="O2413:O2476" si="463">L2413^2</f>
        <v>2613059.4638899844</v>
      </c>
      <c r="P2413" s="35">
        <f t="shared" si="454"/>
        <v>2613059.4638899844</v>
      </c>
    </row>
    <row r="2414" spans="1:16" x14ac:dyDescent="0.4">
      <c r="A2414" s="1">
        <v>2413</v>
      </c>
      <c r="B2414" s="21">
        <v>42226</v>
      </c>
      <c r="C2414" s="43">
        <v>1</v>
      </c>
      <c r="D2414" s="23">
        <v>25445</v>
      </c>
      <c r="E2414" s="25">
        <f t="shared" si="455"/>
        <v>23730.5</v>
      </c>
      <c r="F2414" s="25">
        <f t="shared" si="456"/>
        <v>24187</v>
      </c>
      <c r="G2414" s="25">
        <f t="shared" si="457"/>
        <v>1.0520114110886014</v>
      </c>
      <c r="H2414" s="25">
        <f t="shared" si="452"/>
        <v>0.99907416981837271</v>
      </c>
      <c r="I2414" s="4">
        <f t="shared" si="458"/>
        <v>25468.579579658024</v>
      </c>
      <c r="J2414" s="25">
        <f t="shared" si="453"/>
        <v>22324.752401699676</v>
      </c>
      <c r="K2414" s="15">
        <f t="shared" si="459"/>
        <v>22304.083472128827</v>
      </c>
      <c r="L2414" s="36">
        <f t="shared" si="460"/>
        <v>3140.9165278711735</v>
      </c>
      <c r="M2414" s="36">
        <f t="shared" si="461"/>
        <v>3140.9165278711735</v>
      </c>
      <c r="N2414" s="36">
        <f t="shared" si="462"/>
        <v>0.12343943909888676</v>
      </c>
      <c r="O2414" s="36">
        <f t="shared" si="463"/>
        <v>9865356.6350543071</v>
      </c>
      <c r="P2414" s="35">
        <f t="shared" si="454"/>
        <v>9865356.6350543071</v>
      </c>
    </row>
    <row r="2415" spans="1:16" x14ac:dyDescent="0.4">
      <c r="A2415" s="1">
        <v>2414</v>
      </c>
      <c r="B2415" s="21">
        <v>42227</v>
      </c>
      <c r="C2415" s="43">
        <v>2</v>
      </c>
      <c r="D2415" s="23">
        <v>26127</v>
      </c>
      <c r="E2415" s="25">
        <f t="shared" si="455"/>
        <v>24643.5</v>
      </c>
      <c r="F2415" s="25">
        <f t="shared" si="456"/>
        <v>24608.5</v>
      </c>
      <c r="G2415" s="25">
        <f t="shared" si="457"/>
        <v>1.0617063209866509</v>
      </c>
      <c r="H2415" s="25">
        <f t="shared" si="452"/>
        <v>0.99956921328865256</v>
      </c>
      <c r="I2415" s="4">
        <f t="shared" si="458"/>
        <v>26138.260015072236</v>
      </c>
      <c r="J2415" s="25">
        <f t="shared" si="453"/>
        <v>22324.778941813718</v>
      </c>
      <c r="K2415" s="15">
        <f t="shared" si="459"/>
        <v>22315.161723711815</v>
      </c>
      <c r="L2415" s="36">
        <f t="shared" si="460"/>
        <v>3811.8382762881847</v>
      </c>
      <c r="M2415" s="36">
        <f t="shared" si="461"/>
        <v>3811.8382762881847</v>
      </c>
      <c r="N2415" s="36">
        <f t="shared" si="462"/>
        <v>0.14589651610549181</v>
      </c>
      <c r="O2415" s="36">
        <f t="shared" si="463"/>
        <v>14530111.04457568</v>
      </c>
      <c r="P2415" s="35">
        <f t="shared" si="454"/>
        <v>14530111.04457568</v>
      </c>
    </row>
    <row r="2416" spans="1:16" x14ac:dyDescent="0.4">
      <c r="A2416" s="1">
        <v>2415</v>
      </c>
      <c r="B2416" s="21">
        <v>42228</v>
      </c>
      <c r="C2416" s="43">
        <v>3</v>
      </c>
      <c r="D2416" s="23">
        <v>26273</v>
      </c>
      <c r="E2416" s="25">
        <f t="shared" si="455"/>
        <v>24573.5</v>
      </c>
      <c r="F2416" s="25">
        <f t="shared" si="456"/>
        <v>24351.375</v>
      </c>
      <c r="G2416" s="25">
        <f t="shared" si="457"/>
        <v>1.0789123817443573</v>
      </c>
      <c r="H2416" s="25">
        <f t="shared" si="452"/>
        <v>1.0004262501030945</v>
      </c>
      <c r="I2416" s="4">
        <f t="shared" si="458"/>
        <v>26261.805902526601</v>
      </c>
      <c r="J2416" s="25">
        <f t="shared" si="453"/>
        <v>22324.80548192776</v>
      </c>
      <c r="K2416" s="15">
        <f t="shared" si="459"/>
        <v>22334.321432565997</v>
      </c>
      <c r="L2416" s="36">
        <f t="shared" si="460"/>
        <v>3938.6785674340026</v>
      </c>
      <c r="M2416" s="36">
        <f t="shared" si="461"/>
        <v>3938.6785674340026</v>
      </c>
      <c r="N2416" s="36">
        <f t="shared" si="462"/>
        <v>0.14991354498664039</v>
      </c>
      <c r="O2416" s="36">
        <f t="shared" si="463"/>
        <v>15513188.857563967</v>
      </c>
      <c r="P2416" s="35">
        <f t="shared" si="454"/>
        <v>15513188.857563967</v>
      </c>
    </row>
    <row r="2417" spans="1:16" x14ac:dyDescent="0.4">
      <c r="A2417" s="1">
        <v>2416</v>
      </c>
      <c r="B2417" s="21">
        <v>42229</v>
      </c>
      <c r="C2417" s="43">
        <v>4</v>
      </c>
      <c r="D2417" s="23">
        <v>20449</v>
      </c>
      <c r="E2417" s="25">
        <f t="shared" si="455"/>
        <v>24129.25</v>
      </c>
      <c r="F2417" s="25">
        <f t="shared" si="456"/>
        <v>23504.5</v>
      </c>
      <c r="G2417" s="25">
        <f t="shared" si="457"/>
        <v>0.87000361632878809</v>
      </c>
      <c r="H2417" s="25">
        <f t="shared" si="452"/>
        <v>1.0009303667898801</v>
      </c>
      <c r="I2417" s="4">
        <f t="shared" si="458"/>
        <v>20429.99261335504</v>
      </c>
      <c r="J2417" s="25">
        <f t="shared" si="453"/>
        <v>22324.832022041806</v>
      </c>
      <c r="K2417" s="15">
        <f t="shared" si="459"/>
        <v>22345.602304344768</v>
      </c>
      <c r="L2417" s="36">
        <f t="shared" si="460"/>
        <v>-1896.6023043447676</v>
      </c>
      <c r="M2417" s="36">
        <f t="shared" si="461"/>
        <v>1896.6023043447676</v>
      </c>
      <c r="N2417" s="36">
        <f t="shared" si="462"/>
        <v>9.2747924316336619E-2</v>
      </c>
      <c r="O2417" s="36">
        <f t="shared" si="463"/>
        <v>3597100.3008458824</v>
      </c>
      <c r="P2417" s="35">
        <f t="shared" si="454"/>
        <v>3597100.3008458824</v>
      </c>
    </row>
    <row r="2418" spans="1:16" x14ac:dyDescent="0.4">
      <c r="A2418" s="1">
        <v>2417</v>
      </c>
      <c r="B2418" s="21">
        <v>42230</v>
      </c>
      <c r="C2418" s="43">
        <v>1</v>
      </c>
      <c r="D2418" s="23">
        <v>23668</v>
      </c>
      <c r="E2418" s="25">
        <f t="shared" si="455"/>
        <v>22879.75</v>
      </c>
      <c r="F2418" s="25">
        <f t="shared" si="456"/>
        <v>21991</v>
      </c>
      <c r="G2418" s="25">
        <f t="shared" si="457"/>
        <v>1.0762584693738348</v>
      </c>
      <c r="H2418" s="25">
        <f t="shared" si="452"/>
        <v>0.99907416981837271</v>
      </c>
      <c r="I2418" s="4">
        <f t="shared" si="458"/>
        <v>23689.932854837734</v>
      </c>
      <c r="J2418" s="25">
        <f t="shared" si="453"/>
        <v>22324.858562155849</v>
      </c>
      <c r="K2418" s="15">
        <f t="shared" si="459"/>
        <v>22304.189534298446</v>
      </c>
      <c r="L2418" s="36">
        <f t="shared" si="460"/>
        <v>1363.8104657015538</v>
      </c>
      <c r="M2418" s="36">
        <f t="shared" si="461"/>
        <v>1363.8104657015538</v>
      </c>
      <c r="N2418" s="36">
        <f t="shared" si="462"/>
        <v>5.7622547984686232E-2</v>
      </c>
      <c r="O2418" s="36">
        <f t="shared" si="463"/>
        <v>1859978.9863570889</v>
      </c>
      <c r="P2418" s="35">
        <f t="shared" si="454"/>
        <v>1859978.9863570889</v>
      </c>
    </row>
    <row r="2419" spans="1:16" x14ac:dyDescent="0.4">
      <c r="A2419" s="1">
        <v>2418</v>
      </c>
      <c r="B2419" s="21">
        <v>42231</v>
      </c>
      <c r="C2419" s="43">
        <v>2</v>
      </c>
      <c r="D2419" s="23">
        <v>21129</v>
      </c>
      <c r="E2419" s="25">
        <f t="shared" si="455"/>
        <v>21102.25</v>
      </c>
      <c r="F2419" s="25">
        <f t="shared" si="456"/>
        <v>21289.25</v>
      </c>
      <c r="G2419" s="25">
        <f t="shared" si="457"/>
        <v>0.99247272684570853</v>
      </c>
      <c r="H2419" s="25">
        <f t="shared" si="452"/>
        <v>0.99956921328865256</v>
      </c>
      <c r="I2419" s="4">
        <f t="shared" si="458"/>
        <v>21138.106015174391</v>
      </c>
      <c r="J2419" s="25">
        <f t="shared" si="453"/>
        <v>22324.885102269895</v>
      </c>
      <c r="K2419" s="15">
        <f t="shared" si="459"/>
        <v>22315.267838435477</v>
      </c>
      <c r="L2419" s="36">
        <f t="shared" si="460"/>
        <v>-1186.2678384354767</v>
      </c>
      <c r="M2419" s="36">
        <f t="shared" si="461"/>
        <v>1186.2678384354767</v>
      </c>
      <c r="N2419" s="36">
        <f t="shared" si="462"/>
        <v>5.6144059748945846E-2</v>
      </c>
      <c r="O2419" s="36">
        <f t="shared" si="463"/>
        <v>1407231.3845063783</v>
      </c>
      <c r="P2419" s="35">
        <f t="shared" si="454"/>
        <v>1407231.3845063783</v>
      </c>
    </row>
    <row r="2420" spans="1:16" x14ac:dyDescent="0.4">
      <c r="A2420" s="1">
        <v>2419</v>
      </c>
      <c r="B2420" s="21">
        <v>42232</v>
      </c>
      <c r="C2420" s="43">
        <v>3</v>
      </c>
      <c r="D2420" s="23">
        <v>19163</v>
      </c>
      <c r="E2420" s="25">
        <f t="shared" si="455"/>
        <v>21476.25</v>
      </c>
      <c r="F2420" s="25">
        <f t="shared" si="456"/>
        <v>21493.5</v>
      </c>
      <c r="G2420" s="25">
        <f t="shared" si="457"/>
        <v>0.89157187056551979</v>
      </c>
      <c r="H2420" s="25">
        <f t="shared" si="452"/>
        <v>1.0004262501030945</v>
      </c>
      <c r="I2420" s="4">
        <f t="shared" si="458"/>
        <v>19154.835249500142</v>
      </c>
      <c r="J2420" s="25">
        <f t="shared" si="453"/>
        <v>22324.911642383937</v>
      </c>
      <c r="K2420" s="15">
        <f t="shared" si="459"/>
        <v>22334.427638273079</v>
      </c>
      <c r="L2420" s="36">
        <f t="shared" si="460"/>
        <v>-3171.4276382730786</v>
      </c>
      <c r="M2420" s="36">
        <f t="shared" si="461"/>
        <v>3171.4276382730786</v>
      </c>
      <c r="N2420" s="36">
        <f t="shared" si="462"/>
        <v>0.16549745020472154</v>
      </c>
      <c r="O2420" s="36">
        <f t="shared" si="463"/>
        <v>10057953.264802357</v>
      </c>
      <c r="P2420" s="35">
        <f t="shared" si="454"/>
        <v>10057953.264802357</v>
      </c>
    </row>
    <row r="2421" spans="1:16" x14ac:dyDescent="0.4">
      <c r="A2421" s="1">
        <v>2420</v>
      </c>
      <c r="B2421" s="21">
        <v>42233</v>
      </c>
      <c r="C2421" s="43">
        <v>4</v>
      </c>
      <c r="D2421" s="23">
        <v>21945</v>
      </c>
      <c r="E2421" s="25">
        <f t="shared" si="455"/>
        <v>21510.75</v>
      </c>
      <c r="F2421" s="25">
        <f t="shared" si="456"/>
        <v>22208.875</v>
      </c>
      <c r="G2421" s="25">
        <f t="shared" si="457"/>
        <v>0.98811848866725582</v>
      </c>
      <c r="H2421" s="25">
        <f t="shared" si="452"/>
        <v>1.0009303667898801</v>
      </c>
      <c r="I2421" s="4">
        <f t="shared" si="458"/>
        <v>21924.602078344971</v>
      </c>
      <c r="J2421" s="25">
        <f t="shared" si="453"/>
        <v>22324.938182497983</v>
      </c>
      <c r="K2421" s="15">
        <f t="shared" si="459"/>
        <v>22345.708563569107</v>
      </c>
      <c r="L2421" s="36">
        <f t="shared" si="460"/>
        <v>-400.70856356910735</v>
      </c>
      <c r="M2421" s="36">
        <f t="shared" si="461"/>
        <v>400.70856356910735</v>
      </c>
      <c r="N2421" s="36">
        <f t="shared" si="462"/>
        <v>1.8259674803787075E-2</v>
      </c>
      <c r="O2421" s="36">
        <f t="shared" si="463"/>
        <v>160567.35291761736</v>
      </c>
      <c r="P2421" s="35">
        <f t="shared" si="454"/>
        <v>160567.35291761736</v>
      </c>
    </row>
    <row r="2422" spans="1:16" x14ac:dyDescent="0.4">
      <c r="A2422" s="1">
        <v>2421</v>
      </c>
      <c r="B2422" s="21">
        <v>42234</v>
      </c>
      <c r="C2422" s="43">
        <v>1</v>
      </c>
      <c r="D2422" s="23">
        <v>23806</v>
      </c>
      <c r="E2422" s="25">
        <f t="shared" si="455"/>
        <v>22907</v>
      </c>
      <c r="F2422" s="25">
        <f t="shared" si="456"/>
        <v>22908.125</v>
      </c>
      <c r="G2422" s="25">
        <f t="shared" si="457"/>
        <v>1.0391946088996808</v>
      </c>
      <c r="H2422" s="25">
        <f t="shared" si="452"/>
        <v>0.99907416981837271</v>
      </c>
      <c r="I2422" s="4">
        <f t="shared" si="458"/>
        <v>23828.060737800704</v>
      </c>
      <c r="J2422" s="25">
        <f t="shared" si="453"/>
        <v>22324.964722612025</v>
      </c>
      <c r="K2422" s="15">
        <f t="shared" si="459"/>
        <v>22304.295596468066</v>
      </c>
      <c r="L2422" s="36">
        <f t="shared" si="460"/>
        <v>1501.7044035319341</v>
      </c>
      <c r="M2422" s="36">
        <f t="shared" si="461"/>
        <v>1501.7044035319341</v>
      </c>
      <c r="N2422" s="36">
        <f t="shared" si="462"/>
        <v>6.3080920924638073E-2</v>
      </c>
      <c r="O2422" s="36">
        <f t="shared" si="463"/>
        <v>2255116.1155872019</v>
      </c>
      <c r="P2422" s="35">
        <f t="shared" si="454"/>
        <v>2255116.1155872019</v>
      </c>
    </row>
    <row r="2423" spans="1:16" x14ac:dyDescent="0.4">
      <c r="A2423" s="1">
        <v>2422</v>
      </c>
      <c r="B2423" s="21">
        <v>42235</v>
      </c>
      <c r="C2423" s="43">
        <v>2</v>
      </c>
      <c r="D2423" s="23">
        <v>26714</v>
      </c>
      <c r="E2423" s="25">
        <f t="shared" si="455"/>
        <v>22909.25</v>
      </c>
      <c r="F2423" s="25">
        <f t="shared" si="456"/>
        <v>23523.625</v>
      </c>
      <c r="G2423" s="25">
        <f t="shared" si="457"/>
        <v>1.1356242925994611</v>
      </c>
      <c r="H2423" s="25">
        <f t="shared" si="452"/>
        <v>0.99956921328865256</v>
      </c>
      <c r="I2423" s="4">
        <f t="shared" si="458"/>
        <v>26725.512995852558</v>
      </c>
      <c r="J2423" s="25">
        <f t="shared" si="453"/>
        <v>22324.991262726071</v>
      </c>
      <c r="K2423" s="15">
        <f t="shared" si="459"/>
        <v>22315.373953159142</v>
      </c>
      <c r="L2423" s="36">
        <f t="shared" si="460"/>
        <v>4398.6260468408582</v>
      </c>
      <c r="M2423" s="36">
        <f t="shared" si="461"/>
        <v>4398.6260468408582</v>
      </c>
      <c r="N2423" s="36">
        <f t="shared" si="462"/>
        <v>0.1646562119802672</v>
      </c>
      <c r="O2423" s="36">
        <f t="shared" si="463"/>
        <v>19347911.099946834</v>
      </c>
      <c r="P2423" s="35">
        <f t="shared" si="454"/>
        <v>19347911.099946834</v>
      </c>
    </row>
    <row r="2424" spans="1:16" x14ac:dyDescent="0.4">
      <c r="A2424" s="1">
        <v>2423</v>
      </c>
      <c r="B2424" s="21">
        <v>42236</v>
      </c>
      <c r="C2424" s="43">
        <v>3</v>
      </c>
      <c r="D2424" s="23">
        <v>19172</v>
      </c>
      <c r="E2424" s="25">
        <f t="shared" si="455"/>
        <v>24138</v>
      </c>
      <c r="F2424" s="25">
        <f t="shared" si="456"/>
        <v>24103.125</v>
      </c>
      <c r="G2424" s="25">
        <f t="shared" si="457"/>
        <v>0.79541553221833272</v>
      </c>
      <c r="H2424" s="25">
        <f t="shared" si="452"/>
        <v>1.0004262501030945</v>
      </c>
      <c r="I2424" s="4">
        <f t="shared" si="458"/>
        <v>19163.83141488372</v>
      </c>
      <c r="J2424" s="25">
        <f t="shared" si="453"/>
        <v>22325.017802840113</v>
      </c>
      <c r="K2424" s="15">
        <f t="shared" si="459"/>
        <v>22334.53384398016</v>
      </c>
      <c r="L2424" s="36">
        <f t="shared" si="460"/>
        <v>-3162.5338439801599</v>
      </c>
      <c r="M2424" s="36">
        <f t="shared" si="461"/>
        <v>3162.5338439801599</v>
      </c>
      <c r="N2424" s="36">
        <f t="shared" si="462"/>
        <v>0.16495586501044021</v>
      </c>
      <c r="O2424" s="36">
        <f t="shared" si="463"/>
        <v>10001620.314319925</v>
      </c>
      <c r="P2424" s="35">
        <f t="shared" si="454"/>
        <v>10001620.314319925</v>
      </c>
    </row>
    <row r="2425" spans="1:16" x14ac:dyDescent="0.4">
      <c r="A2425" s="1">
        <v>2424</v>
      </c>
      <c r="B2425" s="21">
        <v>42237</v>
      </c>
      <c r="C2425" s="43">
        <v>4</v>
      </c>
      <c r="D2425" s="23">
        <v>26860</v>
      </c>
      <c r="E2425" s="25">
        <f t="shared" si="455"/>
        <v>24068.25</v>
      </c>
      <c r="F2425" s="25">
        <f t="shared" si="456"/>
        <v>23314.375</v>
      </c>
      <c r="G2425" s="25">
        <f t="shared" si="457"/>
        <v>1.152078921266386</v>
      </c>
      <c r="H2425" s="25">
        <f t="shared" si="452"/>
        <v>1.0009303667898801</v>
      </c>
      <c r="I2425" s="4">
        <f t="shared" si="458"/>
        <v>26835.033575955615</v>
      </c>
      <c r="J2425" s="25">
        <f t="shared" si="453"/>
        <v>22325.044342954159</v>
      </c>
      <c r="K2425" s="15">
        <f t="shared" si="459"/>
        <v>22345.814822793443</v>
      </c>
      <c r="L2425" s="36">
        <f t="shared" si="460"/>
        <v>4514.1851772065565</v>
      </c>
      <c r="M2425" s="36">
        <f t="shared" si="461"/>
        <v>4514.1851772065565</v>
      </c>
      <c r="N2425" s="36">
        <f t="shared" si="462"/>
        <v>0.16806348388706466</v>
      </c>
      <c r="O2425" s="36">
        <f t="shared" si="463"/>
        <v>20377867.814111389</v>
      </c>
      <c r="P2425" s="35">
        <f t="shared" si="454"/>
        <v>20377867.814111389</v>
      </c>
    </row>
    <row r="2426" spans="1:16" x14ac:dyDescent="0.4">
      <c r="A2426" s="1">
        <v>2425</v>
      </c>
      <c r="B2426" s="21">
        <v>42238</v>
      </c>
      <c r="C2426" s="43">
        <v>1</v>
      </c>
      <c r="D2426" s="23">
        <v>23527</v>
      </c>
      <c r="E2426" s="25">
        <f t="shared" si="455"/>
        <v>22560.5</v>
      </c>
      <c r="F2426" s="25">
        <f t="shared" si="456"/>
        <v>23307.25</v>
      </c>
      <c r="G2426" s="25">
        <f t="shared" si="457"/>
        <v>1.0094283967435025</v>
      </c>
      <c r="H2426" s="25">
        <f t="shared" si="452"/>
        <v>0.99907416981837271</v>
      </c>
      <c r="I2426" s="4">
        <f t="shared" si="458"/>
        <v>23548.802191810348</v>
      </c>
      <c r="J2426" s="25">
        <f t="shared" si="453"/>
        <v>22325.070883068202</v>
      </c>
      <c r="K2426" s="15">
        <f t="shared" si="459"/>
        <v>22304.401658637689</v>
      </c>
      <c r="L2426" s="36">
        <f t="shared" si="460"/>
        <v>1222.5983413623107</v>
      </c>
      <c r="M2426" s="36">
        <f t="shared" si="461"/>
        <v>1222.5983413623107</v>
      </c>
      <c r="N2426" s="36">
        <f t="shared" si="462"/>
        <v>5.196575599788799E-2</v>
      </c>
      <c r="O2426" s="36">
        <f t="shared" si="463"/>
        <v>1494746.7043018732</v>
      </c>
      <c r="P2426" s="35">
        <f t="shared" si="454"/>
        <v>1494746.7043018732</v>
      </c>
    </row>
    <row r="2427" spans="1:16" x14ac:dyDescent="0.4">
      <c r="A2427" s="1">
        <v>2426</v>
      </c>
      <c r="B2427" s="21">
        <v>42239</v>
      </c>
      <c r="C2427" s="43">
        <v>2</v>
      </c>
      <c r="D2427" s="23">
        <v>20683</v>
      </c>
      <c r="E2427" s="25">
        <f t="shared" si="455"/>
        <v>24054</v>
      </c>
      <c r="F2427" s="25">
        <f t="shared" si="456"/>
        <v>23934</v>
      </c>
      <c r="G2427" s="25">
        <f t="shared" si="457"/>
        <v>0.86416812902147577</v>
      </c>
      <c r="H2427" s="25">
        <f t="shared" si="452"/>
        <v>0.99956921328865256</v>
      </c>
      <c r="I2427" s="4">
        <f t="shared" si="458"/>
        <v>20691.913801498031</v>
      </c>
      <c r="J2427" s="25">
        <f t="shared" si="453"/>
        <v>22325.097423182247</v>
      </c>
      <c r="K2427" s="15">
        <f t="shared" si="459"/>
        <v>22315.480067882803</v>
      </c>
      <c r="L2427" s="36">
        <f t="shared" si="460"/>
        <v>-1632.4800678828033</v>
      </c>
      <c r="M2427" s="36">
        <f t="shared" si="461"/>
        <v>1632.4800678828033</v>
      </c>
      <c r="N2427" s="36">
        <f t="shared" si="462"/>
        <v>7.892859197808845E-2</v>
      </c>
      <c r="O2427" s="36">
        <f t="shared" si="463"/>
        <v>2664991.1720346422</v>
      </c>
      <c r="P2427" s="35">
        <f t="shared" si="454"/>
        <v>2664991.1720346422</v>
      </c>
    </row>
    <row r="2428" spans="1:16" x14ac:dyDescent="0.4">
      <c r="A2428" s="1">
        <v>2427</v>
      </c>
      <c r="B2428" s="21">
        <v>42240</v>
      </c>
      <c r="C2428" s="43">
        <v>3</v>
      </c>
      <c r="D2428" s="23">
        <v>25146</v>
      </c>
      <c r="E2428" s="25">
        <f t="shared" si="455"/>
        <v>23814</v>
      </c>
      <c r="F2428" s="25">
        <f t="shared" si="456"/>
        <v>24213.5</v>
      </c>
      <c r="G2428" s="25">
        <f t="shared" si="457"/>
        <v>1.0385115741218742</v>
      </c>
      <c r="H2428" s="25">
        <f t="shared" si="452"/>
        <v>1.0004262501030945</v>
      </c>
      <c r="I2428" s="4">
        <f t="shared" si="458"/>
        <v>25135.28608171636</v>
      </c>
      <c r="J2428" s="25">
        <f t="shared" si="453"/>
        <v>22325.12396329629</v>
      </c>
      <c r="K2428" s="15">
        <f t="shared" si="459"/>
        <v>22334.640049687241</v>
      </c>
      <c r="L2428" s="36">
        <f t="shared" si="460"/>
        <v>2811.3599503127589</v>
      </c>
      <c r="M2428" s="36">
        <f t="shared" si="461"/>
        <v>2811.3599503127589</v>
      </c>
      <c r="N2428" s="36">
        <f t="shared" si="462"/>
        <v>0.11180147738458439</v>
      </c>
      <c r="O2428" s="36">
        <f t="shared" si="463"/>
        <v>7903744.7702225577</v>
      </c>
      <c r="P2428" s="35">
        <f t="shared" si="454"/>
        <v>7903744.7702225577</v>
      </c>
    </row>
    <row r="2429" spans="1:16" x14ac:dyDescent="0.4">
      <c r="A2429" s="1">
        <v>2428</v>
      </c>
      <c r="B2429" s="21">
        <v>42241</v>
      </c>
      <c r="C2429" s="43">
        <v>4</v>
      </c>
      <c r="D2429" s="23">
        <v>25900</v>
      </c>
      <c r="E2429" s="25">
        <f t="shared" si="455"/>
        <v>24613</v>
      </c>
      <c r="F2429" s="25">
        <f t="shared" si="456"/>
        <v>24748.875</v>
      </c>
      <c r="G2429" s="25">
        <f t="shared" si="457"/>
        <v>1.046512215201701</v>
      </c>
      <c r="H2429" s="25">
        <f t="shared" si="452"/>
        <v>1.0009303667898801</v>
      </c>
      <c r="I2429" s="4">
        <f t="shared" si="458"/>
        <v>25875.925897887206</v>
      </c>
      <c r="J2429" s="25">
        <f t="shared" si="453"/>
        <v>22325.150503410336</v>
      </c>
      <c r="K2429" s="15">
        <f t="shared" si="459"/>
        <v>22345.921082017783</v>
      </c>
      <c r="L2429" s="36">
        <f t="shared" si="460"/>
        <v>3554.0789179822168</v>
      </c>
      <c r="M2429" s="36">
        <f t="shared" si="461"/>
        <v>3554.0789179822168</v>
      </c>
      <c r="N2429" s="36">
        <f t="shared" si="462"/>
        <v>0.13722312424641764</v>
      </c>
      <c r="O2429" s="36">
        <f t="shared" si="463"/>
        <v>12631476.955245646</v>
      </c>
      <c r="P2429" s="35">
        <f t="shared" si="454"/>
        <v>12631476.955245646</v>
      </c>
    </row>
    <row r="2430" spans="1:16" x14ac:dyDescent="0.4">
      <c r="A2430" s="1">
        <v>2429</v>
      </c>
      <c r="B2430" s="21">
        <v>42242</v>
      </c>
      <c r="C2430" s="43">
        <v>1</v>
      </c>
      <c r="D2430" s="23">
        <v>26723</v>
      </c>
      <c r="E2430" s="25">
        <f t="shared" si="455"/>
        <v>24884.75</v>
      </c>
      <c r="F2430" s="25">
        <f t="shared" si="456"/>
        <v>25530.375</v>
      </c>
      <c r="G2430" s="25">
        <f t="shared" si="457"/>
        <v>1.046713963269243</v>
      </c>
      <c r="H2430" s="25">
        <f t="shared" si="452"/>
        <v>0.99907416981837271</v>
      </c>
      <c r="I2430" s="4">
        <f t="shared" si="458"/>
        <v>26747.763887097717</v>
      </c>
      <c r="J2430" s="25">
        <f t="shared" si="453"/>
        <v>22325.177043524378</v>
      </c>
      <c r="K2430" s="15">
        <f t="shared" si="459"/>
        <v>22304.507720807309</v>
      </c>
      <c r="L2430" s="36">
        <f t="shared" si="460"/>
        <v>4418.4922791926911</v>
      </c>
      <c r="M2430" s="36">
        <f t="shared" si="461"/>
        <v>4418.4922791926911</v>
      </c>
      <c r="N2430" s="36">
        <f t="shared" si="462"/>
        <v>0.16534417090868134</v>
      </c>
      <c r="O2430" s="36">
        <f t="shared" si="463"/>
        <v>19523074.021285422</v>
      </c>
      <c r="P2430" s="35">
        <f t="shared" si="454"/>
        <v>19523074.021285422</v>
      </c>
    </row>
    <row r="2431" spans="1:16" x14ac:dyDescent="0.4">
      <c r="A2431" s="1">
        <v>2430</v>
      </c>
      <c r="B2431" s="21">
        <v>42243</v>
      </c>
      <c r="C2431" s="43">
        <v>2</v>
      </c>
      <c r="D2431" s="23">
        <v>21770</v>
      </c>
      <c r="E2431" s="25">
        <f t="shared" si="455"/>
        <v>26176</v>
      </c>
      <c r="F2431" s="25">
        <f t="shared" si="456"/>
        <v>25881.75</v>
      </c>
      <c r="G2431" s="25">
        <f t="shared" si="457"/>
        <v>0.84113323094458448</v>
      </c>
      <c r="H2431" s="25">
        <f t="shared" si="452"/>
        <v>0.99956921328865256</v>
      </c>
      <c r="I2431" s="4">
        <f t="shared" si="458"/>
        <v>21779.38226846261</v>
      </c>
      <c r="J2431" s="25">
        <f t="shared" si="453"/>
        <v>22325.20358363842</v>
      </c>
      <c r="K2431" s="15">
        <f t="shared" si="459"/>
        <v>22315.586182606461</v>
      </c>
      <c r="L2431" s="36">
        <f t="shared" si="460"/>
        <v>-545.58618260646108</v>
      </c>
      <c r="M2431" s="36">
        <f t="shared" si="461"/>
        <v>545.58618260646108</v>
      </c>
      <c r="N2431" s="36">
        <f t="shared" si="462"/>
        <v>2.5061377244210432E-2</v>
      </c>
      <c r="O2431" s="36">
        <f t="shared" si="463"/>
        <v>297664.2826510907</v>
      </c>
      <c r="P2431" s="35">
        <f t="shared" si="454"/>
        <v>297664.2826510907</v>
      </c>
    </row>
    <row r="2432" spans="1:16" x14ac:dyDescent="0.4">
      <c r="A2432" s="1">
        <v>2431</v>
      </c>
      <c r="B2432" s="21">
        <v>42244</v>
      </c>
      <c r="C2432" s="43">
        <v>3</v>
      </c>
      <c r="D2432" s="23">
        <v>30311</v>
      </c>
      <c r="E2432" s="25">
        <f t="shared" si="455"/>
        <v>25587.5</v>
      </c>
      <c r="F2432" s="25">
        <f t="shared" si="456"/>
        <v>25204.375</v>
      </c>
      <c r="G2432" s="25">
        <f t="shared" si="457"/>
        <v>1.2026086740893198</v>
      </c>
      <c r="H2432" s="25">
        <f t="shared" si="452"/>
        <v>1.0004262501030945</v>
      </c>
      <c r="I2432" s="4">
        <f t="shared" si="458"/>
        <v>30298.085437958503</v>
      </c>
      <c r="J2432" s="25">
        <f t="shared" si="453"/>
        <v>22325.230123752466</v>
      </c>
      <c r="K2432" s="15">
        <f t="shared" si="459"/>
        <v>22334.746255394322</v>
      </c>
      <c r="L2432" s="36">
        <f t="shared" si="460"/>
        <v>7976.2537446056776</v>
      </c>
      <c r="M2432" s="36">
        <f t="shared" si="461"/>
        <v>7976.2537446056776</v>
      </c>
      <c r="N2432" s="36">
        <f t="shared" si="462"/>
        <v>0.26314716586736425</v>
      </c>
      <c r="O2432" s="36">
        <f t="shared" si="463"/>
        <v>63620623.798336096</v>
      </c>
      <c r="P2432" s="35">
        <f t="shared" si="454"/>
        <v>63620623.798336096</v>
      </c>
    </row>
    <row r="2433" spans="1:16" x14ac:dyDescent="0.4">
      <c r="A2433" s="1">
        <v>2432</v>
      </c>
      <c r="B2433" s="21">
        <v>42245</v>
      </c>
      <c r="C2433" s="43">
        <v>4</v>
      </c>
      <c r="D2433" s="23">
        <v>23546</v>
      </c>
      <c r="E2433" s="25">
        <f t="shared" si="455"/>
        <v>24821.25</v>
      </c>
      <c r="F2433" s="25">
        <f t="shared" si="456"/>
        <v>25373.125</v>
      </c>
      <c r="G2433" s="25">
        <f t="shared" si="457"/>
        <v>0.92798975293740915</v>
      </c>
      <c r="H2433" s="25">
        <f t="shared" si="452"/>
        <v>1.0009303667898801</v>
      </c>
      <c r="I2433" s="4">
        <f t="shared" si="458"/>
        <v>23524.113945623634</v>
      </c>
      <c r="J2433" s="25">
        <f t="shared" si="453"/>
        <v>22325.256663866508</v>
      </c>
      <c r="K2433" s="15">
        <f t="shared" si="459"/>
        <v>22346.027341242119</v>
      </c>
      <c r="L2433" s="36">
        <f t="shared" si="460"/>
        <v>1199.9726587578807</v>
      </c>
      <c r="M2433" s="36">
        <f t="shared" si="461"/>
        <v>1199.9726587578807</v>
      </c>
      <c r="N2433" s="36">
        <f t="shared" si="462"/>
        <v>5.0962909146261816E-2</v>
      </c>
      <c r="O2433" s="36">
        <f t="shared" si="463"/>
        <v>1439934.3817664571</v>
      </c>
      <c r="P2433" s="35">
        <f t="shared" si="454"/>
        <v>1439934.3817664571</v>
      </c>
    </row>
    <row r="2434" spans="1:16" x14ac:dyDescent="0.4">
      <c r="A2434" s="1">
        <v>2433</v>
      </c>
      <c r="B2434" s="21">
        <v>42246</v>
      </c>
      <c r="C2434" s="43">
        <v>1</v>
      </c>
      <c r="D2434" s="23">
        <v>23658</v>
      </c>
      <c r="E2434" s="25">
        <f t="shared" si="455"/>
        <v>25925</v>
      </c>
      <c r="F2434" s="25">
        <f t="shared" si="456"/>
        <v>25189.375</v>
      </c>
      <c r="G2434" s="25">
        <f t="shared" si="457"/>
        <v>0.93920551819963771</v>
      </c>
      <c r="H2434" s="25">
        <f t="shared" ref="H2434:H2497" si="464">VLOOKUP(C2434,$Q$38:$S$42,3,FALSE)</f>
        <v>0.99907416981837271</v>
      </c>
      <c r="I2434" s="4">
        <f t="shared" si="458"/>
        <v>23679.923587956357</v>
      </c>
      <c r="J2434" s="25">
        <f t="shared" si="453"/>
        <v>22325.283203980554</v>
      </c>
      <c r="K2434" s="15">
        <f t="shared" si="459"/>
        <v>22304.613782976932</v>
      </c>
      <c r="L2434" s="36">
        <f t="shared" si="460"/>
        <v>1353.3862170230677</v>
      </c>
      <c r="M2434" s="36">
        <f t="shared" si="461"/>
        <v>1353.3862170230677</v>
      </c>
      <c r="N2434" s="36">
        <f t="shared" si="462"/>
        <v>5.7206281892935487E-2</v>
      </c>
      <c r="O2434" s="36">
        <f t="shared" si="463"/>
        <v>1831654.2524280101</v>
      </c>
      <c r="P2434" s="35">
        <f t="shared" si="454"/>
        <v>1831654.2524280101</v>
      </c>
    </row>
    <row r="2435" spans="1:16" x14ac:dyDescent="0.4">
      <c r="A2435" s="1">
        <v>2434</v>
      </c>
      <c r="B2435" s="21">
        <v>42247</v>
      </c>
      <c r="C2435" s="43">
        <v>2</v>
      </c>
      <c r="D2435" s="23">
        <v>26185</v>
      </c>
      <c r="E2435" s="25">
        <f t="shared" si="455"/>
        <v>24453.75</v>
      </c>
      <c r="F2435" s="25">
        <f t="shared" si="456"/>
        <v>24561.625</v>
      </c>
      <c r="G2435" s="25">
        <f t="shared" si="457"/>
        <v>1.0660939575455615</v>
      </c>
      <c r="H2435" s="25">
        <f t="shared" si="464"/>
        <v>0.99956921328865256</v>
      </c>
      <c r="I2435" s="4">
        <f t="shared" si="458"/>
        <v>26196.285011469612</v>
      </c>
      <c r="J2435" s="25">
        <f t="shared" ref="J2435:J2498" si="465">INTERCEPT($I$2:$I$3896,$A$2:$A$3896)+SLOPE($I$2:$I$3896,$A$2:$A$3896)*A2435</f>
        <v>22325.309744094597</v>
      </c>
      <c r="K2435" s="15">
        <f t="shared" si="459"/>
        <v>22315.692297330126</v>
      </c>
      <c r="L2435" s="36">
        <f t="shared" si="460"/>
        <v>3869.3077026698738</v>
      </c>
      <c r="M2435" s="36">
        <f t="shared" si="461"/>
        <v>3869.3077026698738</v>
      </c>
      <c r="N2435" s="36">
        <f t="shared" si="462"/>
        <v>0.14776810015924666</v>
      </c>
      <c r="O2435" s="36">
        <f t="shared" si="463"/>
        <v>14971542.097940417</v>
      </c>
      <c r="P2435" s="35">
        <f t="shared" ref="P2435:P2498" si="466">(D2435-K2435)^2</f>
        <v>14971542.097940417</v>
      </c>
    </row>
    <row r="2436" spans="1:16" x14ac:dyDescent="0.4">
      <c r="A2436" s="1">
        <v>2435</v>
      </c>
      <c r="B2436" s="21">
        <v>42248</v>
      </c>
      <c r="C2436" s="43">
        <v>3</v>
      </c>
      <c r="D2436" s="23">
        <v>24426</v>
      </c>
      <c r="E2436" s="25">
        <f t="shared" si="455"/>
        <v>24669.5</v>
      </c>
      <c r="F2436" s="25">
        <f t="shared" si="456"/>
        <v>24095.875</v>
      </c>
      <c r="G2436" s="25">
        <f t="shared" si="457"/>
        <v>1.013700477778873</v>
      </c>
      <c r="H2436" s="25">
        <f t="shared" si="464"/>
        <v>1.0004262501030945</v>
      </c>
      <c r="I2436" s="4">
        <f t="shared" si="458"/>
        <v>24415.592851030135</v>
      </c>
      <c r="J2436" s="25">
        <f t="shared" si="465"/>
        <v>22325.336284208643</v>
      </c>
      <c r="K2436" s="15">
        <f t="shared" si="459"/>
        <v>22334.852461101407</v>
      </c>
      <c r="L2436" s="36">
        <f t="shared" si="460"/>
        <v>2091.1475388985928</v>
      </c>
      <c r="M2436" s="36">
        <f t="shared" si="461"/>
        <v>2091.1475388985928</v>
      </c>
      <c r="N2436" s="36">
        <f t="shared" si="462"/>
        <v>8.561154257342965E-2</v>
      </c>
      <c r="O2436" s="36">
        <f t="shared" si="463"/>
        <v>4372898.0294416416</v>
      </c>
      <c r="P2436" s="35">
        <f t="shared" si="466"/>
        <v>4372898.0294416416</v>
      </c>
    </row>
    <row r="2437" spans="1:16" x14ac:dyDescent="0.4">
      <c r="A2437" s="1">
        <v>2436</v>
      </c>
      <c r="B2437" s="21">
        <v>42249</v>
      </c>
      <c r="C2437" s="43">
        <v>4</v>
      </c>
      <c r="D2437" s="23">
        <v>24409</v>
      </c>
      <c r="E2437" s="25">
        <f t="shared" ref="E2437:E2500" si="467">AVERAGE(D2435:D2438)</f>
        <v>23522.25</v>
      </c>
      <c r="F2437" s="25">
        <f t="shared" ref="F2437:F2500" si="468">AVERAGE(E2437:E2438)</f>
        <v>23588</v>
      </c>
      <c r="G2437" s="25">
        <f t="shared" si="457"/>
        <v>1.0348058334746482</v>
      </c>
      <c r="H2437" s="25">
        <f t="shared" si="464"/>
        <v>1.0009303667898801</v>
      </c>
      <c r="I2437" s="4">
        <f t="shared" si="458"/>
        <v>24386.311785387214</v>
      </c>
      <c r="J2437" s="25">
        <f t="shared" si="465"/>
        <v>22325.362824322685</v>
      </c>
      <c r="K2437" s="15">
        <f t="shared" si="459"/>
        <v>22346.133600466459</v>
      </c>
      <c r="L2437" s="36">
        <f t="shared" si="460"/>
        <v>2062.866399533541</v>
      </c>
      <c r="M2437" s="36">
        <f t="shared" si="461"/>
        <v>2062.866399533541</v>
      </c>
      <c r="N2437" s="36">
        <f t="shared" si="462"/>
        <v>8.4512532243579866E-2</v>
      </c>
      <c r="O2437" s="36">
        <f t="shared" si="463"/>
        <v>4255417.7823244743</v>
      </c>
      <c r="P2437" s="35">
        <f t="shared" si="466"/>
        <v>4255417.7823244743</v>
      </c>
    </row>
    <row r="2438" spans="1:16" x14ac:dyDescent="0.4">
      <c r="A2438" s="1">
        <v>2437</v>
      </c>
      <c r="B2438" s="21">
        <v>42250</v>
      </c>
      <c r="C2438" s="43">
        <v>1</v>
      </c>
      <c r="D2438" s="23">
        <v>19069</v>
      </c>
      <c r="E2438" s="25">
        <f t="shared" si="467"/>
        <v>23653.75</v>
      </c>
      <c r="F2438" s="25">
        <f t="shared" si="468"/>
        <v>23240.625</v>
      </c>
      <c r="G2438" s="25">
        <f t="shared" si="457"/>
        <v>0.8205028909506521</v>
      </c>
      <c r="H2438" s="25">
        <f t="shared" si="464"/>
        <v>0.99907416981837271</v>
      </c>
      <c r="I2438" s="4">
        <f t="shared" si="458"/>
        <v>19086.671016093489</v>
      </c>
      <c r="J2438" s="25">
        <f t="shared" si="465"/>
        <v>22325.389364436731</v>
      </c>
      <c r="K2438" s="15">
        <f t="shared" si="459"/>
        <v>22304.719845146556</v>
      </c>
      <c r="L2438" s="36">
        <f t="shared" si="460"/>
        <v>-3235.7198451465556</v>
      </c>
      <c r="M2438" s="36">
        <f t="shared" si="461"/>
        <v>3235.7198451465556</v>
      </c>
      <c r="N2438" s="36">
        <f t="shared" si="462"/>
        <v>0.16968482065900445</v>
      </c>
      <c r="O2438" s="36">
        <f t="shared" si="463"/>
        <v>10469882.91627525</v>
      </c>
      <c r="P2438" s="35">
        <f t="shared" si="466"/>
        <v>10469882.91627525</v>
      </c>
    </row>
    <row r="2439" spans="1:16" x14ac:dyDescent="0.4">
      <c r="A2439" s="1">
        <v>2438</v>
      </c>
      <c r="B2439" s="21">
        <v>42251</v>
      </c>
      <c r="C2439" s="43">
        <v>2</v>
      </c>
      <c r="D2439" s="23">
        <v>26711</v>
      </c>
      <c r="E2439" s="25">
        <f t="shared" si="467"/>
        <v>22827.5</v>
      </c>
      <c r="F2439" s="25">
        <f t="shared" si="468"/>
        <v>22301.875</v>
      </c>
      <c r="G2439" s="25">
        <f t="shared" si="457"/>
        <v>1.1977019869405598</v>
      </c>
      <c r="H2439" s="25">
        <f t="shared" si="464"/>
        <v>0.99956921328865256</v>
      </c>
      <c r="I2439" s="4">
        <f t="shared" si="458"/>
        <v>26722.511702935451</v>
      </c>
      <c r="J2439" s="25">
        <f t="shared" si="465"/>
        <v>22325.415904550773</v>
      </c>
      <c r="K2439" s="15">
        <f t="shared" si="459"/>
        <v>22315.798412053788</v>
      </c>
      <c r="L2439" s="36">
        <f t="shared" si="460"/>
        <v>4395.2015879462124</v>
      </c>
      <c r="M2439" s="36">
        <f t="shared" si="461"/>
        <v>4395.2015879462124</v>
      </c>
      <c r="N2439" s="36">
        <f t="shared" si="462"/>
        <v>0.16454650099008694</v>
      </c>
      <c r="O2439" s="36">
        <f t="shared" si="463"/>
        <v>19317796.998684905</v>
      </c>
      <c r="P2439" s="35">
        <f t="shared" si="466"/>
        <v>19317796.998684905</v>
      </c>
    </row>
    <row r="2440" spans="1:16" x14ac:dyDescent="0.4">
      <c r="A2440" s="1">
        <v>2439</v>
      </c>
      <c r="B2440" s="21">
        <v>42252</v>
      </c>
      <c r="C2440" s="43">
        <v>3</v>
      </c>
      <c r="D2440" s="23">
        <v>21121</v>
      </c>
      <c r="E2440" s="25">
        <f t="shared" si="467"/>
        <v>21776.25</v>
      </c>
      <c r="F2440" s="25">
        <f t="shared" si="468"/>
        <v>22501.625</v>
      </c>
      <c r="G2440" s="25">
        <f t="shared" si="457"/>
        <v>0.93864332020465191</v>
      </c>
      <c r="H2440" s="25">
        <f t="shared" si="464"/>
        <v>1.0004262501030945</v>
      </c>
      <c r="I2440" s="4">
        <f t="shared" si="458"/>
        <v>21112.001007394068</v>
      </c>
      <c r="J2440" s="25">
        <f t="shared" si="465"/>
        <v>22325.442444664819</v>
      </c>
      <c r="K2440" s="15">
        <f t="shared" si="459"/>
        <v>22334.958666808488</v>
      </c>
      <c r="L2440" s="36">
        <f t="shared" si="460"/>
        <v>-1213.9586668084885</v>
      </c>
      <c r="M2440" s="36">
        <f t="shared" si="461"/>
        <v>1213.9586668084885</v>
      </c>
      <c r="N2440" s="36">
        <f t="shared" si="462"/>
        <v>5.7476382122460513E-2</v>
      </c>
      <c r="O2440" s="36">
        <f t="shared" si="463"/>
        <v>1473695.6447194428</v>
      </c>
      <c r="P2440" s="35">
        <f t="shared" si="466"/>
        <v>1473695.6447194428</v>
      </c>
    </row>
    <row r="2441" spans="1:16" x14ac:dyDescent="0.4">
      <c r="A2441" s="1">
        <v>2440</v>
      </c>
      <c r="B2441" s="21">
        <v>42253</v>
      </c>
      <c r="C2441" s="43">
        <v>4</v>
      </c>
      <c r="D2441" s="23">
        <v>20204</v>
      </c>
      <c r="E2441" s="25">
        <f t="shared" si="467"/>
        <v>23227</v>
      </c>
      <c r="F2441" s="25">
        <f t="shared" si="468"/>
        <v>22848.125</v>
      </c>
      <c r="G2441" s="25">
        <f t="shared" si="457"/>
        <v>0.88427387367672405</v>
      </c>
      <c r="H2441" s="25">
        <f t="shared" si="464"/>
        <v>1.0009303667898801</v>
      </c>
      <c r="I2441" s="4">
        <f t="shared" si="458"/>
        <v>20185.220341347998</v>
      </c>
      <c r="J2441" s="25">
        <f t="shared" si="465"/>
        <v>22325.468984778861</v>
      </c>
      <c r="K2441" s="15">
        <f t="shared" si="459"/>
        <v>22346.239859690799</v>
      </c>
      <c r="L2441" s="36">
        <f t="shared" si="460"/>
        <v>-2142.2398596907988</v>
      </c>
      <c r="M2441" s="36">
        <f t="shared" si="461"/>
        <v>2142.2398596907988</v>
      </c>
      <c r="N2441" s="36">
        <f t="shared" si="462"/>
        <v>0.10603048206745193</v>
      </c>
      <c r="O2441" s="36">
        <f t="shared" si="463"/>
        <v>4589191.6164480532</v>
      </c>
      <c r="P2441" s="35">
        <f t="shared" si="466"/>
        <v>4589191.6164480532</v>
      </c>
    </row>
    <row r="2442" spans="1:16" x14ac:dyDescent="0.4">
      <c r="A2442" s="1">
        <v>2441</v>
      </c>
      <c r="B2442" s="21">
        <v>42254</v>
      </c>
      <c r="C2442" s="43">
        <v>1</v>
      </c>
      <c r="D2442" s="23">
        <v>24872</v>
      </c>
      <c r="E2442" s="25">
        <f t="shared" si="467"/>
        <v>22469.25</v>
      </c>
      <c r="F2442" s="25">
        <f t="shared" si="468"/>
        <v>22946.25</v>
      </c>
      <c r="G2442" s="25">
        <f t="shared" si="457"/>
        <v>1.0839243885166421</v>
      </c>
      <c r="H2442" s="25">
        <f t="shared" si="464"/>
        <v>0.99907416981837271</v>
      </c>
      <c r="I2442" s="4">
        <f t="shared" si="458"/>
        <v>24895.04858735525</v>
      </c>
      <c r="J2442" s="25">
        <f t="shared" si="465"/>
        <v>22325.495524892907</v>
      </c>
      <c r="K2442" s="15">
        <f t="shared" si="459"/>
        <v>22304.825907316175</v>
      </c>
      <c r="L2442" s="36">
        <f t="shared" si="460"/>
        <v>2567.1740926838247</v>
      </c>
      <c r="M2442" s="36">
        <f t="shared" si="461"/>
        <v>2567.1740926838247</v>
      </c>
      <c r="N2442" s="36">
        <f t="shared" si="462"/>
        <v>0.10321542669201611</v>
      </c>
      <c r="O2442" s="36">
        <f t="shared" si="463"/>
        <v>6590382.8221470183</v>
      </c>
      <c r="P2442" s="35">
        <f t="shared" si="466"/>
        <v>6590382.8221470183</v>
      </c>
    </row>
    <row r="2443" spans="1:16" x14ac:dyDescent="0.4">
      <c r="A2443" s="1">
        <v>2442</v>
      </c>
      <c r="B2443" s="21">
        <v>42255</v>
      </c>
      <c r="C2443" s="43">
        <v>2</v>
      </c>
      <c r="D2443" s="23">
        <v>23680</v>
      </c>
      <c r="E2443" s="25">
        <f t="shared" si="467"/>
        <v>23423.25</v>
      </c>
      <c r="F2443" s="25">
        <f t="shared" si="468"/>
        <v>23192.625</v>
      </c>
      <c r="G2443" s="25">
        <f t="shared" si="457"/>
        <v>1.0210142232714063</v>
      </c>
      <c r="H2443" s="25">
        <f t="shared" si="464"/>
        <v>0.99956921328865256</v>
      </c>
      <c r="I2443" s="4">
        <f t="shared" si="458"/>
        <v>23690.205425686476</v>
      </c>
      <c r="J2443" s="25">
        <f t="shared" si="465"/>
        <v>22325.52206500695</v>
      </c>
      <c r="K2443" s="15">
        <f t="shared" si="459"/>
        <v>22315.904526777449</v>
      </c>
      <c r="L2443" s="36">
        <f t="shared" si="460"/>
        <v>1364.0954732225509</v>
      </c>
      <c r="M2443" s="36">
        <f t="shared" si="461"/>
        <v>1364.0954732225509</v>
      </c>
      <c r="N2443" s="36">
        <f t="shared" si="462"/>
        <v>5.7605383159736102E-2</v>
      </c>
      <c r="O2443" s="36">
        <f t="shared" si="463"/>
        <v>1860756.4600662552</v>
      </c>
      <c r="P2443" s="35">
        <f t="shared" si="466"/>
        <v>1860756.4600662552</v>
      </c>
    </row>
    <row r="2444" spans="1:16" x14ac:dyDescent="0.4">
      <c r="A2444" s="1">
        <v>2443</v>
      </c>
      <c r="B2444" s="21">
        <v>42256</v>
      </c>
      <c r="C2444" s="43">
        <v>3</v>
      </c>
      <c r="D2444" s="23">
        <v>24937</v>
      </c>
      <c r="E2444" s="25">
        <f t="shared" si="467"/>
        <v>22962</v>
      </c>
      <c r="F2444" s="25">
        <f t="shared" si="468"/>
        <v>22738.25</v>
      </c>
      <c r="G2444" s="25">
        <f t="shared" si="457"/>
        <v>1.0966982947236485</v>
      </c>
      <c r="H2444" s="25">
        <f t="shared" si="464"/>
        <v>1.0004262501030945</v>
      </c>
      <c r="I2444" s="4">
        <f t="shared" si="458"/>
        <v>24926.375130031051</v>
      </c>
      <c r="J2444" s="25">
        <f t="shared" si="465"/>
        <v>22325.548605120995</v>
      </c>
      <c r="K2444" s="15">
        <f t="shared" si="459"/>
        <v>22335.06487251557</v>
      </c>
      <c r="L2444" s="36">
        <f t="shared" si="460"/>
        <v>2601.9351274844303</v>
      </c>
      <c r="M2444" s="36">
        <f t="shared" si="461"/>
        <v>2601.9351274844303</v>
      </c>
      <c r="N2444" s="36">
        <f t="shared" si="462"/>
        <v>0.10434034276314032</v>
      </c>
      <c r="O2444" s="36">
        <f t="shared" si="463"/>
        <v>6770066.4076374182</v>
      </c>
      <c r="P2444" s="35">
        <f t="shared" si="466"/>
        <v>6770066.4076374182</v>
      </c>
    </row>
    <row r="2445" spans="1:16" x14ac:dyDescent="0.4">
      <c r="A2445" s="1">
        <v>2444</v>
      </c>
      <c r="B2445" s="21">
        <v>42257</v>
      </c>
      <c r="C2445" s="43">
        <v>4</v>
      </c>
      <c r="D2445" s="23">
        <v>18359</v>
      </c>
      <c r="E2445" s="25">
        <f t="shared" si="467"/>
        <v>22514.5</v>
      </c>
      <c r="F2445" s="25">
        <f t="shared" si="468"/>
        <v>22060.25</v>
      </c>
      <c r="G2445" s="25">
        <f t="shared" si="457"/>
        <v>0.83222084971838484</v>
      </c>
      <c r="H2445" s="25">
        <f t="shared" si="464"/>
        <v>1.0009303667898801</v>
      </c>
      <c r="I2445" s="4">
        <f t="shared" si="458"/>
        <v>18341.93527256028</v>
      </c>
      <c r="J2445" s="25">
        <f t="shared" si="465"/>
        <v>22325.575145235038</v>
      </c>
      <c r="K2445" s="15">
        <f t="shared" si="459"/>
        <v>22346.346118915139</v>
      </c>
      <c r="L2445" s="36">
        <f t="shared" si="460"/>
        <v>-3987.3461189151385</v>
      </c>
      <c r="M2445" s="36">
        <f t="shared" si="461"/>
        <v>3987.3461189151385</v>
      </c>
      <c r="N2445" s="36">
        <f t="shared" si="462"/>
        <v>0.21718754392478559</v>
      </c>
      <c r="O2445" s="36">
        <f t="shared" si="463"/>
        <v>15898929.072027618</v>
      </c>
      <c r="P2445" s="35">
        <f t="shared" si="466"/>
        <v>15898929.072027618</v>
      </c>
    </row>
    <row r="2446" spans="1:16" x14ac:dyDescent="0.4">
      <c r="A2446" s="1">
        <v>2445</v>
      </c>
      <c r="B2446" s="21">
        <v>42258</v>
      </c>
      <c r="C2446" s="43">
        <v>1</v>
      </c>
      <c r="D2446" s="23">
        <v>23082</v>
      </c>
      <c r="E2446" s="25">
        <f t="shared" si="467"/>
        <v>21606</v>
      </c>
      <c r="F2446" s="25">
        <f t="shared" si="468"/>
        <v>20880.75</v>
      </c>
      <c r="G2446" s="25">
        <f t="shared" si="457"/>
        <v>1.1054200639344851</v>
      </c>
      <c r="H2446" s="25">
        <f t="shared" si="464"/>
        <v>0.99907416981837271</v>
      </c>
      <c r="I2446" s="4">
        <f t="shared" si="458"/>
        <v>23103.389815589173</v>
      </c>
      <c r="J2446" s="25">
        <f t="shared" si="465"/>
        <v>22325.601685349084</v>
      </c>
      <c r="K2446" s="15">
        <f t="shared" si="459"/>
        <v>22304.931969485799</v>
      </c>
      <c r="L2446" s="36">
        <f t="shared" si="460"/>
        <v>777.06803051420138</v>
      </c>
      <c r="M2446" s="36">
        <f t="shared" si="461"/>
        <v>777.06803051420138</v>
      </c>
      <c r="N2446" s="36">
        <f t="shared" si="462"/>
        <v>3.3665541569803371E-2</v>
      </c>
      <c r="O2446" s="36">
        <f t="shared" si="463"/>
        <v>603834.72404721985</v>
      </c>
      <c r="P2446" s="35">
        <f t="shared" si="466"/>
        <v>603834.72404721985</v>
      </c>
    </row>
    <row r="2447" spans="1:16" x14ac:dyDescent="0.4">
      <c r="A2447" s="1">
        <v>2446</v>
      </c>
      <c r="B2447" s="21">
        <v>42259</v>
      </c>
      <c r="C2447" s="43">
        <v>2</v>
      </c>
      <c r="D2447" s="23">
        <v>20046</v>
      </c>
      <c r="E2447" s="25">
        <f t="shared" si="467"/>
        <v>20155.5</v>
      </c>
      <c r="F2447" s="25">
        <f t="shared" si="468"/>
        <v>20878.125</v>
      </c>
      <c r="G2447" s="25">
        <f t="shared" si="457"/>
        <v>0.96014369106421193</v>
      </c>
      <c r="H2447" s="25">
        <f t="shared" si="464"/>
        <v>0.99956921328865256</v>
      </c>
      <c r="I2447" s="4">
        <f t="shared" si="458"/>
        <v>20054.639272099288</v>
      </c>
      <c r="J2447" s="25">
        <f t="shared" si="465"/>
        <v>22325.628225463126</v>
      </c>
      <c r="K2447" s="15">
        <f t="shared" si="459"/>
        <v>22316.010641501114</v>
      </c>
      <c r="L2447" s="36">
        <f t="shared" si="460"/>
        <v>-2270.0106415011142</v>
      </c>
      <c r="M2447" s="36">
        <f t="shared" si="461"/>
        <v>2270.0106415011142</v>
      </c>
      <c r="N2447" s="36">
        <f t="shared" si="462"/>
        <v>0.1132400798913057</v>
      </c>
      <c r="O2447" s="36">
        <f t="shared" si="463"/>
        <v>5152948.3125283001</v>
      </c>
      <c r="P2447" s="35">
        <f t="shared" si="466"/>
        <v>5152948.3125283001</v>
      </c>
    </row>
    <row r="2448" spans="1:16" x14ac:dyDescent="0.4">
      <c r="A2448" s="1">
        <v>2447</v>
      </c>
      <c r="B2448" s="21">
        <v>42260</v>
      </c>
      <c r="C2448" s="43">
        <v>3</v>
      </c>
      <c r="D2448" s="23">
        <v>19135</v>
      </c>
      <c r="E2448" s="25">
        <f t="shared" si="467"/>
        <v>21600.75</v>
      </c>
      <c r="F2448" s="25">
        <f t="shared" si="468"/>
        <v>21862.75</v>
      </c>
      <c r="G2448" s="25">
        <f t="shared" si="457"/>
        <v>0.87523298761592205</v>
      </c>
      <c r="H2448" s="25">
        <f t="shared" si="464"/>
        <v>1.0004262501030945</v>
      </c>
      <c r="I2448" s="4">
        <f t="shared" si="458"/>
        <v>19126.847179417902</v>
      </c>
      <c r="J2448" s="25">
        <f t="shared" si="465"/>
        <v>22325.654765577168</v>
      </c>
      <c r="K2448" s="15">
        <f t="shared" si="459"/>
        <v>22335.171078222647</v>
      </c>
      <c r="L2448" s="36">
        <f t="shared" si="460"/>
        <v>-3200.1710782226473</v>
      </c>
      <c r="M2448" s="36">
        <f t="shared" si="461"/>
        <v>3200.1710782226473</v>
      </c>
      <c r="N2448" s="36">
        <f t="shared" si="462"/>
        <v>0.16724176003253971</v>
      </c>
      <c r="O2448" s="36">
        <f t="shared" si="463"/>
        <v>10241094.929892702</v>
      </c>
      <c r="P2448" s="35">
        <f t="shared" si="466"/>
        <v>10241094.929892702</v>
      </c>
    </row>
    <row r="2449" spans="1:16" x14ac:dyDescent="0.4">
      <c r="A2449" s="1">
        <v>2448</v>
      </c>
      <c r="B2449" s="21">
        <v>42261</v>
      </c>
      <c r="C2449" s="43">
        <v>4</v>
      </c>
      <c r="D2449" s="23">
        <v>24140</v>
      </c>
      <c r="E2449" s="25">
        <f t="shared" si="467"/>
        <v>22124.75</v>
      </c>
      <c r="F2449" s="25">
        <f t="shared" si="468"/>
        <v>22835.875</v>
      </c>
      <c r="G2449" s="25">
        <f t="shared" si="457"/>
        <v>1.0571086065237263</v>
      </c>
      <c r="H2449" s="25">
        <f t="shared" si="464"/>
        <v>1.0009303667898801</v>
      </c>
      <c r="I2449" s="4">
        <f t="shared" si="458"/>
        <v>24117.561821428462</v>
      </c>
      <c r="J2449" s="25">
        <f t="shared" si="465"/>
        <v>22325.681305691214</v>
      </c>
      <c r="K2449" s="15">
        <f t="shared" si="459"/>
        <v>22346.452378139478</v>
      </c>
      <c r="L2449" s="36">
        <f t="shared" si="460"/>
        <v>1793.5476218605218</v>
      </c>
      <c r="M2449" s="36">
        <f t="shared" si="461"/>
        <v>1793.5476218605218</v>
      </c>
      <c r="N2449" s="36">
        <f t="shared" si="462"/>
        <v>7.4297747384445806E-2</v>
      </c>
      <c r="O2449" s="36">
        <f t="shared" si="463"/>
        <v>3216813.0718815331</v>
      </c>
      <c r="P2449" s="35">
        <f t="shared" si="466"/>
        <v>3216813.0718815331</v>
      </c>
    </row>
    <row r="2450" spans="1:16" x14ac:dyDescent="0.4">
      <c r="A2450" s="1">
        <v>2449</v>
      </c>
      <c r="B2450" s="21">
        <v>42262</v>
      </c>
      <c r="C2450" s="43">
        <v>1</v>
      </c>
      <c r="D2450" s="23">
        <v>25178</v>
      </c>
      <c r="E2450" s="25">
        <f t="shared" si="467"/>
        <v>23547</v>
      </c>
      <c r="F2450" s="25">
        <f t="shared" si="468"/>
        <v>23570.125</v>
      </c>
      <c r="G2450" s="25">
        <f t="shared" si="457"/>
        <v>1.068216651375417</v>
      </c>
      <c r="H2450" s="25">
        <f t="shared" si="464"/>
        <v>0.99907416981837271</v>
      </c>
      <c r="I2450" s="4">
        <f t="shared" si="458"/>
        <v>25201.332153925319</v>
      </c>
      <c r="J2450" s="25">
        <f t="shared" si="465"/>
        <v>22325.707845805257</v>
      </c>
      <c r="K2450" s="15">
        <f t="shared" si="459"/>
        <v>22305.038031655418</v>
      </c>
      <c r="L2450" s="36">
        <f t="shared" si="460"/>
        <v>2872.9619683445817</v>
      </c>
      <c r="M2450" s="36">
        <f t="shared" si="461"/>
        <v>2872.9619683445817</v>
      </c>
      <c r="N2450" s="36">
        <f t="shared" si="462"/>
        <v>0.1141060437026206</v>
      </c>
      <c r="O2450" s="36">
        <f t="shared" si="463"/>
        <v>8253910.4715543734</v>
      </c>
      <c r="P2450" s="35">
        <f t="shared" si="466"/>
        <v>8253910.4715543734</v>
      </c>
    </row>
    <row r="2451" spans="1:16" x14ac:dyDescent="0.4">
      <c r="A2451" s="1">
        <v>2450</v>
      </c>
      <c r="B2451" s="21">
        <v>42263</v>
      </c>
      <c r="C2451" s="43">
        <v>2</v>
      </c>
      <c r="D2451" s="23">
        <v>25735</v>
      </c>
      <c r="E2451" s="25">
        <f t="shared" si="467"/>
        <v>23593.25</v>
      </c>
      <c r="F2451" s="25">
        <f t="shared" si="468"/>
        <v>23766</v>
      </c>
      <c r="G2451" s="25">
        <f t="shared" si="457"/>
        <v>1.0828494487923925</v>
      </c>
      <c r="H2451" s="25">
        <f t="shared" si="464"/>
        <v>0.99956921328865256</v>
      </c>
      <c r="I2451" s="4">
        <f t="shared" si="458"/>
        <v>25746.091073903779</v>
      </c>
      <c r="J2451" s="25">
        <f t="shared" si="465"/>
        <v>22325.734385919302</v>
      </c>
      <c r="K2451" s="15">
        <f t="shared" si="459"/>
        <v>22316.116756224776</v>
      </c>
      <c r="L2451" s="36">
        <f t="shared" si="460"/>
        <v>3418.8832437752244</v>
      </c>
      <c r="M2451" s="36">
        <f t="shared" si="461"/>
        <v>3418.8832437752244</v>
      </c>
      <c r="N2451" s="36">
        <f t="shared" si="462"/>
        <v>0.13284955289587039</v>
      </c>
      <c r="O2451" s="36">
        <f t="shared" si="463"/>
        <v>11688762.634567</v>
      </c>
      <c r="P2451" s="35">
        <f t="shared" si="466"/>
        <v>11688762.634567</v>
      </c>
    </row>
    <row r="2452" spans="1:16" x14ac:dyDescent="0.4">
      <c r="A2452" s="1">
        <v>2451</v>
      </c>
      <c r="B2452" s="21">
        <v>42264</v>
      </c>
      <c r="C2452" s="43">
        <v>3</v>
      </c>
      <c r="D2452" s="23">
        <v>19320</v>
      </c>
      <c r="E2452" s="25">
        <f t="shared" si="467"/>
        <v>23938.75</v>
      </c>
      <c r="F2452" s="25">
        <f t="shared" si="468"/>
        <v>23251.75</v>
      </c>
      <c r="G2452" s="25">
        <f t="shared" si="457"/>
        <v>0.83090520068381946</v>
      </c>
      <c r="H2452" s="25">
        <f t="shared" si="464"/>
        <v>1.0004262501030945</v>
      </c>
      <c r="I2452" s="4">
        <f t="shared" si="458"/>
        <v>19311.768356747001</v>
      </c>
      <c r="J2452" s="25">
        <f t="shared" si="465"/>
        <v>22325.760926033345</v>
      </c>
      <c r="K2452" s="15">
        <f t="shared" si="459"/>
        <v>22335.277283929729</v>
      </c>
      <c r="L2452" s="36">
        <f t="shared" si="460"/>
        <v>-3015.2772839297286</v>
      </c>
      <c r="M2452" s="36">
        <f t="shared" si="461"/>
        <v>3015.2772839297286</v>
      </c>
      <c r="N2452" s="36">
        <f t="shared" si="462"/>
        <v>0.15607025279139383</v>
      </c>
      <c r="O2452" s="36">
        <f t="shared" si="463"/>
        <v>9091897.0989826415</v>
      </c>
      <c r="P2452" s="35">
        <f t="shared" si="466"/>
        <v>9091897.0989826415</v>
      </c>
    </row>
    <row r="2453" spans="1:16" x14ac:dyDescent="0.4">
      <c r="A2453" s="1">
        <v>2452</v>
      </c>
      <c r="B2453" s="21">
        <v>42265</v>
      </c>
      <c r="C2453" s="43">
        <v>4</v>
      </c>
      <c r="D2453" s="23">
        <v>25522</v>
      </c>
      <c r="E2453" s="25">
        <f t="shared" si="467"/>
        <v>22564.75</v>
      </c>
      <c r="F2453" s="25">
        <f t="shared" si="468"/>
        <v>21830.75</v>
      </c>
      <c r="G2453" s="25">
        <f t="shared" si="457"/>
        <v>1.1690848917238299</v>
      </c>
      <c r="H2453" s="25">
        <f t="shared" si="464"/>
        <v>1.0009303667898801</v>
      </c>
      <c r="I2453" s="4">
        <f t="shared" si="458"/>
        <v>25498.27724964777</v>
      </c>
      <c r="J2453" s="25">
        <f t="shared" si="465"/>
        <v>22325.787466147391</v>
      </c>
      <c r="K2453" s="15">
        <f t="shared" si="459"/>
        <v>22346.558637363814</v>
      </c>
      <c r="L2453" s="36">
        <f t="shared" si="460"/>
        <v>3175.4413626361857</v>
      </c>
      <c r="M2453" s="36">
        <f t="shared" si="461"/>
        <v>3175.4413626361857</v>
      </c>
      <c r="N2453" s="36">
        <f t="shared" si="462"/>
        <v>0.12441976971382281</v>
      </c>
      <c r="O2453" s="36">
        <f t="shared" si="463"/>
        <v>10083427.847540755</v>
      </c>
      <c r="P2453" s="35">
        <f t="shared" si="466"/>
        <v>10083427.847540755</v>
      </c>
    </row>
    <row r="2454" spans="1:16" x14ac:dyDescent="0.4">
      <c r="A2454" s="1">
        <v>2453</v>
      </c>
      <c r="B2454" s="21">
        <v>42266</v>
      </c>
      <c r="C2454" s="43">
        <v>1</v>
      </c>
      <c r="D2454" s="23">
        <v>19682</v>
      </c>
      <c r="E2454" s="25">
        <f t="shared" si="467"/>
        <v>21096.75</v>
      </c>
      <c r="F2454" s="25">
        <f t="shared" si="468"/>
        <v>21441.25</v>
      </c>
      <c r="G2454" s="25">
        <f t="shared" si="457"/>
        <v>0.9179502127907655</v>
      </c>
      <c r="H2454" s="25">
        <f t="shared" si="464"/>
        <v>0.99907416981837271</v>
      </c>
      <c r="I2454" s="4">
        <f t="shared" si="458"/>
        <v>19700.239075921763</v>
      </c>
      <c r="J2454" s="25">
        <f t="shared" si="465"/>
        <v>22325.814006261433</v>
      </c>
      <c r="K2454" s="15">
        <f t="shared" si="459"/>
        <v>22305.144093825038</v>
      </c>
      <c r="L2454" s="36">
        <f t="shared" si="460"/>
        <v>-2623.144093825038</v>
      </c>
      <c r="M2454" s="36">
        <f t="shared" si="461"/>
        <v>2623.144093825038</v>
      </c>
      <c r="N2454" s="36">
        <f t="shared" si="462"/>
        <v>0.13327629782669637</v>
      </c>
      <c r="O2454" s="36">
        <f t="shared" si="463"/>
        <v>6880884.9369691797</v>
      </c>
      <c r="P2454" s="35">
        <f t="shared" si="466"/>
        <v>6880884.9369691797</v>
      </c>
    </row>
    <row r="2455" spans="1:16" x14ac:dyDescent="0.4">
      <c r="A2455" s="1">
        <v>2454</v>
      </c>
      <c r="B2455" s="21">
        <v>42267</v>
      </c>
      <c r="C2455" s="43">
        <v>2</v>
      </c>
      <c r="D2455" s="23">
        <v>19863</v>
      </c>
      <c r="E2455" s="25">
        <f t="shared" si="467"/>
        <v>21785.75</v>
      </c>
      <c r="F2455" s="25">
        <f t="shared" si="468"/>
        <v>21447.5</v>
      </c>
      <c r="G2455" s="25">
        <f t="shared" si="457"/>
        <v>0.92612192563235807</v>
      </c>
      <c r="H2455" s="25">
        <f t="shared" si="464"/>
        <v>0.99956921328865256</v>
      </c>
      <c r="I2455" s="4">
        <f t="shared" si="458"/>
        <v>19871.560404155847</v>
      </c>
      <c r="J2455" s="25">
        <f t="shared" si="465"/>
        <v>22325.840546375479</v>
      </c>
      <c r="K2455" s="15">
        <f t="shared" si="459"/>
        <v>22316.222870948437</v>
      </c>
      <c r="L2455" s="36">
        <f t="shared" si="460"/>
        <v>-2453.222870948437</v>
      </c>
      <c r="M2455" s="36">
        <f t="shared" si="461"/>
        <v>2453.222870948437</v>
      </c>
      <c r="N2455" s="36">
        <f t="shared" si="462"/>
        <v>0.12350716764579556</v>
      </c>
      <c r="O2455" s="36">
        <f t="shared" si="463"/>
        <v>6018302.4545444921</v>
      </c>
      <c r="P2455" s="35">
        <f t="shared" si="466"/>
        <v>6018302.4545444921</v>
      </c>
    </row>
    <row r="2456" spans="1:16" x14ac:dyDescent="0.4">
      <c r="A2456" s="1">
        <v>2455</v>
      </c>
      <c r="B2456" s="21">
        <v>42268</v>
      </c>
      <c r="C2456" s="43">
        <v>3</v>
      </c>
      <c r="D2456" s="23">
        <v>22076</v>
      </c>
      <c r="E2456" s="25">
        <f t="shared" si="467"/>
        <v>21109.25</v>
      </c>
      <c r="F2456" s="25">
        <f t="shared" si="468"/>
        <v>21547</v>
      </c>
      <c r="G2456" s="25">
        <f t="shared" si="457"/>
        <v>1.0245509815751612</v>
      </c>
      <c r="H2456" s="25">
        <f t="shared" si="464"/>
        <v>1.0004262501030945</v>
      </c>
      <c r="I2456" s="4">
        <f t="shared" si="458"/>
        <v>22066.594111984821</v>
      </c>
      <c r="J2456" s="25">
        <f t="shared" si="465"/>
        <v>22325.867086489521</v>
      </c>
      <c r="K2456" s="15">
        <f t="shared" si="459"/>
        <v>22335.38348963681</v>
      </c>
      <c r="L2456" s="36">
        <f t="shared" si="460"/>
        <v>-259.38348963680983</v>
      </c>
      <c r="M2456" s="36">
        <f t="shared" si="461"/>
        <v>259.38348963680983</v>
      </c>
      <c r="N2456" s="36">
        <f t="shared" si="462"/>
        <v>1.1749569198985768E-2</v>
      </c>
      <c r="O2456" s="36">
        <f t="shared" si="463"/>
        <v>67279.794696169032</v>
      </c>
      <c r="P2456" s="35">
        <f t="shared" si="466"/>
        <v>67279.794696169032</v>
      </c>
    </row>
    <row r="2457" spans="1:16" x14ac:dyDescent="0.4">
      <c r="A2457" s="1">
        <v>2456</v>
      </c>
      <c r="B2457" s="21">
        <v>42269</v>
      </c>
      <c r="C2457" s="43">
        <v>4</v>
      </c>
      <c r="D2457" s="23">
        <v>22816</v>
      </c>
      <c r="E2457" s="25">
        <f t="shared" si="467"/>
        <v>21984.75</v>
      </c>
      <c r="F2457" s="25">
        <f t="shared" si="468"/>
        <v>22056.125</v>
      </c>
      <c r="G2457" s="25">
        <f t="shared" si="457"/>
        <v>1.0344518812801433</v>
      </c>
      <c r="H2457" s="25">
        <f t="shared" si="464"/>
        <v>1.0009303667898801</v>
      </c>
      <c r="I2457" s="4">
        <f t="shared" si="458"/>
        <v>22794.792482092453</v>
      </c>
      <c r="J2457" s="25">
        <f t="shared" si="465"/>
        <v>22325.893626603567</v>
      </c>
      <c r="K2457" s="15">
        <f t="shared" si="459"/>
        <v>22346.664896588154</v>
      </c>
      <c r="L2457" s="36">
        <f t="shared" si="460"/>
        <v>469.33510341184592</v>
      </c>
      <c r="M2457" s="36">
        <f t="shared" si="461"/>
        <v>469.33510341184592</v>
      </c>
      <c r="N2457" s="36">
        <f t="shared" si="462"/>
        <v>2.0570437561879644E-2</v>
      </c>
      <c r="O2457" s="36">
        <f t="shared" si="463"/>
        <v>220275.43929460811</v>
      </c>
      <c r="P2457" s="35">
        <f t="shared" si="466"/>
        <v>220275.43929460811</v>
      </c>
    </row>
    <row r="2458" spans="1:16" x14ac:dyDescent="0.4">
      <c r="A2458" s="1">
        <v>2457</v>
      </c>
      <c r="B2458" s="21">
        <v>42270</v>
      </c>
      <c r="C2458" s="43">
        <v>1</v>
      </c>
      <c r="D2458" s="23">
        <v>23184</v>
      </c>
      <c r="E2458" s="25">
        <f t="shared" si="467"/>
        <v>22127.5</v>
      </c>
      <c r="F2458" s="25">
        <f t="shared" si="468"/>
        <v>22121</v>
      </c>
      <c r="G2458" s="25">
        <f t="shared" si="457"/>
        <v>1.0480538854482166</v>
      </c>
      <c r="H2458" s="25">
        <f t="shared" si="464"/>
        <v>0.99907416981837271</v>
      </c>
      <c r="I2458" s="4">
        <f t="shared" si="458"/>
        <v>23205.484337779195</v>
      </c>
      <c r="J2458" s="25">
        <f t="shared" si="465"/>
        <v>22325.920166717609</v>
      </c>
      <c r="K2458" s="15">
        <f t="shared" si="459"/>
        <v>22305.250155994661</v>
      </c>
      <c r="L2458" s="36">
        <f t="shared" si="460"/>
        <v>878.74984400533867</v>
      </c>
      <c r="M2458" s="36">
        <f t="shared" si="461"/>
        <v>878.74984400533867</v>
      </c>
      <c r="N2458" s="36">
        <f t="shared" si="462"/>
        <v>3.7903288647573266E-2</v>
      </c>
      <c r="O2458" s="36">
        <f t="shared" si="463"/>
        <v>772201.28833940707</v>
      </c>
      <c r="P2458" s="35">
        <f t="shared" si="466"/>
        <v>772201.28833940707</v>
      </c>
    </row>
    <row r="2459" spans="1:16" x14ac:dyDescent="0.4">
      <c r="A2459" s="1">
        <v>2458</v>
      </c>
      <c r="B2459" s="21">
        <v>42271</v>
      </c>
      <c r="C2459" s="43">
        <v>2</v>
      </c>
      <c r="D2459" s="23">
        <v>20434</v>
      </c>
      <c r="E2459" s="25">
        <f t="shared" si="467"/>
        <v>22114.5</v>
      </c>
      <c r="F2459" s="25">
        <f t="shared" si="468"/>
        <v>21936.375</v>
      </c>
      <c r="G2459" s="25">
        <f t="shared" si="457"/>
        <v>0.93151215731860892</v>
      </c>
      <c r="H2459" s="25">
        <f t="shared" si="464"/>
        <v>0.99956921328865256</v>
      </c>
      <c r="I2459" s="4">
        <f t="shared" si="458"/>
        <v>20442.806489378272</v>
      </c>
      <c r="J2459" s="25">
        <f t="shared" si="465"/>
        <v>22325.946706831655</v>
      </c>
      <c r="K2459" s="15">
        <f t="shared" si="459"/>
        <v>22316.328985672102</v>
      </c>
      <c r="L2459" s="36">
        <f t="shared" si="460"/>
        <v>-1882.3289856721021</v>
      </c>
      <c r="M2459" s="36">
        <f t="shared" si="461"/>
        <v>1882.3289856721021</v>
      </c>
      <c r="N2459" s="36">
        <f t="shared" si="462"/>
        <v>9.2117499543510922E-2</v>
      </c>
      <c r="O2459" s="36">
        <f t="shared" si="463"/>
        <v>3543162.410301365</v>
      </c>
      <c r="P2459" s="35">
        <f t="shared" si="466"/>
        <v>3543162.410301365</v>
      </c>
    </row>
    <row r="2460" spans="1:16" x14ac:dyDescent="0.4">
      <c r="A2460" s="1">
        <v>2459</v>
      </c>
      <c r="B2460" s="21">
        <v>42272</v>
      </c>
      <c r="C2460" s="43">
        <v>3</v>
      </c>
      <c r="D2460" s="23">
        <v>22024</v>
      </c>
      <c r="E2460" s="25">
        <f t="shared" si="467"/>
        <v>21758.25</v>
      </c>
      <c r="F2460" s="25">
        <f t="shared" si="468"/>
        <v>21016.75</v>
      </c>
      <c r="G2460" s="25">
        <f t="shared" si="457"/>
        <v>1.0479260589767685</v>
      </c>
      <c r="H2460" s="25">
        <f t="shared" si="464"/>
        <v>1.0004262501030945</v>
      </c>
      <c r="I2460" s="4">
        <f t="shared" si="458"/>
        <v>22014.616267546371</v>
      </c>
      <c r="J2460" s="25">
        <f t="shared" si="465"/>
        <v>22325.973246945698</v>
      </c>
      <c r="K2460" s="15">
        <f t="shared" si="459"/>
        <v>22335.489695343895</v>
      </c>
      <c r="L2460" s="36">
        <f t="shared" si="460"/>
        <v>-311.48969534389471</v>
      </c>
      <c r="M2460" s="36">
        <f t="shared" si="461"/>
        <v>311.48969534389471</v>
      </c>
      <c r="N2460" s="36">
        <f t="shared" si="462"/>
        <v>1.414319357718374E-2</v>
      </c>
      <c r="O2460" s="36">
        <f t="shared" si="463"/>
        <v>97025.830305432348</v>
      </c>
      <c r="P2460" s="35">
        <f t="shared" si="466"/>
        <v>97025.830305432348</v>
      </c>
    </row>
    <row r="2461" spans="1:16" x14ac:dyDescent="0.4">
      <c r="A2461" s="1">
        <v>2460</v>
      </c>
      <c r="B2461" s="21">
        <v>42273</v>
      </c>
      <c r="C2461" s="43">
        <v>4</v>
      </c>
      <c r="D2461" s="23">
        <v>21391</v>
      </c>
      <c r="E2461" s="25">
        <f t="shared" si="467"/>
        <v>20275.25</v>
      </c>
      <c r="F2461" s="25">
        <f t="shared" si="468"/>
        <v>20692.125</v>
      </c>
      <c r="G2461" s="25">
        <f t="shared" si="457"/>
        <v>1.0337749264514882</v>
      </c>
      <c r="H2461" s="25">
        <f t="shared" si="464"/>
        <v>1.0009303667898801</v>
      </c>
      <c r="I2461" s="4">
        <f t="shared" si="458"/>
        <v>21371.117022459661</v>
      </c>
      <c r="J2461" s="25">
        <f t="shared" si="465"/>
        <v>22325.999787059744</v>
      </c>
      <c r="K2461" s="15">
        <f t="shared" si="459"/>
        <v>22346.771155812494</v>
      </c>
      <c r="L2461" s="36">
        <f t="shared" si="460"/>
        <v>-955.77115581249382</v>
      </c>
      <c r="M2461" s="36">
        <f t="shared" si="461"/>
        <v>955.77115581249382</v>
      </c>
      <c r="N2461" s="36">
        <f t="shared" si="462"/>
        <v>4.4680994615141592E-2</v>
      </c>
      <c r="O2461" s="36">
        <f t="shared" si="463"/>
        <v>913498.50228315033</v>
      </c>
      <c r="P2461" s="35">
        <f t="shared" si="466"/>
        <v>913498.50228315033</v>
      </c>
    </row>
    <row r="2462" spans="1:16" x14ac:dyDescent="0.4">
      <c r="A2462" s="1">
        <v>2461</v>
      </c>
      <c r="B2462" s="21">
        <v>42274</v>
      </c>
      <c r="C2462" s="43">
        <v>1</v>
      </c>
      <c r="D2462" s="23">
        <v>17252</v>
      </c>
      <c r="E2462" s="25">
        <f t="shared" si="467"/>
        <v>21109</v>
      </c>
      <c r="F2462" s="25">
        <f t="shared" si="468"/>
        <v>21252.875</v>
      </c>
      <c r="G2462" s="25">
        <f t="shared" si="457"/>
        <v>0.81174899866488648</v>
      </c>
      <c r="H2462" s="25">
        <f t="shared" si="464"/>
        <v>0.99907416981837271</v>
      </c>
      <c r="I2462" s="4">
        <f t="shared" si="458"/>
        <v>17267.987223747699</v>
      </c>
      <c r="J2462" s="25">
        <f t="shared" si="465"/>
        <v>22326.026327173786</v>
      </c>
      <c r="K2462" s="15">
        <f t="shared" si="459"/>
        <v>22305.356218164285</v>
      </c>
      <c r="L2462" s="36">
        <f t="shared" si="460"/>
        <v>-5053.3562181642847</v>
      </c>
      <c r="M2462" s="36">
        <f t="shared" si="461"/>
        <v>5053.3562181642847</v>
      </c>
      <c r="N2462" s="36">
        <f t="shared" si="462"/>
        <v>0.29291422549062629</v>
      </c>
      <c r="O2462" s="36">
        <f t="shared" si="463"/>
        <v>25536409.067659643</v>
      </c>
      <c r="P2462" s="35">
        <f t="shared" si="466"/>
        <v>25536409.067659643</v>
      </c>
    </row>
    <row r="2463" spans="1:16" x14ac:dyDescent="0.4">
      <c r="A2463" s="1">
        <v>2462</v>
      </c>
      <c r="B2463" s="21">
        <v>42275</v>
      </c>
      <c r="C2463" s="43">
        <v>2</v>
      </c>
      <c r="D2463" s="23">
        <v>23769</v>
      </c>
      <c r="E2463" s="25">
        <f t="shared" si="467"/>
        <v>21396.75</v>
      </c>
      <c r="F2463" s="25">
        <f t="shared" si="468"/>
        <v>21142</v>
      </c>
      <c r="G2463" s="25">
        <f t="shared" si="457"/>
        <v>1.1242550373663798</v>
      </c>
      <c r="H2463" s="25">
        <f t="shared" si="464"/>
        <v>0.99956921328865256</v>
      </c>
      <c r="I2463" s="4">
        <f t="shared" si="458"/>
        <v>23779.243782227273</v>
      </c>
      <c r="J2463" s="25">
        <f t="shared" si="465"/>
        <v>22326.052867287828</v>
      </c>
      <c r="K2463" s="15">
        <f t="shared" si="459"/>
        <v>22316.43510039576</v>
      </c>
      <c r="L2463" s="36">
        <f t="shared" si="460"/>
        <v>1452.5648996042401</v>
      </c>
      <c r="M2463" s="36">
        <f t="shared" si="461"/>
        <v>1452.5648996042401</v>
      </c>
      <c r="N2463" s="36">
        <f t="shared" si="462"/>
        <v>6.1111737961388364E-2</v>
      </c>
      <c r="O2463" s="36">
        <f t="shared" si="463"/>
        <v>2109944.7875622758</v>
      </c>
      <c r="P2463" s="35">
        <f t="shared" si="466"/>
        <v>2109944.7875622758</v>
      </c>
    </row>
    <row r="2464" spans="1:16" x14ac:dyDescent="0.4">
      <c r="A2464" s="1">
        <v>2463</v>
      </c>
      <c r="B2464" s="21">
        <v>42276</v>
      </c>
      <c r="C2464" s="43">
        <v>3</v>
      </c>
      <c r="D2464" s="23">
        <v>23175</v>
      </c>
      <c r="E2464" s="25">
        <f t="shared" si="467"/>
        <v>20887.25</v>
      </c>
      <c r="F2464" s="25">
        <f t="shared" si="468"/>
        <v>21421.25</v>
      </c>
      <c r="G2464" s="25">
        <f t="shared" si="457"/>
        <v>1.0818696387932543</v>
      </c>
      <c r="H2464" s="25">
        <f t="shared" si="464"/>
        <v>1.0004262501030945</v>
      </c>
      <c r="I2464" s="4">
        <f t="shared" si="458"/>
        <v>23165.125862712823</v>
      </c>
      <c r="J2464" s="25">
        <f t="shared" si="465"/>
        <v>22326.079407401874</v>
      </c>
      <c r="K2464" s="15">
        <f t="shared" si="459"/>
        <v>22335.595901050976</v>
      </c>
      <c r="L2464" s="36">
        <f t="shared" si="460"/>
        <v>839.40409894902405</v>
      </c>
      <c r="M2464" s="36">
        <f t="shared" si="461"/>
        <v>839.40409894902405</v>
      </c>
      <c r="N2464" s="36">
        <f t="shared" si="462"/>
        <v>3.6220241594348397E-2</v>
      </c>
      <c r="O2464" s="36">
        <f t="shared" si="463"/>
        <v>704599.24133242294</v>
      </c>
      <c r="P2464" s="35">
        <f t="shared" si="466"/>
        <v>704599.24133242294</v>
      </c>
    </row>
    <row r="2465" spans="1:16" x14ac:dyDescent="0.4">
      <c r="A2465" s="1">
        <v>2464</v>
      </c>
      <c r="B2465" s="21">
        <v>42277</v>
      </c>
      <c r="C2465" s="43">
        <v>4</v>
      </c>
      <c r="D2465" s="23">
        <v>19353</v>
      </c>
      <c r="E2465" s="25">
        <f t="shared" si="467"/>
        <v>21955.25</v>
      </c>
      <c r="F2465" s="25">
        <f t="shared" si="468"/>
        <v>21759</v>
      </c>
      <c r="G2465" s="25">
        <f t="shared" si="457"/>
        <v>0.889425065490142</v>
      </c>
      <c r="H2465" s="25">
        <f t="shared" si="464"/>
        <v>1.0009303667898801</v>
      </c>
      <c r="I2465" s="4">
        <f t="shared" si="458"/>
        <v>19335.011347560274</v>
      </c>
      <c r="J2465" s="25">
        <f t="shared" si="465"/>
        <v>22326.105947515916</v>
      </c>
      <c r="K2465" s="15">
        <f t="shared" si="459"/>
        <v>22346.87741503683</v>
      </c>
      <c r="L2465" s="36">
        <f t="shared" si="460"/>
        <v>-2993.8774150368299</v>
      </c>
      <c r="M2465" s="36">
        <f t="shared" si="461"/>
        <v>2993.8774150368299</v>
      </c>
      <c r="N2465" s="36">
        <f t="shared" si="462"/>
        <v>0.15469836278803442</v>
      </c>
      <c r="O2465" s="36">
        <f t="shared" si="463"/>
        <v>8963301.9762676116</v>
      </c>
      <c r="P2465" s="35">
        <f t="shared" si="466"/>
        <v>8963301.9762676116</v>
      </c>
    </row>
    <row r="2466" spans="1:16" x14ac:dyDescent="0.4">
      <c r="A2466" s="1">
        <v>2465</v>
      </c>
      <c r="B2466" s="21">
        <v>42278</v>
      </c>
      <c r="C2466" s="43">
        <v>1</v>
      </c>
      <c r="D2466" s="23">
        <v>21524</v>
      </c>
      <c r="E2466" s="25">
        <f t="shared" si="467"/>
        <v>21562.75</v>
      </c>
      <c r="F2466" s="25">
        <f t="shared" si="468"/>
        <v>21779.5</v>
      </c>
      <c r="G2466" s="25">
        <f t="shared" si="457"/>
        <v>0.98826878486650294</v>
      </c>
      <c r="H2466" s="25">
        <f t="shared" si="464"/>
        <v>0.99907416981837271</v>
      </c>
      <c r="I2466" s="4">
        <f t="shared" si="458"/>
        <v>21543.946035470988</v>
      </c>
      <c r="J2466" s="25">
        <f t="shared" si="465"/>
        <v>22326.132487629962</v>
      </c>
      <c r="K2466" s="15">
        <f t="shared" si="459"/>
        <v>22305.462280333904</v>
      </c>
      <c r="L2466" s="36">
        <f t="shared" si="460"/>
        <v>-781.46228033390435</v>
      </c>
      <c r="M2466" s="36">
        <f t="shared" si="461"/>
        <v>781.46228033390435</v>
      </c>
      <c r="N2466" s="36">
        <f t="shared" si="462"/>
        <v>3.6306554559278219E-2</v>
      </c>
      <c r="O2466" s="36">
        <f t="shared" si="463"/>
        <v>610683.29558466573</v>
      </c>
      <c r="P2466" s="35">
        <f t="shared" si="466"/>
        <v>610683.29558466573</v>
      </c>
    </row>
    <row r="2467" spans="1:16" x14ac:dyDescent="0.4">
      <c r="A2467" s="1">
        <v>2466</v>
      </c>
      <c r="B2467" s="21">
        <v>42279</v>
      </c>
      <c r="C2467" s="43">
        <v>2</v>
      </c>
      <c r="D2467" s="23">
        <v>22199</v>
      </c>
      <c r="E2467" s="25">
        <f t="shared" si="467"/>
        <v>21996.25</v>
      </c>
      <c r="F2467" s="25">
        <f t="shared" si="468"/>
        <v>21641.875</v>
      </c>
      <c r="G2467" s="25">
        <f t="shared" si="457"/>
        <v>1.0257429173766137</v>
      </c>
      <c r="H2467" s="25">
        <f t="shared" si="464"/>
        <v>0.99956921328865256</v>
      </c>
      <c r="I2467" s="4">
        <f t="shared" si="458"/>
        <v>22208.567155608704</v>
      </c>
      <c r="J2467" s="25">
        <f t="shared" si="465"/>
        <v>22326.159027744005</v>
      </c>
      <c r="K2467" s="15">
        <f t="shared" si="459"/>
        <v>22316.541215119421</v>
      </c>
      <c r="L2467" s="36">
        <f t="shared" si="460"/>
        <v>-117.54121511942139</v>
      </c>
      <c r="M2467" s="36">
        <f t="shared" si="461"/>
        <v>117.54121511942139</v>
      </c>
      <c r="N2467" s="36">
        <f t="shared" si="462"/>
        <v>5.2948878381648447E-3</v>
      </c>
      <c r="O2467" s="36">
        <f t="shared" si="463"/>
        <v>13815.937251750096</v>
      </c>
      <c r="P2467" s="35">
        <f t="shared" si="466"/>
        <v>13815.937251750096</v>
      </c>
    </row>
    <row r="2468" spans="1:16" x14ac:dyDescent="0.4">
      <c r="A2468" s="1">
        <v>2467</v>
      </c>
      <c r="B2468" s="21">
        <v>42280</v>
      </c>
      <c r="C2468" s="43">
        <v>3</v>
      </c>
      <c r="D2468" s="23">
        <v>24909</v>
      </c>
      <c r="E2468" s="25">
        <f t="shared" si="467"/>
        <v>21287.5</v>
      </c>
      <c r="F2468" s="25">
        <f t="shared" si="468"/>
        <v>21435</v>
      </c>
      <c r="G2468" s="25">
        <f t="shared" si="457"/>
        <v>1.1620713785864241</v>
      </c>
      <c r="H2468" s="25">
        <f t="shared" si="464"/>
        <v>1.0004262501030945</v>
      </c>
      <c r="I2468" s="4">
        <f t="shared" si="458"/>
        <v>24898.387059948811</v>
      </c>
      <c r="J2468" s="25">
        <f t="shared" si="465"/>
        <v>22326.18556785805</v>
      </c>
      <c r="K2468" s="15">
        <f t="shared" si="459"/>
        <v>22335.702106758057</v>
      </c>
      <c r="L2468" s="36">
        <f t="shared" si="460"/>
        <v>2573.2978932419428</v>
      </c>
      <c r="M2468" s="36">
        <f t="shared" si="461"/>
        <v>2573.2978932419428</v>
      </c>
      <c r="N2468" s="36">
        <f t="shared" si="462"/>
        <v>0.10330795669203673</v>
      </c>
      <c r="O2468" s="36">
        <f t="shared" si="463"/>
        <v>6621862.0473634209</v>
      </c>
      <c r="P2468" s="35">
        <f t="shared" si="466"/>
        <v>6621862.0473634209</v>
      </c>
    </row>
    <row r="2469" spans="1:16" x14ac:dyDescent="0.4">
      <c r="A2469" s="1">
        <v>2468</v>
      </c>
      <c r="B2469" s="21">
        <v>42281</v>
      </c>
      <c r="C2469" s="43">
        <v>4</v>
      </c>
      <c r="D2469" s="23">
        <v>16518</v>
      </c>
      <c r="E2469" s="25">
        <f t="shared" si="467"/>
        <v>21582.5</v>
      </c>
      <c r="F2469" s="25">
        <f t="shared" si="468"/>
        <v>21582.75</v>
      </c>
      <c r="G2469" s="25">
        <f t="shared" si="457"/>
        <v>0.76533342599993048</v>
      </c>
      <c r="H2469" s="25">
        <f t="shared" si="464"/>
        <v>1.0009303667898801</v>
      </c>
      <c r="I2469" s="4">
        <f t="shared" si="458"/>
        <v>16502.646485764511</v>
      </c>
      <c r="J2469" s="25">
        <f t="shared" si="465"/>
        <v>22326.212107972093</v>
      </c>
      <c r="K2469" s="15">
        <f t="shared" si="459"/>
        <v>22346.98367426117</v>
      </c>
      <c r="L2469" s="36">
        <f t="shared" si="460"/>
        <v>-5828.9836742611697</v>
      </c>
      <c r="M2469" s="36">
        <f t="shared" si="461"/>
        <v>5828.9836742611697</v>
      </c>
      <c r="N2469" s="36">
        <f t="shared" si="462"/>
        <v>0.35288677044806693</v>
      </c>
      <c r="O2469" s="36">
        <f t="shared" si="463"/>
        <v>33977050.674803242</v>
      </c>
      <c r="P2469" s="35">
        <f t="shared" si="466"/>
        <v>33977050.674803242</v>
      </c>
    </row>
    <row r="2470" spans="1:16" x14ac:dyDescent="0.4">
      <c r="A2470" s="1">
        <v>2469</v>
      </c>
      <c r="B2470" s="21">
        <v>42282</v>
      </c>
      <c r="C2470" s="43">
        <v>1</v>
      </c>
      <c r="D2470" s="23">
        <v>22704</v>
      </c>
      <c r="E2470" s="25">
        <f t="shared" si="467"/>
        <v>21583</v>
      </c>
      <c r="F2470" s="25">
        <f t="shared" si="468"/>
        <v>21917.5</v>
      </c>
      <c r="G2470" s="25">
        <f t="shared" si="457"/>
        <v>1.0358845671267252</v>
      </c>
      <c r="H2470" s="25">
        <f t="shared" si="464"/>
        <v>0.99907416981837271</v>
      </c>
      <c r="I2470" s="4">
        <f t="shared" si="458"/>
        <v>22725.039527473207</v>
      </c>
      <c r="J2470" s="25">
        <f t="shared" si="465"/>
        <v>22326.238648086139</v>
      </c>
      <c r="K2470" s="15">
        <f t="shared" si="459"/>
        <v>22305.568342503528</v>
      </c>
      <c r="L2470" s="36">
        <f t="shared" si="460"/>
        <v>398.43165749647233</v>
      </c>
      <c r="M2470" s="36">
        <f t="shared" si="461"/>
        <v>398.43165749647233</v>
      </c>
      <c r="N2470" s="36">
        <f t="shared" si="462"/>
        <v>1.7548963068026443E-2</v>
      </c>
      <c r="O2470" s="36">
        <f t="shared" si="463"/>
        <v>158747.78569538624</v>
      </c>
      <c r="P2470" s="35">
        <f t="shared" si="466"/>
        <v>158747.78569538624</v>
      </c>
    </row>
    <row r="2471" spans="1:16" x14ac:dyDescent="0.4">
      <c r="A2471" s="1">
        <v>2470</v>
      </c>
      <c r="B2471" s="21">
        <v>42283</v>
      </c>
      <c r="C2471" s="43">
        <v>2</v>
      </c>
      <c r="D2471" s="23">
        <v>22201</v>
      </c>
      <c r="E2471" s="25">
        <f t="shared" si="467"/>
        <v>22252</v>
      </c>
      <c r="F2471" s="25">
        <f t="shared" si="468"/>
        <v>22468.375</v>
      </c>
      <c r="G2471" s="25">
        <f t="shared" si="457"/>
        <v>0.98809994047188543</v>
      </c>
      <c r="H2471" s="25">
        <f t="shared" si="464"/>
        <v>0.99956921328865256</v>
      </c>
      <c r="I2471" s="4">
        <f t="shared" si="458"/>
        <v>22210.56801755344</v>
      </c>
      <c r="J2471" s="25">
        <f t="shared" si="465"/>
        <v>22326.265188200181</v>
      </c>
      <c r="K2471" s="15">
        <f t="shared" si="459"/>
        <v>22316.647329843086</v>
      </c>
      <c r="L2471" s="36">
        <f t="shared" si="460"/>
        <v>-115.64732984308648</v>
      </c>
      <c r="M2471" s="36">
        <f t="shared" si="461"/>
        <v>115.64732984308648</v>
      </c>
      <c r="N2471" s="36">
        <f t="shared" si="462"/>
        <v>5.2091045377724646E-3</v>
      </c>
      <c r="O2471" s="36">
        <f t="shared" si="463"/>
        <v>13374.304899835641</v>
      </c>
      <c r="P2471" s="35">
        <f t="shared" si="466"/>
        <v>13374.304899835641</v>
      </c>
    </row>
    <row r="2472" spans="1:16" x14ac:dyDescent="0.4">
      <c r="A2472" s="1">
        <v>2471</v>
      </c>
      <c r="B2472" s="21">
        <v>42284</v>
      </c>
      <c r="C2472" s="43">
        <v>3</v>
      </c>
      <c r="D2472" s="23">
        <v>27585</v>
      </c>
      <c r="E2472" s="25">
        <f t="shared" si="467"/>
        <v>22684.75</v>
      </c>
      <c r="F2472" s="25">
        <f t="shared" si="468"/>
        <v>23452.5</v>
      </c>
      <c r="G2472" s="25">
        <f t="shared" si="457"/>
        <v>1.1762072273744804</v>
      </c>
      <c r="H2472" s="25">
        <f t="shared" si="464"/>
        <v>1.0004262501030945</v>
      </c>
      <c r="I2472" s="4">
        <f t="shared" si="458"/>
        <v>27573.246900665941</v>
      </c>
      <c r="J2472" s="25">
        <f t="shared" si="465"/>
        <v>22326.291728314227</v>
      </c>
      <c r="K2472" s="15">
        <f t="shared" si="459"/>
        <v>22335.808312465138</v>
      </c>
      <c r="L2472" s="36">
        <f t="shared" si="460"/>
        <v>5249.1916875348616</v>
      </c>
      <c r="M2472" s="36">
        <f t="shared" si="461"/>
        <v>5249.1916875348616</v>
      </c>
      <c r="N2472" s="36">
        <f t="shared" si="462"/>
        <v>0.19029152392731055</v>
      </c>
      <c r="O2472" s="36">
        <f t="shared" si="463"/>
        <v>27554013.372485086</v>
      </c>
      <c r="P2472" s="35">
        <f t="shared" si="466"/>
        <v>27554013.372485086</v>
      </c>
    </row>
    <row r="2473" spans="1:16" x14ac:dyDescent="0.4">
      <c r="A2473" s="1">
        <v>2472</v>
      </c>
      <c r="B2473" s="21">
        <v>42285</v>
      </c>
      <c r="C2473" s="43">
        <v>4</v>
      </c>
      <c r="D2473" s="23">
        <v>18249</v>
      </c>
      <c r="E2473" s="25">
        <f t="shared" si="467"/>
        <v>24220.25</v>
      </c>
      <c r="F2473" s="25">
        <f t="shared" si="468"/>
        <v>24042.875</v>
      </c>
      <c r="G2473" s="25">
        <f t="shared" si="457"/>
        <v>0.75901904410350263</v>
      </c>
      <c r="H2473" s="25">
        <f t="shared" si="464"/>
        <v>1.0009303667898801</v>
      </c>
      <c r="I2473" s="4">
        <f t="shared" si="458"/>
        <v>18232.037517781606</v>
      </c>
      <c r="J2473" s="25">
        <f t="shared" si="465"/>
        <v>22326.318268428269</v>
      </c>
      <c r="K2473" s="15">
        <f t="shared" si="459"/>
        <v>22347.089933485509</v>
      </c>
      <c r="L2473" s="36">
        <f t="shared" si="460"/>
        <v>-4098.0899334855094</v>
      </c>
      <c r="M2473" s="36">
        <f t="shared" si="461"/>
        <v>4098.0899334855094</v>
      </c>
      <c r="N2473" s="36">
        <f t="shared" si="462"/>
        <v>0.22456517800895992</v>
      </c>
      <c r="O2473" s="36">
        <f t="shared" si="463"/>
        <v>16794341.102935266</v>
      </c>
      <c r="P2473" s="35">
        <f t="shared" si="466"/>
        <v>16794341.102935266</v>
      </c>
    </row>
    <row r="2474" spans="1:16" x14ac:dyDescent="0.4">
      <c r="A2474" s="1">
        <v>2473</v>
      </c>
      <c r="B2474" s="21">
        <v>42286</v>
      </c>
      <c r="C2474" s="43">
        <v>1</v>
      </c>
      <c r="D2474" s="23">
        <v>28846</v>
      </c>
      <c r="E2474" s="25">
        <f t="shared" si="467"/>
        <v>23865.5</v>
      </c>
      <c r="F2474" s="25">
        <f t="shared" si="468"/>
        <v>22579.25</v>
      </c>
      <c r="G2474" s="25">
        <f t="shared" si="457"/>
        <v>1.2775446482943411</v>
      </c>
      <c r="H2474" s="25">
        <f t="shared" si="464"/>
        <v>0.99907416981837271</v>
      </c>
      <c r="I2474" s="4">
        <f t="shared" si="458"/>
        <v>28872.731246013573</v>
      </c>
      <c r="J2474" s="25">
        <f t="shared" si="465"/>
        <v>22326.344808542315</v>
      </c>
      <c r="K2474" s="15">
        <f t="shared" si="459"/>
        <v>22305.674404673147</v>
      </c>
      <c r="L2474" s="36">
        <f t="shared" si="460"/>
        <v>6540.3255953268526</v>
      </c>
      <c r="M2474" s="36">
        <f t="shared" si="461"/>
        <v>6540.3255953268526</v>
      </c>
      <c r="N2474" s="36">
        <f t="shared" si="462"/>
        <v>0.22673249654464581</v>
      </c>
      <c r="O2474" s="36">
        <f t="shared" si="463"/>
        <v>42775858.892887548</v>
      </c>
      <c r="P2474" s="35">
        <f t="shared" si="466"/>
        <v>42775858.892887548</v>
      </c>
    </row>
    <row r="2475" spans="1:16" x14ac:dyDescent="0.4">
      <c r="A2475" s="1">
        <v>2474</v>
      </c>
      <c r="B2475" s="21">
        <v>42287</v>
      </c>
      <c r="C2475" s="43">
        <v>2</v>
      </c>
      <c r="D2475" s="23">
        <v>20782</v>
      </c>
      <c r="E2475" s="25">
        <f t="shared" si="467"/>
        <v>21293</v>
      </c>
      <c r="F2475" s="25">
        <f t="shared" si="468"/>
        <v>21956.5</v>
      </c>
      <c r="G2475" s="25">
        <f t="shared" si="457"/>
        <v>0.94650786782957208</v>
      </c>
      <c r="H2475" s="25">
        <f t="shared" si="464"/>
        <v>0.99956921328865256</v>
      </c>
      <c r="I2475" s="4">
        <f t="shared" si="458"/>
        <v>20790.956467762517</v>
      </c>
      <c r="J2475" s="25">
        <f t="shared" si="465"/>
        <v>22326.371348656357</v>
      </c>
      <c r="K2475" s="15">
        <f t="shared" si="459"/>
        <v>22316.753444566748</v>
      </c>
      <c r="L2475" s="36">
        <f t="shared" si="460"/>
        <v>-1534.7534445667479</v>
      </c>
      <c r="M2475" s="36">
        <f t="shared" si="461"/>
        <v>1534.7534445667479</v>
      </c>
      <c r="N2475" s="36">
        <f t="shared" si="462"/>
        <v>7.3850132064611107E-2</v>
      </c>
      <c r="O2475" s="36">
        <f t="shared" si="463"/>
        <v>2355468.1356094978</v>
      </c>
      <c r="P2475" s="35">
        <f t="shared" si="466"/>
        <v>2355468.1356094978</v>
      </c>
    </row>
    <row r="2476" spans="1:16" x14ac:dyDescent="0.4">
      <c r="A2476" s="1">
        <v>2475</v>
      </c>
      <c r="B2476" s="21">
        <v>42288</v>
      </c>
      <c r="C2476" s="43">
        <v>3</v>
      </c>
      <c r="D2476" s="23">
        <v>17295</v>
      </c>
      <c r="E2476" s="25">
        <f t="shared" si="467"/>
        <v>22620</v>
      </c>
      <c r="F2476" s="25">
        <f t="shared" si="468"/>
        <v>21239.125</v>
      </c>
      <c r="G2476" s="25">
        <f t="shared" si="457"/>
        <v>0.81429908247161786</v>
      </c>
      <c r="H2476" s="25">
        <f t="shared" si="464"/>
        <v>1.0004262501030945</v>
      </c>
      <c r="I2476" s="4">
        <f t="shared" si="458"/>
        <v>17287.631145441996</v>
      </c>
      <c r="J2476" s="25">
        <f t="shared" si="465"/>
        <v>22326.397888770403</v>
      </c>
      <c r="K2476" s="15">
        <f t="shared" si="459"/>
        <v>22335.91451817222</v>
      </c>
      <c r="L2476" s="36">
        <f t="shared" si="460"/>
        <v>-5040.9145181722197</v>
      </c>
      <c r="M2476" s="36">
        <f t="shared" si="461"/>
        <v>5040.9145181722197</v>
      </c>
      <c r="N2476" s="36">
        <f t="shared" si="462"/>
        <v>0.29146658098711881</v>
      </c>
      <c r="O2476" s="36">
        <f t="shared" si="463"/>
        <v>25410819.179519463</v>
      </c>
      <c r="P2476" s="35">
        <f t="shared" si="466"/>
        <v>25410819.179519463</v>
      </c>
    </row>
    <row r="2477" spans="1:16" x14ac:dyDescent="0.4">
      <c r="A2477" s="1">
        <v>2476</v>
      </c>
      <c r="B2477" s="21">
        <v>42289</v>
      </c>
      <c r="C2477" s="43">
        <v>4</v>
      </c>
      <c r="D2477" s="23">
        <v>23557</v>
      </c>
      <c r="E2477" s="25">
        <f t="shared" si="467"/>
        <v>19858.25</v>
      </c>
      <c r="F2477" s="25">
        <f t="shared" si="468"/>
        <v>20678.375</v>
      </c>
      <c r="G2477" s="25">
        <f t="shared" ref="G2477:G2540" si="469">D2477/F2477</f>
        <v>1.1392094398133317</v>
      </c>
      <c r="H2477" s="25">
        <f t="shared" si="464"/>
        <v>1.0009303667898801</v>
      </c>
      <c r="I2477" s="4">
        <f t="shared" ref="I2477:I2540" si="470">D2477/H2477</f>
        <v>23535.103721101503</v>
      </c>
      <c r="J2477" s="25">
        <f t="shared" si="465"/>
        <v>22326.424428884446</v>
      </c>
      <c r="K2477" s="15">
        <f t="shared" ref="K2477:K2540" si="471">H2477*J2477</f>
        <v>22347.196192709849</v>
      </c>
      <c r="L2477" s="36">
        <f t="shared" ref="L2477:L2540" si="472">D2477-K2477</f>
        <v>1209.8038072901509</v>
      </c>
      <c r="M2477" s="36">
        <f t="shared" ref="M2477:M2540" si="473">ABS(L2477)</f>
        <v>1209.8038072901509</v>
      </c>
      <c r="N2477" s="36">
        <f t="shared" ref="N2477:N2540" si="474">M2477/D2477</f>
        <v>5.135644637645502E-2</v>
      </c>
      <c r="O2477" s="36">
        <f t="shared" ref="O2477:O2540" si="475">L2477^2</f>
        <v>1463625.2521337445</v>
      </c>
      <c r="P2477" s="35">
        <f t="shared" si="466"/>
        <v>1463625.2521337445</v>
      </c>
    </row>
    <row r="2478" spans="1:16" x14ac:dyDescent="0.4">
      <c r="A2478" s="1">
        <v>2477</v>
      </c>
      <c r="B2478" s="21">
        <v>42290</v>
      </c>
      <c r="C2478" s="43">
        <v>1</v>
      </c>
      <c r="D2478" s="23">
        <v>17799</v>
      </c>
      <c r="E2478" s="25">
        <f t="shared" si="467"/>
        <v>21498.5</v>
      </c>
      <c r="F2478" s="25">
        <f t="shared" si="468"/>
        <v>22021.625</v>
      </c>
      <c r="G2478" s="25">
        <f t="shared" si="469"/>
        <v>0.80825098057023492</v>
      </c>
      <c r="H2478" s="25">
        <f t="shared" si="464"/>
        <v>0.99907416981837271</v>
      </c>
      <c r="I2478" s="4">
        <f t="shared" si="470"/>
        <v>17815.4941221589</v>
      </c>
      <c r="J2478" s="25">
        <f t="shared" si="465"/>
        <v>22326.450968998488</v>
      </c>
      <c r="K2478" s="15">
        <f t="shared" si="471"/>
        <v>22305.780466842767</v>
      </c>
      <c r="L2478" s="36">
        <f t="shared" si="472"/>
        <v>-4506.7804668427671</v>
      </c>
      <c r="M2478" s="36">
        <f t="shared" si="473"/>
        <v>4506.7804668427671</v>
      </c>
      <c r="N2478" s="36">
        <f t="shared" si="474"/>
        <v>0.25320413881919024</v>
      </c>
      <c r="O2478" s="36">
        <f t="shared" si="475"/>
        <v>20311070.176315509</v>
      </c>
      <c r="P2478" s="35">
        <f t="shared" si="466"/>
        <v>20311070.176315509</v>
      </c>
    </row>
    <row r="2479" spans="1:16" x14ac:dyDescent="0.4">
      <c r="A2479" s="1">
        <v>2478</v>
      </c>
      <c r="B2479" s="21">
        <v>42291</v>
      </c>
      <c r="C2479" s="43">
        <v>2</v>
      </c>
      <c r="D2479" s="23">
        <v>27343</v>
      </c>
      <c r="E2479" s="25">
        <f t="shared" si="467"/>
        <v>22544.75</v>
      </c>
      <c r="F2479" s="25">
        <f t="shared" si="468"/>
        <v>22318.125</v>
      </c>
      <c r="G2479" s="25">
        <f t="shared" si="469"/>
        <v>1.2251477218628357</v>
      </c>
      <c r="H2479" s="25">
        <f t="shared" si="464"/>
        <v>0.99956921328865256</v>
      </c>
      <c r="I2479" s="4">
        <f t="shared" si="470"/>
        <v>27354.784077472355</v>
      </c>
      <c r="J2479" s="25">
        <f t="shared" si="465"/>
        <v>22326.477509112534</v>
      </c>
      <c r="K2479" s="15">
        <f t="shared" si="471"/>
        <v>22316.859559290409</v>
      </c>
      <c r="L2479" s="36">
        <f t="shared" si="472"/>
        <v>5026.1404407095906</v>
      </c>
      <c r="M2479" s="36">
        <f t="shared" si="473"/>
        <v>5026.1404407095906</v>
      </c>
      <c r="N2479" s="36">
        <f t="shared" si="474"/>
        <v>0.1838181779874041</v>
      </c>
      <c r="O2479" s="36">
        <f t="shared" si="475"/>
        <v>25262087.729736399</v>
      </c>
      <c r="P2479" s="35">
        <f t="shared" si="466"/>
        <v>25262087.729736399</v>
      </c>
    </row>
    <row r="2480" spans="1:16" x14ac:dyDescent="0.4">
      <c r="A2480" s="1">
        <v>2479</v>
      </c>
      <c r="B2480" s="21">
        <v>42292</v>
      </c>
      <c r="C2480" s="43">
        <v>3</v>
      </c>
      <c r="D2480" s="23">
        <v>21480</v>
      </c>
      <c r="E2480" s="25">
        <f t="shared" si="467"/>
        <v>22091.5</v>
      </c>
      <c r="F2480" s="25">
        <f t="shared" si="468"/>
        <v>22929.625</v>
      </c>
      <c r="G2480" s="25">
        <f t="shared" si="469"/>
        <v>0.93677938474789713</v>
      </c>
      <c r="H2480" s="25">
        <f t="shared" si="464"/>
        <v>1.0004262501030945</v>
      </c>
      <c r="I2480" s="4">
        <f t="shared" si="470"/>
        <v>21470.84804880567</v>
      </c>
      <c r="J2480" s="25">
        <f t="shared" si="465"/>
        <v>22326.504049226576</v>
      </c>
      <c r="K2480" s="15">
        <f t="shared" si="471"/>
        <v>22336.020723879297</v>
      </c>
      <c r="L2480" s="36">
        <f t="shared" si="472"/>
        <v>-856.02072387929729</v>
      </c>
      <c r="M2480" s="36">
        <f t="shared" si="473"/>
        <v>856.02072387929729</v>
      </c>
      <c r="N2480" s="36">
        <f t="shared" si="474"/>
        <v>3.9851989007416072E-2</v>
      </c>
      <c r="O2480" s="36">
        <f t="shared" si="475"/>
        <v>732771.4797108362</v>
      </c>
      <c r="P2480" s="35">
        <f t="shared" si="466"/>
        <v>732771.4797108362</v>
      </c>
    </row>
    <row r="2481" spans="1:16" x14ac:dyDescent="0.4">
      <c r="A2481" s="1">
        <v>2480</v>
      </c>
      <c r="B2481" s="21">
        <v>42293</v>
      </c>
      <c r="C2481" s="43">
        <v>4</v>
      </c>
      <c r="D2481" s="23">
        <v>21744</v>
      </c>
      <c r="E2481" s="25">
        <f t="shared" si="467"/>
        <v>23767.75</v>
      </c>
      <c r="F2481" s="25">
        <f t="shared" si="468"/>
        <v>22528.375</v>
      </c>
      <c r="G2481" s="25">
        <f t="shared" si="469"/>
        <v>0.96518279725013456</v>
      </c>
      <c r="H2481" s="25">
        <f t="shared" si="464"/>
        <v>1.0009303667898801</v>
      </c>
      <c r="I2481" s="4">
        <f t="shared" si="470"/>
        <v>21723.7889082494</v>
      </c>
      <c r="J2481" s="25">
        <f t="shared" si="465"/>
        <v>22326.530589340622</v>
      </c>
      <c r="K2481" s="15">
        <f t="shared" si="471"/>
        <v>22347.302451934189</v>
      </c>
      <c r="L2481" s="36">
        <f t="shared" si="472"/>
        <v>-603.30245193418887</v>
      </c>
      <c r="M2481" s="36">
        <f t="shared" si="473"/>
        <v>603.30245193418887</v>
      </c>
      <c r="N2481" s="36">
        <f t="shared" si="474"/>
        <v>2.7745697752676088E-2</v>
      </c>
      <c r="O2481" s="36">
        <f t="shared" si="475"/>
        <v>363973.84850980429</v>
      </c>
      <c r="P2481" s="35">
        <f t="shared" si="466"/>
        <v>363973.84850980429</v>
      </c>
    </row>
    <row r="2482" spans="1:16" x14ac:dyDescent="0.4">
      <c r="A2482" s="1">
        <v>2481</v>
      </c>
      <c r="B2482" s="21">
        <v>42294</v>
      </c>
      <c r="C2482" s="43">
        <v>1</v>
      </c>
      <c r="D2482" s="23">
        <v>24504</v>
      </c>
      <c r="E2482" s="25">
        <f t="shared" si="467"/>
        <v>21289</v>
      </c>
      <c r="F2482" s="25">
        <f t="shared" si="468"/>
        <v>21885.125</v>
      </c>
      <c r="G2482" s="25">
        <f t="shared" si="469"/>
        <v>1.1196646123794129</v>
      </c>
      <c r="H2482" s="25">
        <f t="shared" si="464"/>
        <v>0.99907416981837271</v>
      </c>
      <c r="I2482" s="4">
        <f t="shared" si="470"/>
        <v>24526.707566120662</v>
      </c>
      <c r="J2482" s="25">
        <f t="shared" si="465"/>
        <v>22326.557129454664</v>
      </c>
      <c r="K2482" s="15">
        <f t="shared" si="471"/>
        <v>22305.88652901239</v>
      </c>
      <c r="L2482" s="36">
        <f t="shared" si="472"/>
        <v>2198.1134709876096</v>
      </c>
      <c r="M2482" s="36">
        <f t="shared" si="473"/>
        <v>2198.1134709876096</v>
      </c>
      <c r="N2482" s="36">
        <f t="shared" si="474"/>
        <v>8.9704271587806458E-2</v>
      </c>
      <c r="O2482" s="36">
        <f t="shared" si="475"/>
        <v>4831702.8313371968</v>
      </c>
      <c r="P2482" s="35">
        <f t="shared" si="466"/>
        <v>4831702.8313371968</v>
      </c>
    </row>
    <row r="2483" spans="1:16" x14ac:dyDescent="0.4">
      <c r="A2483" s="1">
        <v>2482</v>
      </c>
      <c r="B2483" s="21">
        <v>42295</v>
      </c>
      <c r="C2483" s="43">
        <v>2</v>
      </c>
      <c r="D2483" s="23">
        <v>17428</v>
      </c>
      <c r="E2483" s="25">
        <f t="shared" si="467"/>
        <v>22481.25</v>
      </c>
      <c r="F2483" s="25">
        <f t="shared" si="468"/>
        <v>22567</v>
      </c>
      <c r="G2483" s="25">
        <f t="shared" si="469"/>
        <v>0.77227810519785522</v>
      </c>
      <c r="H2483" s="25">
        <f t="shared" si="464"/>
        <v>0.99956921328865256</v>
      </c>
      <c r="I2483" s="4">
        <f t="shared" si="470"/>
        <v>17435.510986438509</v>
      </c>
      <c r="J2483" s="25">
        <f t="shared" si="465"/>
        <v>22326.58366956871</v>
      </c>
      <c r="K2483" s="15">
        <f t="shared" si="471"/>
        <v>22316.965674014074</v>
      </c>
      <c r="L2483" s="36">
        <f t="shared" si="472"/>
        <v>-4888.9656740140745</v>
      </c>
      <c r="M2483" s="36">
        <f t="shared" si="473"/>
        <v>4888.9656740140745</v>
      </c>
      <c r="N2483" s="36">
        <f t="shared" si="474"/>
        <v>0.28052362141462445</v>
      </c>
      <c r="O2483" s="36">
        <f t="shared" si="475"/>
        <v>23901985.361687895</v>
      </c>
      <c r="P2483" s="35">
        <f t="shared" si="466"/>
        <v>23901985.361687895</v>
      </c>
    </row>
    <row r="2484" spans="1:16" x14ac:dyDescent="0.4">
      <c r="A2484" s="1">
        <v>2483</v>
      </c>
      <c r="B2484" s="21">
        <v>42296</v>
      </c>
      <c r="C2484" s="43">
        <v>3</v>
      </c>
      <c r="D2484" s="23">
        <v>26249</v>
      </c>
      <c r="E2484" s="25">
        <f t="shared" si="467"/>
        <v>22652.75</v>
      </c>
      <c r="F2484" s="25">
        <f t="shared" si="468"/>
        <v>23206</v>
      </c>
      <c r="G2484" s="25">
        <f t="shared" si="469"/>
        <v>1.1311298802033958</v>
      </c>
      <c r="H2484" s="25">
        <f t="shared" si="464"/>
        <v>1.0004262501030945</v>
      </c>
      <c r="I2484" s="4">
        <f t="shared" si="470"/>
        <v>26237.816128170394</v>
      </c>
      <c r="J2484" s="25">
        <f t="shared" si="465"/>
        <v>22326.610209682753</v>
      </c>
      <c r="K2484" s="15">
        <f t="shared" si="471"/>
        <v>22336.126929586382</v>
      </c>
      <c r="L2484" s="36">
        <f t="shared" si="472"/>
        <v>3912.8730704136178</v>
      </c>
      <c r="M2484" s="36">
        <f t="shared" si="473"/>
        <v>3912.8730704136178</v>
      </c>
      <c r="N2484" s="36">
        <f t="shared" si="474"/>
        <v>0.14906751001613844</v>
      </c>
      <c r="O2484" s="36">
        <f t="shared" si="475"/>
        <v>15310575.665168094</v>
      </c>
      <c r="P2484" s="35">
        <f t="shared" si="466"/>
        <v>15310575.665168094</v>
      </c>
    </row>
    <row r="2485" spans="1:16" x14ac:dyDescent="0.4">
      <c r="A2485" s="1">
        <v>2484</v>
      </c>
      <c r="B2485" s="21">
        <v>42297</v>
      </c>
      <c r="C2485" s="43">
        <v>4</v>
      </c>
      <c r="D2485" s="23">
        <v>22430</v>
      </c>
      <c r="E2485" s="25">
        <f t="shared" si="467"/>
        <v>23759.25</v>
      </c>
      <c r="F2485" s="25">
        <f t="shared" si="468"/>
        <v>23689.5</v>
      </c>
      <c r="G2485" s="25">
        <f t="shared" si="469"/>
        <v>0.94683298507777702</v>
      </c>
      <c r="H2485" s="25">
        <f t="shared" si="464"/>
        <v>1.0009303667898801</v>
      </c>
      <c r="I2485" s="4">
        <f t="shared" si="470"/>
        <v>22409.151269869115</v>
      </c>
      <c r="J2485" s="25">
        <f t="shared" si="465"/>
        <v>22326.636749796799</v>
      </c>
      <c r="K2485" s="15">
        <f t="shared" si="471"/>
        <v>22347.408711158525</v>
      </c>
      <c r="L2485" s="36">
        <f t="shared" si="472"/>
        <v>82.591288841475034</v>
      </c>
      <c r="M2485" s="36">
        <f t="shared" si="473"/>
        <v>82.591288841475034</v>
      </c>
      <c r="N2485" s="36">
        <f t="shared" si="474"/>
        <v>3.6821796184340187E-3</v>
      </c>
      <c r="O2485" s="36">
        <f t="shared" si="475"/>
        <v>6821.3209924959583</v>
      </c>
      <c r="P2485" s="35">
        <f t="shared" si="466"/>
        <v>6821.3209924959583</v>
      </c>
    </row>
    <row r="2486" spans="1:16" x14ac:dyDescent="0.4">
      <c r="A2486" s="1">
        <v>2485</v>
      </c>
      <c r="B2486" s="21">
        <v>42298</v>
      </c>
      <c r="C2486" s="43">
        <v>1</v>
      </c>
      <c r="D2486" s="23">
        <v>28930</v>
      </c>
      <c r="E2486" s="25">
        <f t="shared" si="467"/>
        <v>23619.75</v>
      </c>
      <c r="F2486" s="25">
        <f t="shared" si="468"/>
        <v>23370.75</v>
      </c>
      <c r="G2486" s="25">
        <f t="shared" si="469"/>
        <v>1.23787212648289</v>
      </c>
      <c r="H2486" s="25">
        <f t="shared" si="464"/>
        <v>0.99907416981837271</v>
      </c>
      <c r="I2486" s="4">
        <f t="shared" si="470"/>
        <v>28956.809087817121</v>
      </c>
      <c r="J2486" s="25">
        <f t="shared" si="465"/>
        <v>22326.663289910841</v>
      </c>
      <c r="K2486" s="15">
        <f t="shared" si="471"/>
        <v>22305.99259118201</v>
      </c>
      <c r="L2486" s="36">
        <f t="shared" si="472"/>
        <v>6624.0074088179899</v>
      </c>
      <c r="M2486" s="36">
        <f t="shared" si="473"/>
        <v>6624.0074088179899</v>
      </c>
      <c r="N2486" s="36">
        <f t="shared" si="474"/>
        <v>0.22896672688620773</v>
      </c>
      <c r="O2486" s="36">
        <f t="shared" si="475"/>
        <v>43877474.152075619</v>
      </c>
      <c r="P2486" s="35">
        <f t="shared" si="466"/>
        <v>43877474.152075619</v>
      </c>
    </row>
    <row r="2487" spans="1:16" x14ac:dyDescent="0.4">
      <c r="A2487" s="1">
        <v>2486</v>
      </c>
      <c r="B2487" s="21">
        <v>42299</v>
      </c>
      <c r="C2487" s="43">
        <v>2</v>
      </c>
      <c r="D2487" s="23">
        <v>16870</v>
      </c>
      <c r="E2487" s="25">
        <f t="shared" si="467"/>
        <v>23121.75</v>
      </c>
      <c r="F2487" s="25">
        <f t="shared" si="468"/>
        <v>22825.75</v>
      </c>
      <c r="G2487" s="25">
        <f t="shared" si="469"/>
        <v>0.73907757685946796</v>
      </c>
      <c r="H2487" s="25">
        <f t="shared" si="464"/>
        <v>0.99956921328865256</v>
      </c>
      <c r="I2487" s="4">
        <f t="shared" si="470"/>
        <v>16877.270503856878</v>
      </c>
      <c r="J2487" s="25">
        <f t="shared" si="465"/>
        <v>22326.689830024887</v>
      </c>
      <c r="K2487" s="15">
        <f t="shared" si="471"/>
        <v>22317.071788737736</v>
      </c>
      <c r="L2487" s="36">
        <f t="shared" si="472"/>
        <v>-5447.0717887377359</v>
      </c>
      <c r="M2487" s="36">
        <f t="shared" si="473"/>
        <v>5447.0717887377359</v>
      </c>
      <c r="N2487" s="36">
        <f t="shared" si="474"/>
        <v>0.32288510899453088</v>
      </c>
      <c r="O2487" s="36">
        <f t="shared" si="475"/>
        <v>29670591.071662519</v>
      </c>
      <c r="P2487" s="35">
        <f t="shared" si="466"/>
        <v>29670591.071662519</v>
      </c>
    </row>
    <row r="2488" spans="1:16" x14ac:dyDescent="0.4">
      <c r="A2488" s="1">
        <v>2487</v>
      </c>
      <c r="B2488" s="21">
        <v>42300</v>
      </c>
      <c r="C2488" s="43">
        <v>3</v>
      </c>
      <c r="D2488" s="23">
        <v>24257</v>
      </c>
      <c r="E2488" s="25">
        <f t="shared" si="467"/>
        <v>22529.75</v>
      </c>
      <c r="F2488" s="25">
        <f t="shared" si="468"/>
        <v>21615.25</v>
      </c>
      <c r="G2488" s="25">
        <f t="shared" si="469"/>
        <v>1.1222169533084281</v>
      </c>
      <c r="H2488" s="25">
        <f t="shared" si="464"/>
        <v>1.0004262501030945</v>
      </c>
      <c r="I2488" s="4">
        <f t="shared" si="470"/>
        <v>24246.664856605174</v>
      </c>
      <c r="J2488" s="25">
        <f t="shared" si="465"/>
        <v>22326.716370138929</v>
      </c>
      <c r="K2488" s="15">
        <f t="shared" si="471"/>
        <v>22336.233135293463</v>
      </c>
      <c r="L2488" s="36">
        <f t="shared" si="472"/>
        <v>1920.7668647065366</v>
      </c>
      <c r="M2488" s="36">
        <f t="shared" si="473"/>
        <v>1920.7668647065366</v>
      </c>
      <c r="N2488" s="36">
        <f t="shared" si="474"/>
        <v>7.918402377485001E-2</v>
      </c>
      <c r="O2488" s="36">
        <f t="shared" si="475"/>
        <v>3689345.3485545786</v>
      </c>
      <c r="P2488" s="35">
        <f t="shared" si="466"/>
        <v>3689345.3485545786</v>
      </c>
    </row>
    <row r="2489" spans="1:16" x14ac:dyDescent="0.4">
      <c r="A2489" s="1">
        <v>2488</v>
      </c>
      <c r="B2489" s="21">
        <v>42301</v>
      </c>
      <c r="C2489" s="43">
        <v>4</v>
      </c>
      <c r="D2489" s="23">
        <v>20062</v>
      </c>
      <c r="E2489" s="25">
        <f t="shared" si="467"/>
        <v>20700.75</v>
      </c>
      <c r="F2489" s="25">
        <f t="shared" si="468"/>
        <v>21303.25</v>
      </c>
      <c r="G2489" s="25">
        <f t="shared" si="469"/>
        <v>0.94173424242779857</v>
      </c>
      <c r="H2489" s="25">
        <f t="shared" si="464"/>
        <v>1.0009303667898801</v>
      </c>
      <c r="I2489" s="4">
        <f t="shared" si="470"/>
        <v>20043.352330633712</v>
      </c>
      <c r="J2489" s="25">
        <f t="shared" si="465"/>
        <v>22326.742910252975</v>
      </c>
      <c r="K2489" s="15">
        <f t="shared" si="471"/>
        <v>22347.514970382865</v>
      </c>
      <c r="L2489" s="36">
        <f t="shared" si="472"/>
        <v>-2285.5149703828647</v>
      </c>
      <c r="M2489" s="36">
        <f t="shared" si="473"/>
        <v>2285.5149703828647</v>
      </c>
      <c r="N2489" s="36">
        <f t="shared" si="474"/>
        <v>0.11392258849480932</v>
      </c>
      <c r="O2489" s="36">
        <f t="shared" si="475"/>
        <v>5223578.6798441866</v>
      </c>
      <c r="P2489" s="35">
        <f t="shared" si="466"/>
        <v>5223578.6798441866</v>
      </c>
    </row>
    <row r="2490" spans="1:16" x14ac:dyDescent="0.4">
      <c r="A2490" s="1">
        <v>2489</v>
      </c>
      <c r="B2490" s="21">
        <v>42302</v>
      </c>
      <c r="C2490" s="43">
        <v>1</v>
      </c>
      <c r="D2490" s="23">
        <v>21614</v>
      </c>
      <c r="E2490" s="25">
        <f t="shared" si="467"/>
        <v>21905.75</v>
      </c>
      <c r="F2490" s="25">
        <f t="shared" si="468"/>
        <v>22524.125</v>
      </c>
      <c r="G2490" s="25">
        <f t="shared" si="469"/>
        <v>0.95959332493493088</v>
      </c>
      <c r="H2490" s="25">
        <f t="shared" si="464"/>
        <v>0.99907416981837271</v>
      </c>
      <c r="I2490" s="4">
        <f t="shared" si="470"/>
        <v>21634.029437403362</v>
      </c>
      <c r="J2490" s="25">
        <f t="shared" si="465"/>
        <v>22326.769450367017</v>
      </c>
      <c r="K2490" s="15">
        <f t="shared" si="471"/>
        <v>22306.098653351633</v>
      </c>
      <c r="L2490" s="36">
        <f t="shared" si="472"/>
        <v>-692.0986533516334</v>
      </c>
      <c r="M2490" s="36">
        <f t="shared" si="473"/>
        <v>692.0986533516334</v>
      </c>
      <c r="N2490" s="36">
        <f t="shared" si="474"/>
        <v>3.2020850067161717E-2</v>
      </c>
      <c r="O2490" s="36">
        <f t="shared" si="475"/>
        <v>479000.5459711444</v>
      </c>
      <c r="P2490" s="35">
        <f t="shared" si="466"/>
        <v>479000.5459711444</v>
      </c>
    </row>
    <row r="2491" spans="1:16" x14ac:dyDescent="0.4">
      <c r="A2491" s="1">
        <v>2490</v>
      </c>
      <c r="B2491" s="21">
        <v>42303</v>
      </c>
      <c r="C2491" s="43">
        <v>2</v>
      </c>
      <c r="D2491" s="23">
        <v>21690</v>
      </c>
      <c r="E2491" s="25">
        <f t="shared" si="467"/>
        <v>23142.5</v>
      </c>
      <c r="F2491" s="25">
        <f t="shared" si="468"/>
        <v>23674.5</v>
      </c>
      <c r="G2491" s="25">
        <f t="shared" si="469"/>
        <v>0.91617563200912377</v>
      </c>
      <c r="H2491" s="25">
        <f t="shared" si="464"/>
        <v>0.99956921328865256</v>
      </c>
      <c r="I2491" s="4">
        <f t="shared" si="470"/>
        <v>21699.347790673128</v>
      </c>
      <c r="J2491" s="25">
        <f t="shared" si="465"/>
        <v>22326.795990481063</v>
      </c>
      <c r="K2491" s="15">
        <f t="shared" si="471"/>
        <v>22317.177903461397</v>
      </c>
      <c r="L2491" s="36">
        <f t="shared" si="472"/>
        <v>-627.17790346139736</v>
      </c>
      <c r="M2491" s="36">
        <f t="shared" si="473"/>
        <v>627.17790346139736</v>
      </c>
      <c r="N2491" s="36">
        <f t="shared" si="474"/>
        <v>2.8915532663042757E-2</v>
      </c>
      <c r="O2491" s="36">
        <f t="shared" si="475"/>
        <v>393352.12259023386</v>
      </c>
      <c r="P2491" s="35">
        <f t="shared" si="466"/>
        <v>393352.12259023386</v>
      </c>
    </row>
    <row r="2492" spans="1:16" x14ac:dyDescent="0.4">
      <c r="A2492" s="1">
        <v>2491</v>
      </c>
      <c r="B2492" s="21">
        <v>42304</v>
      </c>
      <c r="C2492" s="43">
        <v>3</v>
      </c>
      <c r="D2492" s="23">
        <v>29204</v>
      </c>
      <c r="E2492" s="25">
        <f t="shared" si="467"/>
        <v>24206.5</v>
      </c>
      <c r="F2492" s="25">
        <f t="shared" si="468"/>
        <v>24345.75</v>
      </c>
      <c r="G2492" s="25">
        <f t="shared" si="469"/>
        <v>1.1995522832527237</v>
      </c>
      <c r="H2492" s="25">
        <f t="shared" si="464"/>
        <v>1.0004262501030945</v>
      </c>
      <c r="I2492" s="4">
        <f t="shared" si="470"/>
        <v>29191.557095778437</v>
      </c>
      <c r="J2492" s="25">
        <f t="shared" si="465"/>
        <v>22326.822530595105</v>
      </c>
      <c r="K2492" s="15">
        <f t="shared" si="471"/>
        <v>22336.339341000545</v>
      </c>
      <c r="L2492" s="36">
        <f t="shared" si="472"/>
        <v>6867.6606589994553</v>
      </c>
      <c r="M2492" s="36">
        <f t="shared" si="473"/>
        <v>6867.6606589994553</v>
      </c>
      <c r="N2492" s="36">
        <f t="shared" si="474"/>
        <v>0.23516164426104147</v>
      </c>
      <c r="O2492" s="36">
        <f t="shared" si="475"/>
        <v>47164762.927168831</v>
      </c>
      <c r="P2492" s="35">
        <f t="shared" si="466"/>
        <v>47164762.927168831</v>
      </c>
    </row>
    <row r="2493" spans="1:16" x14ac:dyDescent="0.4">
      <c r="A2493" s="1">
        <v>2492</v>
      </c>
      <c r="B2493" s="21">
        <v>42305</v>
      </c>
      <c r="C2493" s="43">
        <v>4</v>
      </c>
      <c r="D2493" s="23">
        <v>24318</v>
      </c>
      <c r="E2493" s="25">
        <f t="shared" si="467"/>
        <v>24485</v>
      </c>
      <c r="F2493" s="25">
        <f t="shared" si="468"/>
        <v>24605</v>
      </c>
      <c r="G2493" s="25">
        <f t="shared" si="469"/>
        <v>0.98833570412517779</v>
      </c>
      <c r="H2493" s="25">
        <f t="shared" si="464"/>
        <v>1.0009303667898801</v>
      </c>
      <c r="I2493" s="4">
        <f t="shared" si="470"/>
        <v>24295.396370070313</v>
      </c>
      <c r="J2493" s="25">
        <f t="shared" si="465"/>
        <v>22326.849070709151</v>
      </c>
      <c r="K2493" s="15">
        <f t="shared" si="471"/>
        <v>22347.621229607204</v>
      </c>
      <c r="L2493" s="36">
        <f t="shared" si="472"/>
        <v>1970.3787703927956</v>
      </c>
      <c r="M2493" s="36">
        <f t="shared" si="473"/>
        <v>1970.3787703927956</v>
      </c>
      <c r="N2493" s="36">
        <f t="shared" si="474"/>
        <v>8.1025527197664093E-2</v>
      </c>
      <c r="O2493" s="36">
        <f t="shared" si="475"/>
        <v>3882392.4988146247</v>
      </c>
      <c r="P2493" s="35">
        <f t="shared" si="466"/>
        <v>3882392.4988146247</v>
      </c>
    </row>
    <row r="2494" spans="1:16" x14ac:dyDescent="0.4">
      <c r="A2494" s="1">
        <v>2493</v>
      </c>
      <c r="B2494" s="21">
        <v>42306</v>
      </c>
      <c r="C2494" s="43">
        <v>1</v>
      </c>
      <c r="D2494" s="23">
        <v>22728</v>
      </c>
      <c r="E2494" s="25">
        <f t="shared" si="467"/>
        <v>24725</v>
      </c>
      <c r="F2494" s="25">
        <f t="shared" si="468"/>
        <v>24281.625</v>
      </c>
      <c r="G2494" s="25">
        <f t="shared" si="469"/>
        <v>0.9360164321786536</v>
      </c>
      <c r="H2494" s="25">
        <f t="shared" si="464"/>
        <v>0.99907416981837271</v>
      </c>
      <c r="I2494" s="4">
        <f t="shared" si="470"/>
        <v>22749.061767988507</v>
      </c>
      <c r="J2494" s="25">
        <f t="shared" si="465"/>
        <v>22326.875610823194</v>
      </c>
      <c r="K2494" s="15">
        <f t="shared" si="471"/>
        <v>22306.204715521257</v>
      </c>
      <c r="L2494" s="36">
        <f t="shared" si="472"/>
        <v>421.79528447874327</v>
      </c>
      <c r="M2494" s="36">
        <f t="shared" si="473"/>
        <v>421.79528447874327</v>
      </c>
      <c r="N2494" s="36">
        <f t="shared" si="474"/>
        <v>1.855839864830796E-2</v>
      </c>
      <c r="O2494" s="36">
        <f t="shared" si="475"/>
        <v>177911.26200850395</v>
      </c>
      <c r="P2494" s="35">
        <f t="shared" si="466"/>
        <v>177911.26200850395</v>
      </c>
    </row>
    <row r="2495" spans="1:16" x14ac:dyDescent="0.4">
      <c r="A2495" s="1">
        <v>2494</v>
      </c>
      <c r="B2495" s="21">
        <v>42307</v>
      </c>
      <c r="C2495" s="43">
        <v>2</v>
      </c>
      <c r="D2495" s="23">
        <v>22650</v>
      </c>
      <c r="E2495" s="25">
        <f t="shared" si="467"/>
        <v>23838.25</v>
      </c>
      <c r="F2495" s="25">
        <f t="shared" si="468"/>
        <v>23676.5</v>
      </c>
      <c r="G2495" s="25">
        <f t="shared" si="469"/>
        <v>0.95664477435431761</v>
      </c>
      <c r="H2495" s="25">
        <f t="shared" si="464"/>
        <v>0.99956921328865256</v>
      </c>
      <c r="I2495" s="4">
        <f t="shared" si="470"/>
        <v>22659.761524146903</v>
      </c>
      <c r="J2495" s="25">
        <f t="shared" si="465"/>
        <v>22326.902150937236</v>
      </c>
      <c r="K2495" s="15">
        <f t="shared" si="471"/>
        <v>22317.284018185059</v>
      </c>
      <c r="L2495" s="36">
        <f t="shared" si="472"/>
        <v>332.71598181494119</v>
      </c>
      <c r="M2495" s="36">
        <f t="shared" si="473"/>
        <v>332.71598181494119</v>
      </c>
      <c r="N2495" s="36">
        <f t="shared" si="474"/>
        <v>1.4689447320747956E-2</v>
      </c>
      <c r="O2495" s="36">
        <f t="shared" si="475"/>
        <v>110699.92455508027</v>
      </c>
      <c r="P2495" s="35">
        <f t="shared" si="466"/>
        <v>110699.92455508027</v>
      </c>
    </row>
    <row r="2496" spans="1:16" x14ac:dyDescent="0.4">
      <c r="A2496" s="1">
        <v>2495</v>
      </c>
      <c r="B2496" s="21">
        <v>42308</v>
      </c>
      <c r="C2496" s="43">
        <v>3</v>
      </c>
      <c r="D2496" s="23">
        <v>25657</v>
      </c>
      <c r="E2496" s="25">
        <f t="shared" si="467"/>
        <v>23514.75</v>
      </c>
      <c r="F2496" s="25">
        <f t="shared" si="468"/>
        <v>22934.25</v>
      </c>
      <c r="G2496" s="25">
        <f t="shared" si="469"/>
        <v>1.1187198186119014</v>
      </c>
      <c r="H2496" s="25">
        <f t="shared" si="464"/>
        <v>1.0004262501030945</v>
      </c>
      <c r="I2496" s="4">
        <f t="shared" si="470"/>
        <v>25646.068360717276</v>
      </c>
      <c r="J2496" s="25">
        <f t="shared" si="465"/>
        <v>22326.928691051282</v>
      </c>
      <c r="K2496" s="15">
        <f t="shared" si="471"/>
        <v>22336.445546707626</v>
      </c>
      <c r="L2496" s="36">
        <f t="shared" si="472"/>
        <v>3320.5544532923741</v>
      </c>
      <c r="M2496" s="36">
        <f t="shared" si="473"/>
        <v>3320.5544532923741</v>
      </c>
      <c r="N2496" s="36">
        <f t="shared" si="474"/>
        <v>0.12942099439889207</v>
      </c>
      <c r="O2496" s="36">
        <f t="shared" si="475"/>
        <v>11026081.877279818</v>
      </c>
      <c r="P2496" s="35">
        <f t="shared" si="466"/>
        <v>11026081.877279818</v>
      </c>
    </row>
    <row r="2497" spans="1:16" x14ac:dyDescent="0.4">
      <c r="A2497" s="1">
        <v>2496</v>
      </c>
      <c r="B2497" s="21">
        <v>42309</v>
      </c>
      <c r="C2497" s="43">
        <v>4</v>
      </c>
      <c r="D2497" s="23">
        <v>23024</v>
      </c>
      <c r="E2497" s="25">
        <f t="shared" si="467"/>
        <v>22353.75</v>
      </c>
      <c r="F2497" s="25">
        <f t="shared" si="468"/>
        <v>23081.375</v>
      </c>
      <c r="G2497" s="25">
        <f t="shared" si="469"/>
        <v>0.99751422954655</v>
      </c>
      <c r="H2497" s="25">
        <f t="shared" si="464"/>
        <v>1.0009303667898801</v>
      </c>
      <c r="I2497" s="4">
        <f t="shared" si="470"/>
        <v>23002.599145673939</v>
      </c>
      <c r="J2497" s="25">
        <f t="shared" si="465"/>
        <v>22326.955231165324</v>
      </c>
      <c r="K2497" s="15">
        <f t="shared" si="471"/>
        <v>22347.727488831541</v>
      </c>
      <c r="L2497" s="36">
        <f t="shared" si="472"/>
        <v>676.27251116845946</v>
      </c>
      <c r="M2497" s="36">
        <f t="shared" si="473"/>
        <v>676.27251116845946</v>
      </c>
      <c r="N2497" s="36">
        <f t="shared" si="474"/>
        <v>2.9372503091055397E-2</v>
      </c>
      <c r="O2497" s="36">
        <f t="shared" si="475"/>
        <v>457344.5093620941</v>
      </c>
      <c r="P2497" s="35">
        <f t="shared" si="466"/>
        <v>457344.5093620941</v>
      </c>
    </row>
    <row r="2498" spans="1:16" x14ac:dyDescent="0.4">
      <c r="A2498" s="1">
        <v>2497</v>
      </c>
      <c r="B2498" s="21">
        <v>42310</v>
      </c>
      <c r="C2498" s="43">
        <v>1</v>
      </c>
      <c r="D2498" s="23">
        <v>18084</v>
      </c>
      <c r="E2498" s="25">
        <f t="shared" si="467"/>
        <v>23809</v>
      </c>
      <c r="F2498" s="25">
        <f t="shared" si="468"/>
        <v>23259.75</v>
      </c>
      <c r="G2498" s="25">
        <f t="shared" si="469"/>
        <v>0.77748041144036373</v>
      </c>
      <c r="H2498" s="25">
        <f t="shared" ref="H2498:H2561" si="476">VLOOKUP(C2498,$Q$38:$S$42,3,FALSE)</f>
        <v>0.99907416981837271</v>
      </c>
      <c r="I2498" s="4">
        <f t="shared" si="470"/>
        <v>18100.758228278079</v>
      </c>
      <c r="J2498" s="25">
        <f t="shared" si="465"/>
        <v>22326.98177127937</v>
      </c>
      <c r="K2498" s="15">
        <f t="shared" si="471"/>
        <v>22306.310777690876</v>
      </c>
      <c r="L2498" s="36">
        <f t="shared" si="472"/>
        <v>-4222.3107776908764</v>
      </c>
      <c r="M2498" s="36">
        <f t="shared" si="473"/>
        <v>4222.3107776908764</v>
      </c>
      <c r="N2498" s="36">
        <f t="shared" si="474"/>
        <v>0.23348323256419357</v>
      </c>
      <c r="O2498" s="36">
        <f t="shared" si="475"/>
        <v>17827908.303404532</v>
      </c>
      <c r="P2498" s="35">
        <f t="shared" si="466"/>
        <v>17827908.303404532</v>
      </c>
    </row>
    <row r="2499" spans="1:16" x14ac:dyDescent="0.4">
      <c r="A2499" s="1">
        <v>2498</v>
      </c>
      <c r="B2499" s="21">
        <v>42311</v>
      </c>
      <c r="C2499" s="43">
        <v>2</v>
      </c>
      <c r="D2499" s="23">
        <v>28471</v>
      </c>
      <c r="E2499" s="25">
        <f t="shared" si="467"/>
        <v>22710.5</v>
      </c>
      <c r="F2499" s="25">
        <f t="shared" si="468"/>
        <v>22256.5</v>
      </c>
      <c r="G2499" s="25">
        <f t="shared" si="469"/>
        <v>1.2792218003729248</v>
      </c>
      <c r="H2499" s="25">
        <f t="shared" si="476"/>
        <v>0.99956921328865256</v>
      </c>
      <c r="I2499" s="4">
        <f t="shared" si="470"/>
        <v>28483.270214304041</v>
      </c>
      <c r="J2499" s="25">
        <f t="shared" ref="J2499:J2562" si="477">INTERCEPT($I$2:$I$3896,$A$2:$A$3896)+SLOPE($I$2:$I$3896,$A$2:$A$3896)*A2499</f>
        <v>22327.008311393412</v>
      </c>
      <c r="K2499" s="15">
        <f t="shared" si="471"/>
        <v>22317.39013290872</v>
      </c>
      <c r="L2499" s="36">
        <f t="shared" si="472"/>
        <v>6153.6098670912797</v>
      </c>
      <c r="M2499" s="36">
        <f t="shared" si="473"/>
        <v>6153.6098670912797</v>
      </c>
      <c r="N2499" s="36">
        <f t="shared" si="474"/>
        <v>0.21613606361179025</v>
      </c>
      <c r="O2499" s="36">
        <f t="shared" si="475"/>
        <v>37866914.396363154</v>
      </c>
      <c r="P2499" s="35">
        <f t="shared" ref="P2499:P2562" si="478">(D2499-K2499)^2</f>
        <v>37866914.396363154</v>
      </c>
    </row>
    <row r="2500" spans="1:16" x14ac:dyDescent="0.4">
      <c r="A2500" s="1">
        <v>2499</v>
      </c>
      <c r="B2500" s="21">
        <v>42312</v>
      </c>
      <c r="C2500" s="43">
        <v>3</v>
      </c>
      <c r="D2500" s="23">
        <v>21263</v>
      </c>
      <c r="E2500" s="25">
        <f t="shared" si="467"/>
        <v>21802.5</v>
      </c>
      <c r="F2500" s="25">
        <f t="shared" si="468"/>
        <v>22418.5</v>
      </c>
      <c r="G2500" s="25">
        <f t="shared" si="469"/>
        <v>0.94845774695006357</v>
      </c>
      <c r="H2500" s="25">
        <f t="shared" si="476"/>
        <v>1.0004262501030945</v>
      </c>
      <c r="I2500" s="4">
        <f t="shared" si="470"/>
        <v>21253.940505668295</v>
      </c>
      <c r="J2500" s="25">
        <f t="shared" si="477"/>
        <v>22327.034851507458</v>
      </c>
      <c r="K2500" s="15">
        <f t="shared" si="471"/>
        <v>22336.551752414707</v>
      </c>
      <c r="L2500" s="36">
        <f t="shared" si="472"/>
        <v>-1073.5517524147072</v>
      </c>
      <c r="M2500" s="36">
        <f t="shared" si="473"/>
        <v>1073.5517524147072</v>
      </c>
      <c r="N2500" s="36">
        <f t="shared" si="474"/>
        <v>5.0489194959070081E-2</v>
      </c>
      <c r="O2500" s="36">
        <f t="shared" si="475"/>
        <v>1152513.3651126886</v>
      </c>
      <c r="P2500" s="35">
        <f t="shared" si="478"/>
        <v>1152513.3651126886</v>
      </c>
    </row>
    <row r="2501" spans="1:16" x14ac:dyDescent="0.4">
      <c r="A2501" s="1">
        <v>2500</v>
      </c>
      <c r="B2501" s="21">
        <v>42313</v>
      </c>
      <c r="C2501" s="43">
        <v>4</v>
      </c>
      <c r="D2501" s="23">
        <v>19392</v>
      </c>
      <c r="E2501" s="25">
        <f t="shared" ref="E2501:E2564" si="479">AVERAGE(D2499:D2502)</f>
        <v>23034.5</v>
      </c>
      <c r="F2501" s="25">
        <f t="shared" ref="F2501:F2564" si="480">AVERAGE(E2501:E2502)</f>
        <v>22555</v>
      </c>
      <c r="G2501" s="25">
        <f t="shared" si="469"/>
        <v>0.85976501884282863</v>
      </c>
      <c r="H2501" s="25">
        <f t="shared" si="476"/>
        <v>1.0009303667898801</v>
      </c>
      <c r="I2501" s="4">
        <f t="shared" si="470"/>
        <v>19373.975096981805</v>
      </c>
      <c r="J2501" s="25">
        <f t="shared" si="477"/>
        <v>22327.061391621501</v>
      </c>
      <c r="K2501" s="15">
        <f t="shared" si="471"/>
        <v>22347.83374805588</v>
      </c>
      <c r="L2501" s="36">
        <f t="shared" si="472"/>
        <v>-2955.8337480558803</v>
      </c>
      <c r="M2501" s="36">
        <f t="shared" si="473"/>
        <v>2955.8337480558803</v>
      </c>
      <c r="N2501" s="36">
        <f t="shared" si="474"/>
        <v>0.15242542017614893</v>
      </c>
      <c r="O2501" s="36">
        <f t="shared" si="475"/>
        <v>8736953.1461460739</v>
      </c>
      <c r="P2501" s="35">
        <f t="shared" si="478"/>
        <v>8736953.1461460739</v>
      </c>
    </row>
    <row r="2502" spans="1:16" x14ac:dyDescent="0.4">
      <c r="A2502" s="1">
        <v>2501</v>
      </c>
      <c r="B2502" s="21">
        <v>42314</v>
      </c>
      <c r="C2502" s="43">
        <v>1</v>
      </c>
      <c r="D2502" s="23">
        <v>23012</v>
      </c>
      <c r="E2502" s="25">
        <f t="shared" si="479"/>
        <v>22075.5</v>
      </c>
      <c r="F2502" s="25">
        <f t="shared" si="480"/>
        <v>21731.375</v>
      </c>
      <c r="G2502" s="25">
        <f t="shared" si="469"/>
        <v>1.0589297731965879</v>
      </c>
      <c r="H2502" s="25">
        <f t="shared" si="476"/>
        <v>0.99907416981837271</v>
      </c>
      <c r="I2502" s="4">
        <f t="shared" si="470"/>
        <v>23033.324947419551</v>
      </c>
      <c r="J2502" s="25">
        <f t="shared" si="477"/>
        <v>22327.087931735547</v>
      </c>
      <c r="K2502" s="15">
        <f t="shared" si="471"/>
        <v>22306.4168398605</v>
      </c>
      <c r="L2502" s="36">
        <f t="shared" si="472"/>
        <v>705.58316013950025</v>
      </c>
      <c r="M2502" s="36">
        <f t="shared" si="473"/>
        <v>705.58316013950025</v>
      </c>
      <c r="N2502" s="36">
        <f t="shared" si="474"/>
        <v>3.0661531380996882E-2</v>
      </c>
      <c r="O2502" s="36">
        <f t="shared" si="475"/>
        <v>497847.59587244364</v>
      </c>
      <c r="P2502" s="35">
        <f t="shared" si="478"/>
        <v>497847.59587244364</v>
      </c>
    </row>
    <row r="2503" spans="1:16" x14ac:dyDescent="0.4">
      <c r="A2503" s="1">
        <v>2502</v>
      </c>
      <c r="B2503" s="21">
        <v>42315</v>
      </c>
      <c r="C2503" s="43">
        <v>2</v>
      </c>
      <c r="D2503" s="23">
        <v>24635</v>
      </c>
      <c r="E2503" s="25">
        <f t="shared" si="479"/>
        <v>21387.25</v>
      </c>
      <c r="F2503" s="25">
        <f t="shared" si="480"/>
        <v>22670.125</v>
      </c>
      <c r="G2503" s="25">
        <f t="shared" si="469"/>
        <v>1.0866724378449613</v>
      </c>
      <c r="H2503" s="25">
        <f t="shared" si="476"/>
        <v>0.99956921328865256</v>
      </c>
      <c r="I2503" s="4">
        <f t="shared" si="470"/>
        <v>24645.617004298409</v>
      </c>
      <c r="J2503" s="25">
        <f t="shared" si="477"/>
        <v>22327.114471849589</v>
      </c>
      <c r="K2503" s="15">
        <f t="shared" si="471"/>
        <v>22317.496247632382</v>
      </c>
      <c r="L2503" s="36">
        <f t="shared" si="472"/>
        <v>2317.5037523676183</v>
      </c>
      <c r="M2503" s="36">
        <f t="shared" si="473"/>
        <v>2317.5037523676183</v>
      </c>
      <c r="N2503" s="36">
        <f t="shared" si="474"/>
        <v>9.4073625019996679E-2</v>
      </c>
      <c r="O2503" s="36">
        <f t="shared" si="475"/>
        <v>5370823.6422379911</v>
      </c>
      <c r="P2503" s="35">
        <f t="shared" si="478"/>
        <v>5370823.6422379911</v>
      </c>
    </row>
    <row r="2504" spans="1:16" x14ac:dyDescent="0.4">
      <c r="A2504" s="1">
        <v>2503</v>
      </c>
      <c r="B2504" s="21">
        <v>42316</v>
      </c>
      <c r="C2504" s="43">
        <v>3</v>
      </c>
      <c r="D2504" s="23">
        <v>18510</v>
      </c>
      <c r="E2504" s="25">
        <f t="shared" si="479"/>
        <v>23953</v>
      </c>
      <c r="F2504" s="25">
        <f t="shared" si="480"/>
        <v>24143.5</v>
      </c>
      <c r="G2504" s="25">
        <f t="shared" si="469"/>
        <v>0.76666597634974221</v>
      </c>
      <c r="H2504" s="25">
        <f t="shared" si="476"/>
        <v>1.0004262501030945</v>
      </c>
      <c r="I2504" s="4">
        <f t="shared" si="470"/>
        <v>18502.113472224999</v>
      </c>
      <c r="J2504" s="25">
        <f t="shared" si="477"/>
        <v>22327.141011963635</v>
      </c>
      <c r="K2504" s="15">
        <f t="shared" si="471"/>
        <v>22336.657958121788</v>
      </c>
      <c r="L2504" s="36">
        <f t="shared" si="472"/>
        <v>-3826.6579581217884</v>
      </c>
      <c r="M2504" s="36">
        <f t="shared" si="473"/>
        <v>3826.6579581217884</v>
      </c>
      <c r="N2504" s="36">
        <f t="shared" si="474"/>
        <v>0.20673462766730352</v>
      </c>
      <c r="O2504" s="36">
        <f t="shared" si="475"/>
        <v>14643311.128456814</v>
      </c>
      <c r="P2504" s="35">
        <f t="shared" si="478"/>
        <v>14643311.128456814</v>
      </c>
    </row>
    <row r="2505" spans="1:16" x14ac:dyDescent="0.4">
      <c r="A2505" s="1">
        <v>2504</v>
      </c>
      <c r="B2505" s="21">
        <v>42317</v>
      </c>
      <c r="C2505" s="43">
        <v>4</v>
      </c>
      <c r="D2505" s="23">
        <v>29655</v>
      </c>
      <c r="E2505" s="25">
        <f t="shared" si="479"/>
        <v>24334</v>
      </c>
      <c r="F2505" s="25">
        <f t="shared" si="480"/>
        <v>24904.375</v>
      </c>
      <c r="G2505" s="25">
        <f t="shared" si="469"/>
        <v>1.1907546364845534</v>
      </c>
      <c r="H2505" s="25">
        <f t="shared" si="476"/>
        <v>1.0009303667898801</v>
      </c>
      <c r="I2505" s="4">
        <f t="shared" si="470"/>
        <v>29627.435617831859</v>
      </c>
      <c r="J2505" s="25">
        <f t="shared" si="477"/>
        <v>22327.167552077677</v>
      </c>
      <c r="K2505" s="15">
        <f t="shared" si="471"/>
        <v>22347.94000728022</v>
      </c>
      <c r="L2505" s="36">
        <f t="shared" si="472"/>
        <v>7307.05999271978</v>
      </c>
      <c r="M2505" s="36">
        <f t="shared" si="473"/>
        <v>7307.05999271978</v>
      </c>
      <c r="N2505" s="36">
        <f t="shared" si="474"/>
        <v>0.24640229279109022</v>
      </c>
      <c r="O2505" s="36">
        <f t="shared" si="475"/>
        <v>53393125.73720599</v>
      </c>
      <c r="P2505" s="35">
        <f t="shared" si="478"/>
        <v>53393125.73720599</v>
      </c>
    </row>
    <row r="2506" spans="1:16" x14ac:dyDescent="0.4">
      <c r="A2506" s="1">
        <v>2505</v>
      </c>
      <c r="B2506" s="21">
        <v>42318</v>
      </c>
      <c r="C2506" s="43">
        <v>1</v>
      </c>
      <c r="D2506" s="23">
        <v>24536</v>
      </c>
      <c r="E2506" s="25">
        <f t="shared" si="479"/>
        <v>25474.75</v>
      </c>
      <c r="F2506" s="25">
        <f t="shared" si="480"/>
        <v>25549.625</v>
      </c>
      <c r="G2506" s="25">
        <f t="shared" si="469"/>
        <v>0.96032720636799951</v>
      </c>
      <c r="H2506" s="25">
        <f t="shared" si="476"/>
        <v>0.99907416981837271</v>
      </c>
      <c r="I2506" s="4">
        <f t="shared" si="470"/>
        <v>24558.737220141062</v>
      </c>
      <c r="J2506" s="25">
        <f t="shared" si="477"/>
        <v>22327.194092191723</v>
      </c>
      <c r="K2506" s="15">
        <f t="shared" si="471"/>
        <v>22306.522902030123</v>
      </c>
      <c r="L2506" s="36">
        <f t="shared" si="472"/>
        <v>2229.4770979698769</v>
      </c>
      <c r="M2506" s="36">
        <f t="shared" si="473"/>
        <v>2229.4770979698769</v>
      </c>
      <c r="N2506" s="36">
        <f t="shared" si="474"/>
        <v>9.0865548498935314E-2</v>
      </c>
      <c r="O2506" s="36">
        <f t="shared" si="475"/>
        <v>4970568.1303721843</v>
      </c>
      <c r="P2506" s="35">
        <f t="shared" si="478"/>
        <v>4970568.1303721843</v>
      </c>
    </row>
    <row r="2507" spans="1:16" x14ac:dyDescent="0.4">
      <c r="A2507" s="1">
        <v>2506</v>
      </c>
      <c r="B2507" s="21">
        <v>42319</v>
      </c>
      <c r="C2507" s="43">
        <v>2</v>
      </c>
      <c r="D2507" s="23">
        <v>29198</v>
      </c>
      <c r="E2507" s="25">
        <f t="shared" si="479"/>
        <v>25624.5</v>
      </c>
      <c r="F2507" s="25">
        <f t="shared" si="480"/>
        <v>25698.875</v>
      </c>
      <c r="G2507" s="25">
        <f t="shared" si="469"/>
        <v>1.1361586839890851</v>
      </c>
      <c r="H2507" s="25">
        <f t="shared" si="476"/>
        <v>0.99956921328865256</v>
      </c>
      <c r="I2507" s="4">
        <f t="shared" si="470"/>
        <v>29210.583531215951</v>
      </c>
      <c r="J2507" s="25">
        <f t="shared" si="477"/>
        <v>22327.220632305765</v>
      </c>
      <c r="K2507" s="15">
        <f t="shared" si="471"/>
        <v>22317.602362356047</v>
      </c>
      <c r="L2507" s="36">
        <f t="shared" si="472"/>
        <v>6880.3976376439532</v>
      </c>
      <c r="M2507" s="36">
        <f t="shared" si="473"/>
        <v>6880.3976376439532</v>
      </c>
      <c r="N2507" s="36">
        <f t="shared" si="474"/>
        <v>0.23564619623412403</v>
      </c>
      <c r="O2507" s="36">
        <f t="shared" si="475"/>
        <v>47339871.652096495</v>
      </c>
      <c r="P2507" s="35">
        <f t="shared" si="478"/>
        <v>47339871.652096495</v>
      </c>
    </row>
    <row r="2508" spans="1:16" x14ac:dyDescent="0.4">
      <c r="A2508" s="1">
        <v>2507</v>
      </c>
      <c r="B2508" s="21">
        <v>42320</v>
      </c>
      <c r="C2508" s="43">
        <v>3</v>
      </c>
      <c r="D2508" s="23">
        <v>19109</v>
      </c>
      <c r="E2508" s="25">
        <f t="shared" si="479"/>
        <v>25773.25</v>
      </c>
      <c r="F2508" s="25">
        <f t="shared" si="480"/>
        <v>26072.625</v>
      </c>
      <c r="G2508" s="25">
        <f t="shared" si="469"/>
        <v>0.73291431146652863</v>
      </c>
      <c r="H2508" s="25">
        <f t="shared" si="476"/>
        <v>1.0004262501030945</v>
      </c>
      <c r="I2508" s="4">
        <f t="shared" si="470"/>
        <v>19100.858257198677</v>
      </c>
      <c r="J2508" s="25">
        <f t="shared" si="477"/>
        <v>22327.247172419811</v>
      </c>
      <c r="K2508" s="15">
        <f t="shared" si="471"/>
        <v>22336.76416382887</v>
      </c>
      <c r="L2508" s="36">
        <f t="shared" si="472"/>
        <v>-3227.7641638288696</v>
      </c>
      <c r="M2508" s="36">
        <f t="shared" si="473"/>
        <v>3227.7641638288696</v>
      </c>
      <c r="N2508" s="36">
        <f t="shared" si="474"/>
        <v>0.16891329550624679</v>
      </c>
      <c r="O2508" s="36">
        <f t="shared" si="475"/>
        <v>10418461.497297881</v>
      </c>
      <c r="P2508" s="35">
        <f t="shared" si="478"/>
        <v>10418461.497297881</v>
      </c>
    </row>
    <row r="2509" spans="1:16" x14ac:dyDescent="0.4">
      <c r="A2509" s="1">
        <v>2508</v>
      </c>
      <c r="B2509" s="21">
        <v>42321</v>
      </c>
      <c r="C2509" s="43">
        <v>4</v>
      </c>
      <c r="D2509" s="23">
        <v>30250</v>
      </c>
      <c r="E2509" s="25">
        <f t="shared" si="479"/>
        <v>26372</v>
      </c>
      <c r="F2509" s="25">
        <f t="shared" si="480"/>
        <v>25823.375</v>
      </c>
      <c r="G2509" s="25">
        <f t="shared" si="469"/>
        <v>1.1714193051837725</v>
      </c>
      <c r="H2509" s="25">
        <f t="shared" si="476"/>
        <v>1.0009303667898801</v>
      </c>
      <c r="I2509" s="4">
        <f t="shared" si="470"/>
        <v>30221.88256413467</v>
      </c>
      <c r="J2509" s="25">
        <f t="shared" si="477"/>
        <v>22327.273712533854</v>
      </c>
      <c r="K2509" s="15">
        <f t="shared" si="471"/>
        <v>22348.04626650456</v>
      </c>
      <c r="L2509" s="36">
        <f t="shared" si="472"/>
        <v>7901.9537334954402</v>
      </c>
      <c r="M2509" s="36">
        <f t="shared" si="473"/>
        <v>7901.9537334954402</v>
      </c>
      <c r="N2509" s="36">
        <f t="shared" si="474"/>
        <v>0.26122161102464264</v>
      </c>
      <c r="O2509" s="36">
        <f t="shared" si="475"/>
        <v>62440872.806302525</v>
      </c>
      <c r="P2509" s="35">
        <f t="shared" si="478"/>
        <v>62440872.806302525</v>
      </c>
    </row>
    <row r="2510" spans="1:16" x14ac:dyDescent="0.4">
      <c r="A2510" s="1">
        <v>2509</v>
      </c>
      <c r="B2510" s="21">
        <v>42322</v>
      </c>
      <c r="C2510" s="43">
        <v>1</v>
      </c>
      <c r="D2510" s="23">
        <v>26931</v>
      </c>
      <c r="E2510" s="25">
        <f t="shared" si="479"/>
        <v>25274.75</v>
      </c>
      <c r="F2510" s="25">
        <f t="shared" si="480"/>
        <v>26639.75</v>
      </c>
      <c r="G2510" s="25">
        <f t="shared" si="469"/>
        <v>1.0109329104064415</v>
      </c>
      <c r="H2510" s="25">
        <f t="shared" si="476"/>
        <v>0.99907416981837271</v>
      </c>
      <c r="I2510" s="4">
        <f t="shared" si="470"/>
        <v>26955.956638230309</v>
      </c>
      <c r="J2510" s="25">
        <f t="shared" si="477"/>
        <v>22327.300252647896</v>
      </c>
      <c r="K2510" s="15">
        <f t="shared" si="471"/>
        <v>22306.628964199739</v>
      </c>
      <c r="L2510" s="36">
        <f t="shared" si="472"/>
        <v>4624.3710358002609</v>
      </c>
      <c r="M2510" s="36">
        <f t="shared" si="473"/>
        <v>4624.3710358002609</v>
      </c>
      <c r="N2510" s="36">
        <f t="shared" si="474"/>
        <v>0.17171182042257105</v>
      </c>
      <c r="O2510" s="36">
        <f t="shared" si="475"/>
        <v>21384807.476748377</v>
      </c>
      <c r="P2510" s="35">
        <f t="shared" si="478"/>
        <v>21384807.476748377</v>
      </c>
    </row>
    <row r="2511" spans="1:16" x14ac:dyDescent="0.4">
      <c r="A2511" s="1">
        <v>2510</v>
      </c>
      <c r="B2511" s="21">
        <v>42323</v>
      </c>
      <c r="C2511" s="43">
        <v>2</v>
      </c>
      <c r="D2511" s="23">
        <v>24809</v>
      </c>
      <c r="E2511" s="25">
        <f t="shared" si="479"/>
        <v>28004.75</v>
      </c>
      <c r="F2511" s="25">
        <f t="shared" si="480"/>
        <v>28083.5</v>
      </c>
      <c r="G2511" s="25">
        <f t="shared" si="469"/>
        <v>0.88340128545231189</v>
      </c>
      <c r="H2511" s="25">
        <f t="shared" si="476"/>
        <v>0.99956921328865256</v>
      </c>
      <c r="I2511" s="4">
        <f t="shared" si="470"/>
        <v>24819.691993490531</v>
      </c>
      <c r="J2511" s="25">
        <f t="shared" si="477"/>
        <v>22327.326792761942</v>
      </c>
      <c r="K2511" s="15">
        <f t="shared" si="471"/>
        <v>22317.708477079708</v>
      </c>
      <c r="L2511" s="36">
        <f t="shared" si="472"/>
        <v>2491.2915229202918</v>
      </c>
      <c r="M2511" s="36">
        <f t="shared" si="473"/>
        <v>2491.2915229202918</v>
      </c>
      <c r="N2511" s="36">
        <f t="shared" si="474"/>
        <v>0.10041886101496601</v>
      </c>
      <c r="O2511" s="36">
        <f t="shared" si="475"/>
        <v>6206533.4521745062</v>
      </c>
      <c r="P2511" s="35">
        <f t="shared" si="478"/>
        <v>6206533.4521745062</v>
      </c>
    </row>
    <row r="2512" spans="1:16" x14ac:dyDescent="0.4">
      <c r="A2512" s="1">
        <v>2511</v>
      </c>
      <c r="B2512" s="21">
        <v>42324</v>
      </c>
      <c r="C2512" s="43">
        <v>3</v>
      </c>
      <c r="D2512" s="23">
        <v>30029</v>
      </c>
      <c r="E2512" s="25">
        <f t="shared" si="479"/>
        <v>28162.25</v>
      </c>
      <c r="F2512" s="25">
        <f t="shared" si="480"/>
        <v>28771.625</v>
      </c>
      <c r="G2512" s="25">
        <f t="shared" si="469"/>
        <v>1.0437019111711625</v>
      </c>
      <c r="H2512" s="25">
        <f t="shared" si="476"/>
        <v>1.0004262501030945</v>
      </c>
      <c r="I2512" s="4">
        <f t="shared" si="470"/>
        <v>30016.205589273068</v>
      </c>
      <c r="J2512" s="25">
        <f t="shared" si="477"/>
        <v>22327.353332875984</v>
      </c>
      <c r="K2512" s="15">
        <f t="shared" si="471"/>
        <v>22336.870369535951</v>
      </c>
      <c r="L2512" s="36">
        <f t="shared" si="472"/>
        <v>7692.1296304640491</v>
      </c>
      <c r="M2512" s="36">
        <f t="shared" si="473"/>
        <v>7692.1296304640491</v>
      </c>
      <c r="N2512" s="36">
        <f t="shared" si="474"/>
        <v>0.25615670286936126</v>
      </c>
      <c r="O2512" s="36">
        <f t="shared" si="475"/>
        <v>59168858.251862988</v>
      </c>
      <c r="P2512" s="35">
        <f t="shared" si="478"/>
        <v>59168858.251862988</v>
      </c>
    </row>
    <row r="2513" spans="1:16" x14ac:dyDescent="0.4">
      <c r="A2513" s="1">
        <v>2512</v>
      </c>
      <c r="B2513" s="21">
        <v>42325</v>
      </c>
      <c r="C2513" s="43">
        <v>4</v>
      </c>
      <c r="D2513" s="23">
        <v>30880</v>
      </c>
      <c r="E2513" s="25">
        <f t="shared" si="479"/>
        <v>29381</v>
      </c>
      <c r="F2513" s="25">
        <f t="shared" si="480"/>
        <v>29424.5</v>
      </c>
      <c r="G2513" s="25">
        <f t="shared" si="469"/>
        <v>1.0494655814032523</v>
      </c>
      <c r="H2513" s="25">
        <f t="shared" si="476"/>
        <v>1.0009303667898801</v>
      </c>
      <c r="I2513" s="4">
        <f t="shared" si="470"/>
        <v>30851.296977867063</v>
      </c>
      <c r="J2513" s="25">
        <f t="shared" si="477"/>
        <v>22327.37987299003</v>
      </c>
      <c r="K2513" s="15">
        <f t="shared" si="471"/>
        <v>22348.152525728899</v>
      </c>
      <c r="L2513" s="36">
        <f t="shared" si="472"/>
        <v>8531.8474742711005</v>
      </c>
      <c r="M2513" s="36">
        <f t="shared" si="473"/>
        <v>8531.8474742711005</v>
      </c>
      <c r="N2513" s="36">
        <f t="shared" si="474"/>
        <v>0.27629039748287243</v>
      </c>
      <c r="O2513" s="36">
        <f t="shared" si="475"/>
        <v>72792421.324226156</v>
      </c>
      <c r="P2513" s="35">
        <f t="shared" si="478"/>
        <v>72792421.324226156</v>
      </c>
    </row>
    <row r="2514" spans="1:16" x14ac:dyDescent="0.4">
      <c r="A2514" s="1">
        <v>2513</v>
      </c>
      <c r="B2514" s="21">
        <v>42326</v>
      </c>
      <c r="C2514" s="43">
        <v>1</v>
      </c>
      <c r="D2514" s="23">
        <v>31806</v>
      </c>
      <c r="E2514" s="25">
        <f t="shared" si="479"/>
        <v>29468</v>
      </c>
      <c r="F2514" s="25">
        <f t="shared" si="480"/>
        <v>29737.125</v>
      </c>
      <c r="G2514" s="25">
        <f t="shared" si="469"/>
        <v>1.0695721257519011</v>
      </c>
      <c r="H2514" s="25">
        <f t="shared" si="476"/>
        <v>0.99907416981837271</v>
      </c>
      <c r="I2514" s="4">
        <f t="shared" si="470"/>
        <v>31835.474242900495</v>
      </c>
      <c r="J2514" s="25">
        <f t="shared" si="477"/>
        <v>22327.406413104072</v>
      </c>
      <c r="K2514" s="15">
        <f t="shared" si="471"/>
        <v>22306.735026369362</v>
      </c>
      <c r="L2514" s="36">
        <f t="shared" si="472"/>
        <v>9499.2649736306375</v>
      </c>
      <c r="M2514" s="36">
        <f t="shared" si="473"/>
        <v>9499.2649736306375</v>
      </c>
      <c r="N2514" s="36">
        <f t="shared" si="474"/>
        <v>0.29866267288029419</v>
      </c>
      <c r="O2514" s="36">
        <f t="shared" si="475"/>
        <v>90236035.039245874</v>
      </c>
      <c r="P2514" s="35">
        <f t="shared" si="478"/>
        <v>90236035.039245874</v>
      </c>
    </row>
    <row r="2515" spans="1:16" x14ac:dyDescent="0.4">
      <c r="A2515" s="1">
        <v>2514</v>
      </c>
      <c r="B2515" s="21">
        <v>42327</v>
      </c>
      <c r="C2515" s="43">
        <v>2</v>
      </c>
      <c r="D2515" s="23">
        <v>25157</v>
      </c>
      <c r="E2515" s="25">
        <f t="shared" si="479"/>
        <v>30006.25</v>
      </c>
      <c r="F2515" s="25">
        <f t="shared" si="480"/>
        <v>29708.125</v>
      </c>
      <c r="G2515" s="25">
        <f t="shared" si="469"/>
        <v>0.84680537731681149</v>
      </c>
      <c r="H2515" s="25">
        <f t="shared" si="476"/>
        <v>0.99956921328865256</v>
      </c>
      <c r="I2515" s="4">
        <f t="shared" si="470"/>
        <v>25167.841971874775</v>
      </c>
      <c r="J2515" s="25">
        <f t="shared" si="477"/>
        <v>22327.432953218118</v>
      </c>
      <c r="K2515" s="15">
        <f t="shared" si="471"/>
        <v>22317.81459180337</v>
      </c>
      <c r="L2515" s="36">
        <f t="shared" si="472"/>
        <v>2839.1854081966303</v>
      </c>
      <c r="M2515" s="36">
        <f t="shared" si="473"/>
        <v>2839.1854081966303</v>
      </c>
      <c r="N2515" s="36">
        <f t="shared" si="474"/>
        <v>0.11285866391845729</v>
      </c>
      <c r="O2515" s="36">
        <f t="shared" si="475"/>
        <v>8060973.7821166664</v>
      </c>
      <c r="P2515" s="35">
        <f t="shared" si="478"/>
        <v>8060973.7821166664</v>
      </c>
    </row>
    <row r="2516" spans="1:16" x14ac:dyDescent="0.4">
      <c r="A2516" s="1">
        <v>2515</v>
      </c>
      <c r="B2516" s="21">
        <v>42328</v>
      </c>
      <c r="C2516" s="43">
        <v>3</v>
      </c>
      <c r="D2516" s="23">
        <v>32182</v>
      </c>
      <c r="E2516" s="25">
        <f t="shared" si="479"/>
        <v>29410</v>
      </c>
      <c r="F2516" s="25">
        <f t="shared" si="480"/>
        <v>28692.75</v>
      </c>
      <c r="G2516" s="25">
        <f t="shared" si="469"/>
        <v>1.1216073746852429</v>
      </c>
      <c r="H2516" s="25">
        <f t="shared" si="476"/>
        <v>1.0004262501030945</v>
      </c>
      <c r="I2516" s="4">
        <f t="shared" si="470"/>
        <v>32168.288263811177</v>
      </c>
      <c r="J2516" s="25">
        <f t="shared" si="477"/>
        <v>22327.45949333216</v>
      </c>
      <c r="K2516" s="15">
        <f t="shared" si="471"/>
        <v>22336.976575243032</v>
      </c>
      <c r="L2516" s="36">
        <f t="shared" si="472"/>
        <v>9845.0234247569679</v>
      </c>
      <c r="M2516" s="36">
        <f t="shared" si="473"/>
        <v>9845.0234247569679</v>
      </c>
      <c r="N2516" s="36">
        <f t="shared" si="474"/>
        <v>0.3059170786388965</v>
      </c>
      <c r="O2516" s="36">
        <f t="shared" si="475"/>
        <v>96924486.234013423</v>
      </c>
      <c r="P2516" s="35">
        <f t="shared" si="478"/>
        <v>96924486.234013423</v>
      </c>
    </row>
    <row r="2517" spans="1:16" x14ac:dyDescent="0.4">
      <c r="A2517" s="1">
        <v>2516</v>
      </c>
      <c r="B2517" s="21">
        <v>42329</v>
      </c>
      <c r="C2517" s="43">
        <v>4</v>
      </c>
      <c r="D2517" s="23">
        <v>28495</v>
      </c>
      <c r="E2517" s="25">
        <f t="shared" si="479"/>
        <v>27975.5</v>
      </c>
      <c r="F2517" s="25">
        <f t="shared" si="480"/>
        <v>28783.625</v>
      </c>
      <c r="G2517" s="25">
        <f t="shared" si="469"/>
        <v>0.98997259726667508</v>
      </c>
      <c r="H2517" s="25">
        <f t="shared" si="476"/>
        <v>1.0009303667898801</v>
      </c>
      <c r="I2517" s="4">
        <f t="shared" si="470"/>
        <v>28468.513840165866</v>
      </c>
      <c r="J2517" s="25">
        <f t="shared" si="477"/>
        <v>22327.486033446206</v>
      </c>
      <c r="K2517" s="15">
        <f t="shared" si="471"/>
        <v>22348.258784953236</v>
      </c>
      <c r="L2517" s="36">
        <f t="shared" si="472"/>
        <v>6146.7412150467644</v>
      </c>
      <c r="M2517" s="36">
        <f t="shared" si="473"/>
        <v>6146.7412150467644</v>
      </c>
      <c r="N2517" s="36">
        <f t="shared" si="474"/>
        <v>0.21571297473405035</v>
      </c>
      <c r="O2517" s="36">
        <f t="shared" si="475"/>
        <v>37782427.564754575</v>
      </c>
      <c r="P2517" s="35">
        <f t="shared" si="478"/>
        <v>37782427.564754575</v>
      </c>
    </row>
    <row r="2518" spans="1:16" x14ac:dyDescent="0.4">
      <c r="A2518" s="1">
        <v>2517</v>
      </c>
      <c r="B2518" s="21">
        <v>42330</v>
      </c>
      <c r="C2518" s="43">
        <v>1</v>
      </c>
      <c r="D2518" s="23">
        <v>26068</v>
      </c>
      <c r="E2518" s="25">
        <f t="shared" si="479"/>
        <v>29591.75</v>
      </c>
      <c r="F2518" s="25">
        <f t="shared" si="480"/>
        <v>29664.5</v>
      </c>
      <c r="G2518" s="25">
        <f t="shared" si="469"/>
        <v>0.87876080837364523</v>
      </c>
      <c r="H2518" s="25">
        <f t="shared" si="476"/>
        <v>0.99907416981837271</v>
      </c>
      <c r="I2518" s="4">
        <f t="shared" si="470"/>
        <v>26092.156906367669</v>
      </c>
      <c r="J2518" s="25">
        <f t="shared" si="477"/>
        <v>22327.512573560249</v>
      </c>
      <c r="K2518" s="15">
        <f t="shared" si="471"/>
        <v>22306.841088538982</v>
      </c>
      <c r="L2518" s="36">
        <f t="shared" si="472"/>
        <v>3761.1589114610179</v>
      </c>
      <c r="M2518" s="36">
        <f t="shared" si="473"/>
        <v>3761.1589114610179</v>
      </c>
      <c r="N2518" s="36">
        <f t="shared" si="474"/>
        <v>0.1442826036313111</v>
      </c>
      <c r="O2518" s="36">
        <f t="shared" si="475"/>
        <v>14146316.357262628</v>
      </c>
      <c r="P2518" s="35">
        <f t="shared" si="478"/>
        <v>14146316.357262628</v>
      </c>
    </row>
    <row r="2519" spans="1:16" x14ac:dyDescent="0.4">
      <c r="A2519" s="1">
        <v>2518</v>
      </c>
      <c r="B2519" s="21">
        <v>42331</v>
      </c>
      <c r="C2519" s="43">
        <v>2</v>
      </c>
      <c r="D2519" s="23">
        <v>31622</v>
      </c>
      <c r="E2519" s="25">
        <f t="shared" si="479"/>
        <v>29737.25</v>
      </c>
      <c r="F2519" s="25">
        <f t="shared" si="480"/>
        <v>30279.375</v>
      </c>
      <c r="G2519" s="25">
        <f t="shared" si="469"/>
        <v>1.0443412388796003</v>
      </c>
      <c r="H2519" s="25">
        <f t="shared" si="476"/>
        <v>0.99956921328865256</v>
      </c>
      <c r="I2519" s="4">
        <f t="shared" si="470"/>
        <v>31635.628208237238</v>
      </c>
      <c r="J2519" s="25">
        <f t="shared" si="477"/>
        <v>22327.539113674295</v>
      </c>
      <c r="K2519" s="15">
        <f t="shared" si="471"/>
        <v>22317.920706527035</v>
      </c>
      <c r="L2519" s="36">
        <f t="shared" si="472"/>
        <v>9304.0792934729652</v>
      </c>
      <c r="M2519" s="36">
        <f t="shared" si="473"/>
        <v>9304.0792934729652</v>
      </c>
      <c r="N2519" s="36">
        <f t="shared" si="474"/>
        <v>0.29422804672294495</v>
      </c>
      <c r="O2519" s="36">
        <f t="shared" si="475"/>
        <v>86565891.499232396</v>
      </c>
      <c r="P2519" s="35">
        <f t="shared" si="478"/>
        <v>86565891.499232396</v>
      </c>
    </row>
    <row r="2520" spans="1:16" x14ac:dyDescent="0.4">
      <c r="A2520" s="1">
        <v>2519</v>
      </c>
      <c r="B2520" s="21">
        <v>42332</v>
      </c>
      <c r="C2520" s="43">
        <v>3</v>
      </c>
      <c r="D2520" s="23">
        <v>32764</v>
      </c>
      <c r="E2520" s="25">
        <f t="shared" si="479"/>
        <v>30821.5</v>
      </c>
      <c r="F2520" s="25">
        <f t="shared" si="480"/>
        <v>30845.25</v>
      </c>
      <c r="G2520" s="25">
        <f t="shared" si="469"/>
        <v>1.0622056880719073</v>
      </c>
      <c r="H2520" s="25">
        <f t="shared" si="476"/>
        <v>1.0004262501030945</v>
      </c>
      <c r="I2520" s="4">
        <f t="shared" si="470"/>
        <v>32750.040291949208</v>
      </c>
      <c r="J2520" s="25">
        <f t="shared" si="477"/>
        <v>22327.565653788337</v>
      </c>
      <c r="K2520" s="15">
        <f t="shared" si="471"/>
        <v>22337.082780950113</v>
      </c>
      <c r="L2520" s="36">
        <f t="shared" si="472"/>
        <v>10426.917219049887</v>
      </c>
      <c r="M2520" s="36">
        <f t="shared" si="473"/>
        <v>10426.917219049887</v>
      </c>
      <c r="N2520" s="36">
        <f t="shared" si="474"/>
        <v>0.31824310887101354</v>
      </c>
      <c r="O2520" s="36">
        <f t="shared" si="475"/>
        <v>108720602.69291902</v>
      </c>
      <c r="P2520" s="35">
        <f t="shared" si="478"/>
        <v>108720602.69291902</v>
      </c>
    </row>
    <row r="2521" spans="1:16" x14ac:dyDescent="0.4">
      <c r="A2521" s="1">
        <v>2520</v>
      </c>
      <c r="B2521" s="21">
        <v>42333</v>
      </c>
      <c r="C2521" s="43">
        <v>4</v>
      </c>
      <c r="D2521" s="23">
        <v>32832</v>
      </c>
      <c r="E2521" s="25">
        <f t="shared" si="479"/>
        <v>30869</v>
      </c>
      <c r="F2521" s="25">
        <f t="shared" si="480"/>
        <v>31087</v>
      </c>
      <c r="G2521" s="25">
        <f t="shared" si="469"/>
        <v>1.0561327886254706</v>
      </c>
      <c r="H2521" s="25">
        <f t="shared" si="476"/>
        <v>1.0009303667898801</v>
      </c>
      <c r="I2521" s="4">
        <f t="shared" si="470"/>
        <v>32801.482589939493</v>
      </c>
      <c r="J2521" s="25">
        <f t="shared" si="477"/>
        <v>22327.592193902383</v>
      </c>
      <c r="K2521" s="15">
        <f t="shared" si="471"/>
        <v>22348.365044177575</v>
      </c>
      <c r="L2521" s="36">
        <f t="shared" si="472"/>
        <v>10483.634955822425</v>
      </c>
      <c r="M2521" s="36">
        <f t="shared" si="473"/>
        <v>10483.634955822425</v>
      </c>
      <c r="N2521" s="36">
        <f t="shared" si="474"/>
        <v>0.3193114935374764</v>
      </c>
      <c r="O2521" s="36">
        <f t="shared" si="475"/>
        <v>109906601.88694185</v>
      </c>
      <c r="P2521" s="35">
        <f t="shared" si="478"/>
        <v>109906601.88694185</v>
      </c>
    </row>
    <row r="2522" spans="1:16" x14ac:dyDescent="0.4">
      <c r="A2522" s="1">
        <v>2521</v>
      </c>
      <c r="B2522" s="21">
        <v>42334</v>
      </c>
      <c r="C2522" s="43">
        <v>1</v>
      </c>
      <c r="D2522" s="23">
        <v>26258</v>
      </c>
      <c r="E2522" s="25">
        <f t="shared" si="479"/>
        <v>31305</v>
      </c>
      <c r="F2522" s="25">
        <f t="shared" si="480"/>
        <v>30998.5</v>
      </c>
      <c r="G2522" s="25">
        <f t="shared" si="469"/>
        <v>0.84707324547961993</v>
      </c>
      <c r="H2522" s="25">
        <f t="shared" si="476"/>
        <v>0.99907416981837271</v>
      </c>
      <c r="I2522" s="4">
        <f t="shared" si="470"/>
        <v>26282.332977113791</v>
      </c>
      <c r="J2522" s="25">
        <f t="shared" si="477"/>
        <v>22327.618734016425</v>
      </c>
      <c r="K2522" s="15">
        <f t="shared" si="471"/>
        <v>22306.947150708605</v>
      </c>
      <c r="L2522" s="36">
        <f t="shared" si="472"/>
        <v>3951.0528492913945</v>
      </c>
      <c r="M2522" s="36">
        <f t="shared" si="473"/>
        <v>3951.0528492913945</v>
      </c>
      <c r="N2522" s="36">
        <f t="shared" si="474"/>
        <v>0.15047044136230461</v>
      </c>
      <c r="O2522" s="36">
        <f t="shared" si="475"/>
        <v>15610818.617893647</v>
      </c>
      <c r="P2522" s="35">
        <f t="shared" si="478"/>
        <v>15610818.617893647</v>
      </c>
    </row>
    <row r="2523" spans="1:16" x14ac:dyDescent="0.4">
      <c r="A2523" s="1">
        <v>2522</v>
      </c>
      <c r="B2523" s="21">
        <v>42335</v>
      </c>
      <c r="C2523" s="43">
        <v>2</v>
      </c>
      <c r="D2523" s="23">
        <v>33366</v>
      </c>
      <c r="E2523" s="25">
        <f t="shared" si="479"/>
        <v>30692</v>
      </c>
      <c r="F2523" s="25">
        <f t="shared" si="480"/>
        <v>30020.625</v>
      </c>
      <c r="G2523" s="25">
        <f t="shared" si="469"/>
        <v>1.1114358878271189</v>
      </c>
      <c r="H2523" s="25">
        <f t="shared" si="476"/>
        <v>0.99956921328865256</v>
      </c>
      <c r="I2523" s="4">
        <f t="shared" si="470"/>
        <v>33380.37982404793</v>
      </c>
      <c r="J2523" s="25">
        <f t="shared" si="477"/>
        <v>22327.645274130471</v>
      </c>
      <c r="K2523" s="15">
        <f t="shared" si="471"/>
        <v>22318.026821250696</v>
      </c>
      <c r="L2523" s="36">
        <f t="shared" si="472"/>
        <v>11047.973178749304</v>
      </c>
      <c r="M2523" s="36">
        <f t="shared" si="473"/>
        <v>11047.973178749304</v>
      </c>
      <c r="N2523" s="36">
        <f t="shared" si="474"/>
        <v>0.33111470295358458</v>
      </c>
      <c r="O2523" s="36">
        <f t="shared" si="475"/>
        <v>122057711.358364</v>
      </c>
      <c r="P2523" s="35">
        <f t="shared" si="478"/>
        <v>122057711.358364</v>
      </c>
    </row>
    <row r="2524" spans="1:16" x14ac:dyDescent="0.4">
      <c r="A2524" s="1">
        <v>2523</v>
      </c>
      <c r="B2524" s="21">
        <v>42336</v>
      </c>
      <c r="C2524" s="43">
        <v>3</v>
      </c>
      <c r="D2524" s="23">
        <v>30312</v>
      </c>
      <c r="E2524" s="25">
        <f t="shared" si="479"/>
        <v>29349.25</v>
      </c>
      <c r="F2524" s="25">
        <f t="shared" si="480"/>
        <v>30407.625</v>
      </c>
      <c r="G2524" s="25">
        <f t="shared" si="469"/>
        <v>0.99685522956824146</v>
      </c>
      <c r="H2524" s="25">
        <f t="shared" si="476"/>
        <v>1.0004262501030945</v>
      </c>
      <c r="I2524" s="4">
        <f t="shared" si="470"/>
        <v>30299.085011890013</v>
      </c>
      <c r="J2524" s="25">
        <f t="shared" si="477"/>
        <v>22327.671814244513</v>
      </c>
      <c r="K2524" s="15">
        <f t="shared" si="471"/>
        <v>22337.188986657195</v>
      </c>
      <c r="L2524" s="36">
        <f t="shared" si="472"/>
        <v>7974.8110133428054</v>
      </c>
      <c r="M2524" s="36">
        <f t="shared" si="473"/>
        <v>7974.8110133428054</v>
      </c>
      <c r="N2524" s="36">
        <f t="shared" si="474"/>
        <v>0.26309088853730556</v>
      </c>
      <c r="O2524" s="36">
        <f t="shared" si="475"/>
        <v>63597610.698533699</v>
      </c>
      <c r="P2524" s="35">
        <f t="shared" si="478"/>
        <v>63597610.698533699</v>
      </c>
    </row>
    <row r="2525" spans="1:16" x14ac:dyDescent="0.4">
      <c r="A2525" s="1">
        <v>2524</v>
      </c>
      <c r="B2525" s="21">
        <v>42337</v>
      </c>
      <c r="C2525" s="43">
        <v>4</v>
      </c>
      <c r="D2525" s="23">
        <v>27461</v>
      </c>
      <c r="E2525" s="25">
        <f t="shared" si="479"/>
        <v>31466</v>
      </c>
      <c r="F2525" s="25">
        <f t="shared" si="480"/>
        <v>31665.125</v>
      </c>
      <c r="G2525" s="25">
        <f t="shared" si="469"/>
        <v>0.86723169417458479</v>
      </c>
      <c r="H2525" s="25">
        <f t="shared" si="476"/>
        <v>1.0009303667898801</v>
      </c>
      <c r="I2525" s="4">
        <f t="shared" si="470"/>
        <v>27435.474945246355</v>
      </c>
      <c r="J2525" s="25">
        <f t="shared" si="477"/>
        <v>22327.698354358556</v>
      </c>
      <c r="K2525" s="15">
        <f t="shared" si="471"/>
        <v>22348.471303401911</v>
      </c>
      <c r="L2525" s="36">
        <f t="shared" si="472"/>
        <v>5112.5286965980886</v>
      </c>
      <c r="M2525" s="36">
        <f t="shared" si="473"/>
        <v>5112.5286965980886</v>
      </c>
      <c r="N2525" s="36">
        <f t="shared" si="474"/>
        <v>0.18617416323506386</v>
      </c>
      <c r="O2525" s="36">
        <f t="shared" si="475"/>
        <v>26137949.673538949</v>
      </c>
      <c r="P2525" s="35">
        <f t="shared" si="478"/>
        <v>26137949.673538949</v>
      </c>
    </row>
    <row r="2526" spans="1:16" x14ac:dyDescent="0.4">
      <c r="A2526" s="1">
        <v>2525</v>
      </c>
      <c r="B2526" s="21">
        <v>42338</v>
      </c>
      <c r="C2526" s="43">
        <v>1</v>
      </c>
      <c r="D2526" s="23">
        <v>34725</v>
      </c>
      <c r="E2526" s="25">
        <f t="shared" si="479"/>
        <v>31864.25</v>
      </c>
      <c r="F2526" s="25">
        <f t="shared" si="480"/>
        <v>32345.625</v>
      </c>
      <c r="G2526" s="25">
        <f t="shared" si="469"/>
        <v>1.0735609529882326</v>
      </c>
      <c r="H2526" s="25">
        <f t="shared" si="476"/>
        <v>0.99907416981837271</v>
      </c>
      <c r="I2526" s="4">
        <f t="shared" si="470"/>
        <v>34757.179245573781</v>
      </c>
      <c r="J2526" s="25">
        <f t="shared" si="477"/>
        <v>22327.724894472602</v>
      </c>
      <c r="K2526" s="15">
        <f t="shared" si="471"/>
        <v>22307.053212878229</v>
      </c>
      <c r="L2526" s="36">
        <f t="shared" si="472"/>
        <v>12417.946787121771</v>
      </c>
      <c r="M2526" s="36">
        <f t="shared" si="473"/>
        <v>12417.946787121771</v>
      </c>
      <c r="N2526" s="36">
        <f t="shared" si="474"/>
        <v>0.35760825880840236</v>
      </c>
      <c r="O2526" s="36">
        <f t="shared" si="475"/>
        <v>154205402.40778792</v>
      </c>
      <c r="P2526" s="35">
        <f t="shared" si="478"/>
        <v>154205402.40778792</v>
      </c>
    </row>
    <row r="2527" spans="1:16" x14ac:dyDescent="0.4">
      <c r="A2527" s="1">
        <v>2526</v>
      </c>
      <c r="B2527" s="21">
        <v>42339</v>
      </c>
      <c r="C2527" s="43">
        <v>2</v>
      </c>
      <c r="D2527" s="23">
        <v>34959</v>
      </c>
      <c r="E2527" s="25">
        <f t="shared" si="479"/>
        <v>32827</v>
      </c>
      <c r="F2527" s="25">
        <f t="shared" si="480"/>
        <v>32839.375</v>
      </c>
      <c r="G2527" s="25">
        <f t="shared" si="469"/>
        <v>1.0645452296214528</v>
      </c>
      <c r="H2527" s="25">
        <f t="shared" si="476"/>
        <v>0.99956921328865256</v>
      </c>
      <c r="I2527" s="4">
        <f t="shared" si="470"/>
        <v>34974.066363030979</v>
      </c>
      <c r="J2527" s="25">
        <f t="shared" si="477"/>
        <v>22327.751434586644</v>
      </c>
      <c r="K2527" s="15">
        <f t="shared" si="471"/>
        <v>22318.132935974354</v>
      </c>
      <c r="L2527" s="36">
        <f t="shared" si="472"/>
        <v>12640.867064025646</v>
      </c>
      <c r="M2527" s="36">
        <f t="shared" si="473"/>
        <v>12640.867064025646</v>
      </c>
      <c r="N2527" s="36">
        <f t="shared" si="474"/>
        <v>0.36159120867375055</v>
      </c>
      <c r="O2527" s="36">
        <f t="shared" si="475"/>
        <v>159791520.13036835</v>
      </c>
      <c r="P2527" s="35">
        <f t="shared" si="478"/>
        <v>159791520.13036835</v>
      </c>
    </row>
    <row r="2528" spans="1:16" x14ac:dyDescent="0.4">
      <c r="A2528" s="1">
        <v>2527</v>
      </c>
      <c r="B2528" s="21">
        <v>42340</v>
      </c>
      <c r="C2528" s="43">
        <v>3</v>
      </c>
      <c r="D2528" s="23">
        <v>34163</v>
      </c>
      <c r="E2528" s="25">
        <f t="shared" si="479"/>
        <v>32851.75</v>
      </c>
      <c r="F2528" s="25">
        <f t="shared" si="480"/>
        <v>32838.75</v>
      </c>
      <c r="G2528" s="25">
        <f t="shared" si="469"/>
        <v>1.0403258345704389</v>
      </c>
      <c r="H2528" s="25">
        <f t="shared" si="476"/>
        <v>1.0004262501030945</v>
      </c>
      <c r="I2528" s="4">
        <f t="shared" si="470"/>
        <v>34148.444222129801</v>
      </c>
      <c r="J2528" s="25">
        <f t="shared" si="477"/>
        <v>22327.77797470069</v>
      </c>
      <c r="K2528" s="15">
        <f t="shared" si="471"/>
        <v>22337.295192364276</v>
      </c>
      <c r="L2528" s="36">
        <f t="shared" si="472"/>
        <v>11825.704807635724</v>
      </c>
      <c r="M2528" s="36">
        <f t="shared" si="473"/>
        <v>11825.704807635724</v>
      </c>
      <c r="N2528" s="36">
        <f t="shared" si="474"/>
        <v>0.34615533786949987</v>
      </c>
      <c r="O2528" s="36">
        <f t="shared" si="475"/>
        <v>139847294.19733867</v>
      </c>
      <c r="P2528" s="35">
        <f t="shared" si="478"/>
        <v>139847294.19733867</v>
      </c>
    </row>
    <row r="2529" spans="1:16" x14ac:dyDescent="0.4">
      <c r="A2529" s="1">
        <v>2528</v>
      </c>
      <c r="B2529" s="21">
        <v>42341</v>
      </c>
      <c r="C2529" s="43">
        <v>4</v>
      </c>
      <c r="D2529" s="23">
        <v>27560</v>
      </c>
      <c r="E2529" s="25">
        <f t="shared" si="479"/>
        <v>32825.75</v>
      </c>
      <c r="F2529" s="25">
        <f t="shared" si="480"/>
        <v>32376.75</v>
      </c>
      <c r="G2529" s="25">
        <f t="shared" si="469"/>
        <v>0.85122811894337758</v>
      </c>
      <c r="H2529" s="25">
        <f t="shared" si="476"/>
        <v>1.0009303667898801</v>
      </c>
      <c r="I2529" s="4">
        <f t="shared" si="470"/>
        <v>27534.382924547161</v>
      </c>
      <c r="J2529" s="25">
        <f t="shared" si="477"/>
        <v>22327.804514814732</v>
      </c>
      <c r="K2529" s="15">
        <f t="shared" si="471"/>
        <v>22348.577562626251</v>
      </c>
      <c r="L2529" s="36">
        <f t="shared" si="472"/>
        <v>5211.4224373737488</v>
      </c>
      <c r="M2529" s="36">
        <f t="shared" si="473"/>
        <v>5211.4224373737488</v>
      </c>
      <c r="N2529" s="36">
        <f t="shared" si="474"/>
        <v>0.18909370237205184</v>
      </c>
      <c r="O2529" s="36">
        <f t="shared" si="475"/>
        <v>27158923.820762545</v>
      </c>
      <c r="P2529" s="35">
        <f t="shared" si="478"/>
        <v>27158923.820762545</v>
      </c>
    </row>
    <row r="2530" spans="1:16" x14ac:dyDescent="0.4">
      <c r="A2530" s="1">
        <v>2529</v>
      </c>
      <c r="B2530" s="21">
        <v>42342</v>
      </c>
      <c r="C2530" s="43">
        <v>1</v>
      </c>
      <c r="D2530" s="23">
        <v>34621</v>
      </c>
      <c r="E2530" s="25">
        <f t="shared" si="479"/>
        <v>31927.75</v>
      </c>
      <c r="F2530" s="25">
        <f t="shared" si="480"/>
        <v>31283.25</v>
      </c>
      <c r="G2530" s="25">
        <f t="shared" si="469"/>
        <v>1.1066944770763907</v>
      </c>
      <c r="H2530" s="25">
        <f t="shared" si="476"/>
        <v>0.99907416981837271</v>
      </c>
      <c r="I2530" s="4">
        <f t="shared" si="470"/>
        <v>34653.082870007485</v>
      </c>
      <c r="J2530" s="25">
        <f t="shared" si="477"/>
        <v>22327.831054928778</v>
      </c>
      <c r="K2530" s="15">
        <f t="shared" si="471"/>
        <v>22307.159275047848</v>
      </c>
      <c r="L2530" s="36">
        <f t="shared" si="472"/>
        <v>12313.840724952152</v>
      </c>
      <c r="M2530" s="36">
        <f t="shared" si="473"/>
        <v>12313.840724952152</v>
      </c>
      <c r="N2530" s="36">
        <f t="shared" si="474"/>
        <v>0.35567547803218136</v>
      </c>
      <c r="O2530" s="36">
        <f t="shared" si="475"/>
        <v>151630673.39949012</v>
      </c>
      <c r="P2530" s="35">
        <f t="shared" si="478"/>
        <v>151630673.39949012</v>
      </c>
    </row>
    <row r="2531" spans="1:16" x14ac:dyDescent="0.4">
      <c r="A2531" s="1">
        <v>2530</v>
      </c>
      <c r="B2531" s="21">
        <v>42343</v>
      </c>
      <c r="C2531" s="43">
        <v>2</v>
      </c>
      <c r="D2531" s="23">
        <v>31367</v>
      </c>
      <c r="E2531" s="25">
        <f t="shared" si="479"/>
        <v>30638.75</v>
      </c>
      <c r="F2531" s="25">
        <f t="shared" si="480"/>
        <v>30616</v>
      </c>
      <c r="G2531" s="25">
        <f t="shared" si="469"/>
        <v>1.0245296576953227</v>
      </c>
      <c r="H2531" s="25">
        <f t="shared" si="476"/>
        <v>0.99956921328865256</v>
      </c>
      <c r="I2531" s="4">
        <f t="shared" si="470"/>
        <v>31380.518310283263</v>
      </c>
      <c r="J2531" s="25">
        <f t="shared" si="477"/>
        <v>22327.85759504282</v>
      </c>
      <c r="K2531" s="15">
        <f t="shared" si="471"/>
        <v>22318.239050698019</v>
      </c>
      <c r="L2531" s="36">
        <f t="shared" si="472"/>
        <v>9048.7609493019809</v>
      </c>
      <c r="M2531" s="36">
        <f t="shared" si="473"/>
        <v>9048.7609493019809</v>
      </c>
      <c r="N2531" s="36">
        <f t="shared" si="474"/>
        <v>0.28848028020856253</v>
      </c>
      <c r="O2531" s="36">
        <f t="shared" si="475"/>
        <v>81880074.71761249</v>
      </c>
      <c r="P2531" s="35">
        <f t="shared" si="478"/>
        <v>81880074.71761249</v>
      </c>
    </row>
    <row r="2532" spans="1:16" x14ac:dyDescent="0.4">
      <c r="A2532" s="1">
        <v>2531</v>
      </c>
      <c r="B2532" s="21">
        <v>42344</v>
      </c>
      <c r="C2532" s="43">
        <v>3</v>
      </c>
      <c r="D2532" s="23">
        <v>29007</v>
      </c>
      <c r="E2532" s="25">
        <f t="shared" si="479"/>
        <v>30593.25</v>
      </c>
      <c r="F2532" s="25">
        <f t="shared" si="480"/>
        <v>29856.125</v>
      </c>
      <c r="G2532" s="25">
        <f t="shared" si="469"/>
        <v>0.97155943713392146</v>
      </c>
      <c r="H2532" s="25">
        <f t="shared" si="476"/>
        <v>1.0004262501030945</v>
      </c>
      <c r="I2532" s="4">
        <f t="shared" si="470"/>
        <v>28994.641031271232</v>
      </c>
      <c r="J2532" s="25">
        <f t="shared" si="477"/>
        <v>22327.884135156866</v>
      </c>
      <c r="K2532" s="15">
        <f t="shared" si="471"/>
        <v>22337.401398071357</v>
      </c>
      <c r="L2532" s="36">
        <f t="shared" si="472"/>
        <v>6669.5986019286429</v>
      </c>
      <c r="M2532" s="36">
        <f t="shared" si="473"/>
        <v>6669.5986019286429</v>
      </c>
      <c r="N2532" s="36">
        <f t="shared" si="474"/>
        <v>0.22993065818349512</v>
      </c>
      <c r="O2532" s="36">
        <f t="shared" si="475"/>
        <v>44483545.510848507</v>
      </c>
      <c r="P2532" s="35">
        <f t="shared" si="478"/>
        <v>44483545.510848507</v>
      </c>
    </row>
    <row r="2533" spans="1:16" x14ac:dyDescent="0.4">
      <c r="A2533" s="1">
        <v>2532</v>
      </c>
      <c r="B2533" s="21">
        <v>42345</v>
      </c>
      <c r="C2533" s="43">
        <v>4</v>
      </c>
      <c r="D2533" s="23">
        <v>27378</v>
      </c>
      <c r="E2533" s="25">
        <f t="shared" si="479"/>
        <v>29119</v>
      </c>
      <c r="F2533" s="25">
        <f t="shared" si="480"/>
        <v>28495.25</v>
      </c>
      <c r="G2533" s="25">
        <f t="shared" si="469"/>
        <v>0.96079171089918491</v>
      </c>
      <c r="H2533" s="25">
        <f t="shared" si="476"/>
        <v>1.0009303667898801</v>
      </c>
      <c r="I2533" s="4">
        <f t="shared" si="470"/>
        <v>27352.552093913357</v>
      </c>
      <c r="J2533" s="25">
        <f t="shared" si="477"/>
        <v>22327.910675270909</v>
      </c>
      <c r="K2533" s="15">
        <f t="shared" si="471"/>
        <v>22348.683821850591</v>
      </c>
      <c r="L2533" s="36">
        <f t="shared" si="472"/>
        <v>5029.3161781494091</v>
      </c>
      <c r="M2533" s="36">
        <f t="shared" si="473"/>
        <v>5029.3161781494091</v>
      </c>
      <c r="N2533" s="36">
        <f t="shared" si="474"/>
        <v>0.1836991810267152</v>
      </c>
      <c r="O2533" s="36">
        <f t="shared" si="475"/>
        <v>25294021.21979538</v>
      </c>
      <c r="P2533" s="35">
        <f t="shared" si="478"/>
        <v>25294021.21979538</v>
      </c>
    </row>
    <row r="2534" spans="1:16" x14ac:dyDescent="0.4">
      <c r="A2534" s="1">
        <v>2533</v>
      </c>
      <c r="B2534" s="21">
        <v>42346</v>
      </c>
      <c r="C2534" s="43">
        <v>1</v>
      </c>
      <c r="D2534" s="23">
        <v>28724</v>
      </c>
      <c r="E2534" s="25">
        <f t="shared" si="479"/>
        <v>27871.5</v>
      </c>
      <c r="F2534" s="25">
        <f t="shared" si="480"/>
        <v>27308.25</v>
      </c>
      <c r="G2534" s="25">
        <f t="shared" si="469"/>
        <v>1.0518433074254117</v>
      </c>
      <c r="H2534" s="25">
        <f t="shared" si="476"/>
        <v>0.99907416981837271</v>
      </c>
      <c r="I2534" s="4">
        <f t="shared" si="470"/>
        <v>28750.618190060799</v>
      </c>
      <c r="J2534" s="25">
        <f t="shared" si="477"/>
        <v>22327.937215384954</v>
      </c>
      <c r="K2534" s="15">
        <f t="shared" si="471"/>
        <v>22307.265337217472</v>
      </c>
      <c r="L2534" s="36">
        <f t="shared" si="472"/>
        <v>6416.7346627825282</v>
      </c>
      <c r="M2534" s="36">
        <f t="shared" si="473"/>
        <v>6416.7346627825282</v>
      </c>
      <c r="N2534" s="36">
        <f t="shared" si="474"/>
        <v>0.22339279566851861</v>
      </c>
      <c r="O2534" s="36">
        <f t="shared" si="475"/>
        <v>41174483.732554808</v>
      </c>
      <c r="P2534" s="35">
        <f t="shared" si="478"/>
        <v>41174483.732554808</v>
      </c>
    </row>
    <row r="2535" spans="1:16" x14ac:dyDescent="0.4">
      <c r="A2535" s="1">
        <v>2534</v>
      </c>
      <c r="B2535" s="21">
        <v>42347</v>
      </c>
      <c r="C2535" s="43">
        <v>2</v>
      </c>
      <c r="D2535" s="23">
        <v>26377</v>
      </c>
      <c r="E2535" s="25">
        <f t="shared" si="479"/>
        <v>26745</v>
      </c>
      <c r="F2535" s="25">
        <f t="shared" si="480"/>
        <v>27240.625</v>
      </c>
      <c r="G2535" s="25">
        <f t="shared" si="469"/>
        <v>0.96829643225880468</v>
      </c>
      <c r="H2535" s="25">
        <f t="shared" si="476"/>
        <v>0.99956921328865256</v>
      </c>
      <c r="I2535" s="4">
        <f t="shared" si="470"/>
        <v>26388.367758164368</v>
      </c>
      <c r="J2535" s="25">
        <f t="shared" si="477"/>
        <v>22327.963755498997</v>
      </c>
      <c r="K2535" s="15">
        <f t="shared" si="471"/>
        <v>22318.345165421681</v>
      </c>
      <c r="L2535" s="36">
        <f t="shared" si="472"/>
        <v>4058.6548345783194</v>
      </c>
      <c r="M2535" s="36">
        <f t="shared" si="473"/>
        <v>4058.6548345783194</v>
      </c>
      <c r="N2535" s="36">
        <f t="shared" si="474"/>
        <v>0.15387097981492662</v>
      </c>
      <c r="O2535" s="36">
        <f t="shared" si="475"/>
        <v>16472679.066245966</v>
      </c>
      <c r="P2535" s="35">
        <f t="shared" si="478"/>
        <v>16472679.066245966</v>
      </c>
    </row>
    <row r="2536" spans="1:16" x14ac:dyDescent="0.4">
      <c r="A2536" s="1">
        <v>2535</v>
      </c>
      <c r="B2536" s="21">
        <v>42348</v>
      </c>
      <c r="C2536" s="43">
        <v>3</v>
      </c>
      <c r="D2536" s="23">
        <v>24501</v>
      </c>
      <c r="E2536" s="25">
        <f t="shared" si="479"/>
        <v>27736.25</v>
      </c>
      <c r="F2536" s="25">
        <f t="shared" si="480"/>
        <v>27683.875</v>
      </c>
      <c r="G2536" s="25">
        <f t="shared" si="469"/>
        <v>0.88502783660163187</v>
      </c>
      <c r="H2536" s="25">
        <f t="shared" si="476"/>
        <v>1.0004262501030945</v>
      </c>
      <c r="I2536" s="4">
        <f t="shared" si="470"/>
        <v>24490.560895893283</v>
      </c>
      <c r="J2536" s="25">
        <f t="shared" si="477"/>
        <v>22327.990295613043</v>
      </c>
      <c r="K2536" s="15">
        <f t="shared" si="471"/>
        <v>22337.507603778442</v>
      </c>
      <c r="L2536" s="36">
        <f t="shared" si="472"/>
        <v>2163.492396221558</v>
      </c>
      <c r="M2536" s="36">
        <f t="shared" si="473"/>
        <v>2163.492396221558</v>
      </c>
      <c r="N2536" s="36">
        <f t="shared" si="474"/>
        <v>8.8302207918924042E-2</v>
      </c>
      <c r="O2536" s="36">
        <f t="shared" si="475"/>
        <v>4680699.3485084986</v>
      </c>
      <c r="P2536" s="35">
        <f t="shared" si="478"/>
        <v>4680699.3485084986</v>
      </c>
    </row>
    <row r="2537" spans="1:16" x14ac:dyDescent="0.4">
      <c r="A2537" s="1">
        <v>2536</v>
      </c>
      <c r="B2537" s="21">
        <v>42349</v>
      </c>
      <c r="C2537" s="43">
        <v>4</v>
      </c>
      <c r="D2537" s="23">
        <v>31343</v>
      </c>
      <c r="E2537" s="25">
        <f t="shared" si="479"/>
        <v>27631.5</v>
      </c>
      <c r="F2537" s="25">
        <f t="shared" si="480"/>
        <v>27673.25</v>
      </c>
      <c r="G2537" s="25">
        <f t="shared" si="469"/>
        <v>1.1326100114731736</v>
      </c>
      <c r="H2537" s="25">
        <f t="shared" si="476"/>
        <v>1.0009303667898801</v>
      </c>
      <c r="I2537" s="4">
        <f t="shared" si="470"/>
        <v>31313.866618435473</v>
      </c>
      <c r="J2537" s="25">
        <f t="shared" si="477"/>
        <v>22328.016835727085</v>
      </c>
      <c r="K2537" s="15">
        <f t="shared" si="471"/>
        <v>22348.790081074931</v>
      </c>
      <c r="L2537" s="36">
        <f t="shared" si="472"/>
        <v>8994.2099189250694</v>
      </c>
      <c r="M2537" s="36">
        <f t="shared" si="473"/>
        <v>8994.2099189250694</v>
      </c>
      <c r="N2537" s="36">
        <f t="shared" si="474"/>
        <v>0.28696072229604919</v>
      </c>
      <c r="O2537" s="36">
        <f t="shared" si="475"/>
        <v>80895812.0656901</v>
      </c>
      <c r="P2537" s="35">
        <f t="shared" si="478"/>
        <v>80895812.0656901</v>
      </c>
    </row>
    <row r="2538" spans="1:16" x14ac:dyDescent="0.4">
      <c r="A2538" s="1">
        <v>2537</v>
      </c>
      <c r="B2538" s="21">
        <v>42350</v>
      </c>
      <c r="C2538" s="43">
        <v>1</v>
      </c>
      <c r="D2538" s="23">
        <v>28305</v>
      </c>
      <c r="E2538" s="25">
        <f t="shared" si="479"/>
        <v>27715</v>
      </c>
      <c r="F2538" s="25">
        <f t="shared" si="480"/>
        <v>28630.75</v>
      </c>
      <c r="G2538" s="25">
        <f t="shared" si="469"/>
        <v>0.9886223727984772</v>
      </c>
      <c r="H2538" s="25">
        <f t="shared" si="476"/>
        <v>0.99907416981837271</v>
      </c>
      <c r="I2538" s="4">
        <f t="shared" si="470"/>
        <v>28331.229907731198</v>
      </c>
      <c r="J2538" s="25">
        <f t="shared" si="477"/>
        <v>22328.043375841131</v>
      </c>
      <c r="K2538" s="15">
        <f t="shared" si="471"/>
        <v>22307.371399387095</v>
      </c>
      <c r="L2538" s="36">
        <f t="shared" si="472"/>
        <v>5997.6286006129048</v>
      </c>
      <c r="M2538" s="36">
        <f t="shared" si="473"/>
        <v>5997.6286006129048</v>
      </c>
      <c r="N2538" s="36">
        <f t="shared" si="474"/>
        <v>0.21189290233573238</v>
      </c>
      <c r="O2538" s="36">
        <f t="shared" si="475"/>
        <v>35971548.83088991</v>
      </c>
      <c r="P2538" s="35">
        <f t="shared" si="478"/>
        <v>35971548.83088991</v>
      </c>
    </row>
    <row r="2539" spans="1:16" x14ac:dyDescent="0.4">
      <c r="A2539" s="1">
        <v>2538</v>
      </c>
      <c r="B2539" s="21">
        <v>42351</v>
      </c>
      <c r="C2539" s="43">
        <v>2</v>
      </c>
      <c r="D2539" s="23">
        <v>26711</v>
      </c>
      <c r="E2539" s="25">
        <f t="shared" si="479"/>
        <v>29546.5</v>
      </c>
      <c r="F2539" s="25">
        <f t="shared" si="480"/>
        <v>29683.125</v>
      </c>
      <c r="G2539" s="25">
        <f t="shared" si="469"/>
        <v>0.8998715600193713</v>
      </c>
      <c r="H2539" s="25">
        <f t="shared" si="476"/>
        <v>0.99956921328865256</v>
      </c>
      <c r="I2539" s="4">
        <f t="shared" si="470"/>
        <v>26722.511702935451</v>
      </c>
      <c r="J2539" s="25">
        <f t="shared" si="477"/>
        <v>22328.069915955173</v>
      </c>
      <c r="K2539" s="15">
        <f t="shared" si="471"/>
        <v>22318.451280145342</v>
      </c>
      <c r="L2539" s="36">
        <f t="shared" si="472"/>
        <v>4392.548719854658</v>
      </c>
      <c r="M2539" s="36">
        <f t="shared" si="473"/>
        <v>4392.548719854658</v>
      </c>
      <c r="N2539" s="36">
        <f t="shared" si="474"/>
        <v>0.16444718355189464</v>
      </c>
      <c r="O2539" s="36">
        <f t="shared" si="475"/>
        <v>19294484.256296795</v>
      </c>
      <c r="P2539" s="35">
        <f t="shared" si="478"/>
        <v>19294484.256296795</v>
      </c>
    </row>
    <row r="2540" spans="1:16" x14ac:dyDescent="0.4">
      <c r="A2540" s="1">
        <v>2539</v>
      </c>
      <c r="B2540" s="21">
        <v>42352</v>
      </c>
      <c r="C2540" s="43">
        <v>3</v>
      </c>
      <c r="D2540" s="23">
        <v>31827</v>
      </c>
      <c r="E2540" s="25">
        <f t="shared" si="479"/>
        <v>29819.75</v>
      </c>
      <c r="F2540" s="25">
        <f t="shared" si="480"/>
        <v>30454.375</v>
      </c>
      <c r="G2540" s="25">
        <f t="shared" si="469"/>
        <v>1.0450715209226917</v>
      </c>
      <c r="H2540" s="25">
        <f t="shared" si="476"/>
        <v>1.0004262501030945</v>
      </c>
      <c r="I2540" s="4">
        <f t="shared" si="470"/>
        <v>31813.439518125608</v>
      </c>
      <c r="J2540" s="25">
        <f t="shared" si="477"/>
        <v>22328.096456069219</v>
      </c>
      <c r="K2540" s="15">
        <f t="shared" si="471"/>
        <v>22337.613809485523</v>
      </c>
      <c r="L2540" s="36">
        <f t="shared" si="472"/>
        <v>9489.3861905144768</v>
      </c>
      <c r="M2540" s="36">
        <f t="shared" si="473"/>
        <v>9489.3861905144768</v>
      </c>
      <c r="N2540" s="36">
        <f t="shared" si="474"/>
        <v>0.29815522011230955</v>
      </c>
      <c r="O2540" s="36">
        <f t="shared" si="475"/>
        <v>90048450.272726849</v>
      </c>
      <c r="P2540" s="35">
        <f t="shared" si="478"/>
        <v>90048450.272726849</v>
      </c>
    </row>
    <row r="2541" spans="1:16" x14ac:dyDescent="0.4">
      <c r="A2541" s="1">
        <v>2540</v>
      </c>
      <c r="B2541" s="21">
        <v>42353</v>
      </c>
      <c r="C2541" s="43">
        <v>4</v>
      </c>
      <c r="D2541" s="23">
        <v>32436</v>
      </c>
      <c r="E2541" s="25">
        <f t="shared" si="479"/>
        <v>31089</v>
      </c>
      <c r="F2541" s="25">
        <f t="shared" si="480"/>
        <v>31214.625</v>
      </c>
      <c r="G2541" s="25">
        <f t="shared" ref="G2541:G2604" si="481">D2541/F2541</f>
        <v>1.039128293227934</v>
      </c>
      <c r="H2541" s="25">
        <f t="shared" si="476"/>
        <v>1.0009303667898801</v>
      </c>
      <c r="I2541" s="4">
        <f t="shared" ref="I2541:I2604" si="482">D2541/H2541</f>
        <v>32405.850672736273</v>
      </c>
      <c r="J2541" s="25">
        <f t="shared" si="477"/>
        <v>22328.122996183261</v>
      </c>
      <c r="K2541" s="15">
        <f t="shared" ref="K2541:K2604" si="483">H2541*J2541</f>
        <v>22348.89634029927</v>
      </c>
      <c r="L2541" s="36">
        <f t="shared" ref="L2541:L2604" si="484">D2541-K2541</f>
        <v>10087.10365970073</v>
      </c>
      <c r="M2541" s="36">
        <f t="shared" ref="M2541:M2604" si="485">ABS(L2541)</f>
        <v>10087.10365970073</v>
      </c>
      <c r="N2541" s="36">
        <f t="shared" ref="N2541:N2604" si="486">M2541/D2541</f>
        <v>0.31098482117710968</v>
      </c>
      <c r="O2541" s="36">
        <f t="shared" ref="O2541:O2604" si="487">L2541^2</f>
        <v>101749660.24154785</v>
      </c>
      <c r="P2541" s="35">
        <f t="shared" si="478"/>
        <v>101749660.24154785</v>
      </c>
    </row>
    <row r="2542" spans="1:16" x14ac:dyDescent="0.4">
      <c r="A2542" s="1">
        <v>2541</v>
      </c>
      <c r="B2542" s="21">
        <v>42354</v>
      </c>
      <c r="C2542" s="43">
        <v>1</v>
      </c>
      <c r="D2542" s="23">
        <v>33382</v>
      </c>
      <c r="E2542" s="25">
        <f t="shared" si="479"/>
        <v>31340.25</v>
      </c>
      <c r="F2542" s="25">
        <f t="shared" si="480"/>
        <v>31708.5</v>
      </c>
      <c r="G2542" s="25">
        <f t="shared" si="481"/>
        <v>1.0527776463724239</v>
      </c>
      <c r="H2542" s="25">
        <f t="shared" si="476"/>
        <v>0.99907416981837271</v>
      </c>
      <c r="I2542" s="4">
        <f t="shared" si="482"/>
        <v>33412.934703405153</v>
      </c>
      <c r="J2542" s="25">
        <f t="shared" si="477"/>
        <v>22328.149536297304</v>
      </c>
      <c r="K2542" s="15">
        <f t="shared" si="483"/>
        <v>22307.477461556711</v>
      </c>
      <c r="L2542" s="36">
        <f t="shared" si="484"/>
        <v>11074.522538443289</v>
      </c>
      <c r="M2542" s="36">
        <f t="shared" si="485"/>
        <v>11074.522538443289</v>
      </c>
      <c r="N2542" s="36">
        <f t="shared" si="486"/>
        <v>0.33175131922722689</v>
      </c>
      <c r="O2542" s="36">
        <f t="shared" si="487"/>
        <v>122645049.45448838</v>
      </c>
      <c r="P2542" s="35">
        <f t="shared" si="478"/>
        <v>122645049.45448838</v>
      </c>
    </row>
    <row r="2543" spans="1:16" x14ac:dyDescent="0.4">
      <c r="A2543" s="1">
        <v>2542</v>
      </c>
      <c r="B2543" s="21">
        <v>42355</v>
      </c>
      <c r="C2543" s="43">
        <v>2</v>
      </c>
      <c r="D2543" s="23">
        <v>27716</v>
      </c>
      <c r="E2543" s="25">
        <f t="shared" si="479"/>
        <v>32076.75</v>
      </c>
      <c r="F2543" s="25">
        <f t="shared" si="480"/>
        <v>31938.25</v>
      </c>
      <c r="G2543" s="25">
        <f t="shared" si="481"/>
        <v>0.86779958200590201</v>
      </c>
      <c r="H2543" s="25">
        <f t="shared" si="476"/>
        <v>0.99956921328865256</v>
      </c>
      <c r="I2543" s="4">
        <f t="shared" si="482"/>
        <v>27727.944830165812</v>
      </c>
      <c r="J2543" s="25">
        <f t="shared" si="477"/>
        <v>22328.17607641135</v>
      </c>
      <c r="K2543" s="15">
        <f t="shared" si="483"/>
        <v>22318.557394869007</v>
      </c>
      <c r="L2543" s="36">
        <f t="shared" si="484"/>
        <v>5397.4426051309929</v>
      </c>
      <c r="M2543" s="36">
        <f t="shared" si="485"/>
        <v>5397.4426051309929</v>
      </c>
      <c r="N2543" s="36">
        <f t="shared" si="486"/>
        <v>0.19474103785290059</v>
      </c>
      <c r="O2543" s="36">
        <f t="shared" si="487"/>
        <v>29132386.675683238</v>
      </c>
      <c r="P2543" s="35">
        <f t="shared" si="478"/>
        <v>29132386.675683238</v>
      </c>
    </row>
    <row r="2544" spans="1:16" x14ac:dyDescent="0.4">
      <c r="A2544" s="1">
        <v>2543</v>
      </c>
      <c r="B2544" s="21">
        <v>42356</v>
      </c>
      <c r="C2544" s="43">
        <v>3</v>
      </c>
      <c r="D2544" s="23">
        <v>34773</v>
      </c>
      <c r="E2544" s="25">
        <f t="shared" si="479"/>
        <v>31799.75</v>
      </c>
      <c r="F2544" s="25">
        <f t="shared" si="480"/>
        <v>31201.875</v>
      </c>
      <c r="G2544" s="25">
        <f t="shared" si="481"/>
        <v>1.1144522564749715</v>
      </c>
      <c r="H2544" s="25">
        <f t="shared" si="476"/>
        <v>1.0004262501030945</v>
      </c>
      <c r="I2544" s="4">
        <f t="shared" si="482"/>
        <v>34758.184320350076</v>
      </c>
      <c r="J2544" s="25">
        <f t="shared" si="477"/>
        <v>22328.202616525392</v>
      </c>
      <c r="K2544" s="15">
        <f t="shared" si="483"/>
        <v>22337.720015192601</v>
      </c>
      <c r="L2544" s="36">
        <f t="shared" si="484"/>
        <v>12435.279984807399</v>
      </c>
      <c r="M2544" s="36">
        <f t="shared" si="485"/>
        <v>12435.279984807399</v>
      </c>
      <c r="N2544" s="36">
        <f t="shared" si="486"/>
        <v>0.35761309017937476</v>
      </c>
      <c r="O2544" s="36">
        <f t="shared" si="487"/>
        <v>154636188.3005515</v>
      </c>
      <c r="P2544" s="35">
        <f t="shared" si="478"/>
        <v>154636188.3005515</v>
      </c>
    </row>
    <row r="2545" spans="1:16" x14ac:dyDescent="0.4">
      <c r="A2545" s="1">
        <v>2544</v>
      </c>
      <c r="B2545" s="21">
        <v>42357</v>
      </c>
      <c r="C2545" s="43">
        <v>4</v>
      </c>
      <c r="D2545" s="23">
        <v>31328</v>
      </c>
      <c r="E2545" s="25">
        <f t="shared" si="479"/>
        <v>30604</v>
      </c>
      <c r="F2545" s="25">
        <f t="shared" si="480"/>
        <v>31272.5</v>
      </c>
      <c r="G2545" s="25">
        <f t="shared" si="481"/>
        <v>1.001774722200016</v>
      </c>
      <c r="H2545" s="25">
        <f t="shared" si="476"/>
        <v>1.0009303667898801</v>
      </c>
      <c r="I2545" s="4">
        <f t="shared" si="482"/>
        <v>31298.880560965652</v>
      </c>
      <c r="J2545" s="25">
        <f t="shared" si="477"/>
        <v>22328.229156639438</v>
      </c>
      <c r="K2545" s="15">
        <f t="shared" si="483"/>
        <v>22349.002599523606</v>
      </c>
      <c r="L2545" s="36">
        <f t="shared" si="484"/>
        <v>8978.9974004763935</v>
      </c>
      <c r="M2545" s="36">
        <f t="shared" si="485"/>
        <v>8978.9974004763935</v>
      </c>
      <c r="N2545" s="36">
        <f t="shared" si="486"/>
        <v>0.28661253193553349</v>
      </c>
      <c r="O2545" s="36">
        <f t="shared" si="487"/>
        <v>80622394.317761838</v>
      </c>
      <c r="P2545" s="35">
        <f t="shared" si="478"/>
        <v>80622394.317761838</v>
      </c>
    </row>
    <row r="2546" spans="1:16" x14ac:dyDescent="0.4">
      <c r="A2546" s="1">
        <v>2545</v>
      </c>
      <c r="B2546" s="21">
        <v>42358</v>
      </c>
      <c r="C2546" s="43">
        <v>1</v>
      </c>
      <c r="D2546" s="23">
        <v>28599</v>
      </c>
      <c r="E2546" s="25">
        <f t="shared" si="479"/>
        <v>31941</v>
      </c>
      <c r="F2546" s="25">
        <f t="shared" si="480"/>
        <v>31811.25</v>
      </c>
      <c r="G2546" s="25">
        <f t="shared" si="481"/>
        <v>0.89902157255687842</v>
      </c>
      <c r="H2546" s="25">
        <f t="shared" si="476"/>
        <v>0.99907416981837271</v>
      </c>
      <c r="I2546" s="4">
        <f t="shared" si="482"/>
        <v>28625.502354043616</v>
      </c>
      <c r="J2546" s="25">
        <f t="shared" si="477"/>
        <v>22328.25569675348</v>
      </c>
      <c r="K2546" s="15">
        <f t="shared" si="483"/>
        <v>22307.583523726335</v>
      </c>
      <c r="L2546" s="36">
        <f t="shared" si="484"/>
        <v>6291.4164762736655</v>
      </c>
      <c r="M2546" s="36">
        <f t="shared" si="485"/>
        <v>6291.4164762736655</v>
      </c>
      <c r="N2546" s="36">
        <f t="shared" si="486"/>
        <v>0.21998728893575528</v>
      </c>
      <c r="O2546" s="36">
        <f t="shared" si="487"/>
        <v>39581921.277927749</v>
      </c>
      <c r="P2546" s="35">
        <f t="shared" si="478"/>
        <v>39581921.277927749</v>
      </c>
    </row>
    <row r="2547" spans="1:16" x14ac:dyDescent="0.4">
      <c r="A2547" s="1">
        <v>2546</v>
      </c>
      <c r="B2547" s="21">
        <v>42359</v>
      </c>
      <c r="C2547" s="43">
        <v>2</v>
      </c>
      <c r="D2547" s="23">
        <v>33064</v>
      </c>
      <c r="E2547" s="25">
        <f t="shared" si="479"/>
        <v>31681.5</v>
      </c>
      <c r="F2547" s="25">
        <f t="shared" si="480"/>
        <v>31854.125</v>
      </c>
      <c r="G2547" s="25">
        <f t="shared" si="481"/>
        <v>1.0379817370591722</v>
      </c>
      <c r="H2547" s="25">
        <f t="shared" si="476"/>
        <v>0.99956921328865256</v>
      </c>
      <c r="I2547" s="4">
        <f t="shared" si="482"/>
        <v>33078.249670392637</v>
      </c>
      <c r="J2547" s="25">
        <f t="shared" si="477"/>
        <v>22328.282236867526</v>
      </c>
      <c r="K2547" s="15">
        <f t="shared" si="483"/>
        <v>22318.663509592669</v>
      </c>
      <c r="L2547" s="36">
        <f t="shared" si="484"/>
        <v>10745.336490407331</v>
      </c>
      <c r="M2547" s="36">
        <f t="shared" si="485"/>
        <v>10745.336490407331</v>
      </c>
      <c r="N2547" s="36">
        <f t="shared" si="486"/>
        <v>0.32498598144227353</v>
      </c>
      <c r="O2547" s="36">
        <f t="shared" si="487"/>
        <v>115462256.29207934</v>
      </c>
      <c r="P2547" s="35">
        <f t="shared" si="478"/>
        <v>115462256.29207934</v>
      </c>
    </row>
    <row r="2548" spans="1:16" x14ac:dyDescent="0.4">
      <c r="A2548" s="1">
        <v>2547</v>
      </c>
      <c r="B2548" s="21">
        <v>42360</v>
      </c>
      <c r="C2548" s="43">
        <v>3</v>
      </c>
      <c r="D2548" s="23">
        <v>33735</v>
      </c>
      <c r="E2548" s="25">
        <f t="shared" si="479"/>
        <v>32026.75</v>
      </c>
      <c r="F2548" s="25">
        <f t="shared" si="480"/>
        <v>31556.25</v>
      </c>
      <c r="G2548" s="25">
        <f t="shared" si="481"/>
        <v>1.0690433749257278</v>
      </c>
      <c r="H2548" s="25">
        <f t="shared" si="476"/>
        <v>1.0004262501030945</v>
      </c>
      <c r="I2548" s="4">
        <f t="shared" si="482"/>
        <v>33720.626579444099</v>
      </c>
      <c r="J2548" s="25">
        <f t="shared" si="477"/>
        <v>22328.308776981568</v>
      </c>
      <c r="K2548" s="15">
        <f t="shared" si="483"/>
        <v>22337.826220899682</v>
      </c>
      <c r="L2548" s="36">
        <f t="shared" si="484"/>
        <v>11397.173779100318</v>
      </c>
      <c r="M2548" s="36">
        <f t="shared" si="485"/>
        <v>11397.173779100318</v>
      </c>
      <c r="N2548" s="36">
        <f t="shared" si="486"/>
        <v>0.33784419087299</v>
      </c>
      <c r="O2548" s="36">
        <f t="shared" si="487"/>
        <v>129895570.15101182</v>
      </c>
      <c r="P2548" s="35">
        <f t="shared" si="478"/>
        <v>129895570.15101182</v>
      </c>
    </row>
    <row r="2549" spans="1:16" x14ac:dyDescent="0.4">
      <c r="A2549" s="1">
        <v>2548</v>
      </c>
      <c r="B2549" s="21">
        <v>42361</v>
      </c>
      <c r="C2549" s="43">
        <v>4</v>
      </c>
      <c r="D2549" s="23">
        <v>32709</v>
      </c>
      <c r="E2549" s="25">
        <f t="shared" si="479"/>
        <v>31085.75</v>
      </c>
      <c r="F2549" s="25">
        <f t="shared" si="480"/>
        <v>30380.75</v>
      </c>
      <c r="G2549" s="25">
        <f t="shared" si="481"/>
        <v>1.076635698592036</v>
      </c>
      <c r="H2549" s="25">
        <f t="shared" si="476"/>
        <v>1.0009303667898801</v>
      </c>
      <c r="I2549" s="4">
        <f t="shared" si="482"/>
        <v>32678.596918686973</v>
      </c>
      <c r="J2549" s="25">
        <f t="shared" si="477"/>
        <v>22328.335317095614</v>
      </c>
      <c r="K2549" s="15">
        <f t="shared" si="483"/>
        <v>22349.108858747946</v>
      </c>
      <c r="L2549" s="36">
        <f t="shared" si="484"/>
        <v>10359.891141252054</v>
      </c>
      <c r="M2549" s="36">
        <f t="shared" si="485"/>
        <v>10359.891141252054</v>
      </c>
      <c r="N2549" s="36">
        <f t="shared" si="486"/>
        <v>0.31672906971329157</v>
      </c>
      <c r="O2549" s="36">
        <f t="shared" si="487"/>
        <v>107327344.45859279</v>
      </c>
      <c r="P2549" s="35">
        <f t="shared" si="478"/>
        <v>107327344.45859279</v>
      </c>
    </row>
    <row r="2550" spans="1:16" x14ac:dyDescent="0.4">
      <c r="A2550" s="1">
        <v>2549</v>
      </c>
      <c r="B2550" s="21">
        <v>42362</v>
      </c>
      <c r="C2550" s="43">
        <v>1</v>
      </c>
      <c r="D2550" s="23">
        <v>24835</v>
      </c>
      <c r="E2550" s="25">
        <f t="shared" si="479"/>
        <v>29675.75</v>
      </c>
      <c r="F2550" s="25">
        <f t="shared" si="480"/>
        <v>28466.75</v>
      </c>
      <c r="G2550" s="25">
        <f t="shared" si="481"/>
        <v>0.87242133366120123</v>
      </c>
      <c r="H2550" s="25">
        <f t="shared" si="476"/>
        <v>0.99907416981837271</v>
      </c>
      <c r="I2550" s="4">
        <f t="shared" si="482"/>
        <v>24858.014299894166</v>
      </c>
      <c r="J2550" s="25">
        <f t="shared" si="477"/>
        <v>22328.361857209657</v>
      </c>
      <c r="K2550" s="15">
        <f t="shared" si="483"/>
        <v>22307.689585895958</v>
      </c>
      <c r="L2550" s="36">
        <f t="shared" si="484"/>
        <v>2527.3104141040421</v>
      </c>
      <c r="M2550" s="36">
        <f t="shared" si="485"/>
        <v>2527.3104141040421</v>
      </c>
      <c r="N2550" s="36">
        <f t="shared" si="486"/>
        <v>0.10176405935591069</v>
      </c>
      <c r="O2550" s="36">
        <f t="shared" si="487"/>
        <v>6387297.929238745</v>
      </c>
      <c r="P2550" s="35">
        <f t="shared" si="478"/>
        <v>6387297.929238745</v>
      </c>
    </row>
    <row r="2551" spans="1:16" x14ac:dyDescent="0.4">
      <c r="A2551" s="1">
        <v>2550</v>
      </c>
      <c r="B2551" s="21">
        <v>42363</v>
      </c>
      <c r="C2551" s="43">
        <v>2</v>
      </c>
      <c r="D2551" s="23">
        <v>27424</v>
      </c>
      <c r="E2551" s="25">
        <f t="shared" si="479"/>
        <v>27257.75</v>
      </c>
      <c r="F2551" s="25">
        <f t="shared" si="480"/>
        <v>26407.875</v>
      </c>
      <c r="G2551" s="25">
        <f t="shared" si="481"/>
        <v>1.0384781054893664</v>
      </c>
      <c r="H2551" s="25">
        <f t="shared" si="476"/>
        <v>0.99956921328865256</v>
      </c>
      <c r="I2551" s="4">
        <f t="shared" si="482"/>
        <v>27435.818986234204</v>
      </c>
      <c r="J2551" s="25">
        <f t="shared" si="477"/>
        <v>22328.388397323703</v>
      </c>
      <c r="K2551" s="15">
        <f t="shared" si="483"/>
        <v>22318.76962431633</v>
      </c>
      <c r="L2551" s="36">
        <f t="shared" si="484"/>
        <v>5105.23037568367</v>
      </c>
      <c r="M2551" s="36">
        <f t="shared" si="485"/>
        <v>5105.23037568367</v>
      </c>
      <c r="N2551" s="36">
        <f t="shared" si="486"/>
        <v>0.18615921731635318</v>
      </c>
      <c r="O2551" s="36">
        <f t="shared" si="487"/>
        <v>26063377.188803226</v>
      </c>
      <c r="P2551" s="35">
        <f t="shared" si="478"/>
        <v>26063377.188803226</v>
      </c>
    </row>
    <row r="2552" spans="1:16" x14ac:dyDescent="0.4">
      <c r="A2552" s="1">
        <v>2551</v>
      </c>
      <c r="B2552" s="21">
        <v>42364</v>
      </c>
      <c r="C2552" s="43">
        <v>3</v>
      </c>
      <c r="D2552" s="23">
        <v>24063</v>
      </c>
      <c r="E2552" s="25">
        <f t="shared" si="479"/>
        <v>25558</v>
      </c>
      <c r="F2552" s="25">
        <f t="shared" si="480"/>
        <v>26376.625</v>
      </c>
      <c r="G2552" s="25">
        <f t="shared" si="481"/>
        <v>0.91228502509324072</v>
      </c>
      <c r="H2552" s="25">
        <f t="shared" si="476"/>
        <v>1.0004262501030945</v>
      </c>
      <c r="I2552" s="4">
        <f t="shared" si="482"/>
        <v>24052.747513892496</v>
      </c>
      <c r="J2552" s="25">
        <f t="shared" si="477"/>
        <v>22328.414937437745</v>
      </c>
      <c r="K2552" s="15">
        <f t="shared" si="483"/>
        <v>22337.932426606763</v>
      </c>
      <c r="L2552" s="36">
        <f t="shared" si="484"/>
        <v>1725.0675733932367</v>
      </c>
      <c r="M2552" s="36">
        <f t="shared" si="485"/>
        <v>1725.0675733932367</v>
      </c>
      <c r="N2552" s="36">
        <f t="shared" si="486"/>
        <v>7.1689630278570282E-2</v>
      </c>
      <c r="O2552" s="36">
        <f t="shared" si="487"/>
        <v>2975858.1327728298</v>
      </c>
      <c r="P2552" s="35">
        <f t="shared" si="478"/>
        <v>2975858.1327728298</v>
      </c>
    </row>
    <row r="2553" spans="1:16" x14ac:dyDescent="0.4">
      <c r="A2553" s="1">
        <v>2552</v>
      </c>
      <c r="B2553" s="21">
        <v>42365</v>
      </c>
      <c r="C2553" s="43">
        <v>4</v>
      </c>
      <c r="D2553" s="23">
        <v>25910</v>
      </c>
      <c r="E2553" s="25">
        <f t="shared" si="479"/>
        <v>27195.25</v>
      </c>
      <c r="F2553" s="25">
        <f t="shared" si="480"/>
        <v>27671.875</v>
      </c>
      <c r="G2553" s="25">
        <f t="shared" si="481"/>
        <v>0.93632975719932243</v>
      </c>
      <c r="H2553" s="25">
        <f t="shared" si="476"/>
        <v>1.0009303667898801</v>
      </c>
      <c r="I2553" s="4">
        <f t="shared" si="482"/>
        <v>25885.916602867084</v>
      </c>
      <c r="J2553" s="25">
        <f t="shared" si="477"/>
        <v>22328.441477551791</v>
      </c>
      <c r="K2553" s="15">
        <f t="shared" si="483"/>
        <v>22349.215117972286</v>
      </c>
      <c r="L2553" s="36">
        <f t="shared" si="484"/>
        <v>3560.784882027714</v>
      </c>
      <c r="M2553" s="36">
        <f t="shared" si="485"/>
        <v>3560.784882027714</v>
      </c>
      <c r="N2553" s="36">
        <f t="shared" si="486"/>
        <v>0.13742898039474002</v>
      </c>
      <c r="O2553" s="36">
        <f t="shared" si="487"/>
        <v>12679188.976077121</v>
      </c>
      <c r="P2553" s="35">
        <f t="shared" si="478"/>
        <v>12679188.976077121</v>
      </c>
    </row>
    <row r="2554" spans="1:16" x14ac:dyDescent="0.4">
      <c r="A2554" s="1">
        <v>2553</v>
      </c>
      <c r="B2554" s="21">
        <v>42366</v>
      </c>
      <c r="C2554" s="43">
        <v>1</v>
      </c>
      <c r="D2554" s="23">
        <v>31384</v>
      </c>
      <c r="E2554" s="25">
        <f t="shared" si="479"/>
        <v>28148.5</v>
      </c>
      <c r="F2554" s="25">
        <f t="shared" si="480"/>
        <v>28934.875</v>
      </c>
      <c r="G2554" s="25">
        <f t="shared" si="481"/>
        <v>1.0846426673693943</v>
      </c>
      <c r="H2554" s="25">
        <f t="shared" si="476"/>
        <v>0.99907416981837271</v>
      </c>
      <c r="I2554" s="4">
        <f t="shared" si="482"/>
        <v>31413.083180506481</v>
      </c>
      <c r="J2554" s="25">
        <f t="shared" si="477"/>
        <v>22328.468017665833</v>
      </c>
      <c r="K2554" s="15">
        <f t="shared" si="483"/>
        <v>22307.795648065578</v>
      </c>
      <c r="L2554" s="36">
        <f t="shared" si="484"/>
        <v>9076.2043519344224</v>
      </c>
      <c r="M2554" s="36">
        <f t="shared" si="485"/>
        <v>9076.2043519344224</v>
      </c>
      <c r="N2554" s="36">
        <f t="shared" si="486"/>
        <v>0.28919845628136703</v>
      </c>
      <c r="O2554" s="36">
        <f t="shared" si="487"/>
        <v>82377485.438073352</v>
      </c>
      <c r="P2554" s="35">
        <f t="shared" si="478"/>
        <v>82377485.438073352</v>
      </c>
    </row>
    <row r="2555" spans="1:16" x14ac:dyDescent="0.4">
      <c r="A2555" s="1">
        <v>2554</v>
      </c>
      <c r="B2555" s="21">
        <v>42367</v>
      </c>
      <c r="C2555" s="43">
        <v>2</v>
      </c>
      <c r="D2555" s="23">
        <v>31237</v>
      </c>
      <c r="E2555" s="25">
        <f t="shared" si="479"/>
        <v>29721.25</v>
      </c>
      <c r="F2555" s="25">
        <f t="shared" si="480"/>
        <v>29492.75</v>
      </c>
      <c r="G2555" s="25">
        <f t="shared" si="481"/>
        <v>1.0591416534572056</v>
      </c>
      <c r="H2555" s="25">
        <f t="shared" si="476"/>
        <v>0.99956921328865256</v>
      </c>
      <c r="I2555" s="4">
        <f t="shared" si="482"/>
        <v>31250.462283875357</v>
      </c>
      <c r="J2555" s="25">
        <f t="shared" si="477"/>
        <v>22328.494557779879</v>
      </c>
      <c r="K2555" s="15">
        <f t="shared" si="483"/>
        <v>22318.875739039995</v>
      </c>
      <c r="L2555" s="36">
        <f t="shared" si="484"/>
        <v>8918.1242609600049</v>
      </c>
      <c r="M2555" s="36">
        <f t="shared" si="485"/>
        <v>8918.1242609600049</v>
      </c>
      <c r="N2555" s="36">
        <f t="shared" si="486"/>
        <v>0.28549874382815266</v>
      </c>
      <c r="O2555" s="36">
        <f t="shared" si="487"/>
        <v>79532940.333923429</v>
      </c>
      <c r="P2555" s="35">
        <f t="shared" si="478"/>
        <v>79532940.333923429</v>
      </c>
    </row>
    <row r="2556" spans="1:16" x14ac:dyDescent="0.4">
      <c r="A2556" s="1">
        <v>2555</v>
      </c>
      <c r="B2556" s="21">
        <v>42368</v>
      </c>
      <c r="C2556" s="43">
        <v>3</v>
      </c>
      <c r="D2556" s="23">
        <v>30354</v>
      </c>
      <c r="E2556" s="25">
        <f t="shared" si="479"/>
        <v>29264.25</v>
      </c>
      <c r="F2556" s="25">
        <f t="shared" si="480"/>
        <v>28239.25</v>
      </c>
      <c r="G2556" s="25">
        <f t="shared" si="481"/>
        <v>1.0748869038660729</v>
      </c>
      <c r="H2556" s="25">
        <f t="shared" si="476"/>
        <v>1.0004262501030945</v>
      </c>
      <c r="I2556" s="4">
        <f t="shared" si="482"/>
        <v>30341.067117013376</v>
      </c>
      <c r="J2556" s="25">
        <f t="shared" si="477"/>
        <v>22328.521097893921</v>
      </c>
      <c r="K2556" s="15">
        <f t="shared" si="483"/>
        <v>22338.038632313845</v>
      </c>
      <c r="L2556" s="36">
        <f t="shared" si="484"/>
        <v>8015.9613676861554</v>
      </c>
      <c r="M2556" s="36">
        <f t="shared" si="485"/>
        <v>8015.9613676861554</v>
      </c>
      <c r="N2556" s="36">
        <f t="shared" si="486"/>
        <v>0.26408253830421546</v>
      </c>
      <c r="O2556" s="36">
        <f t="shared" si="487"/>
        <v>64255636.648236901</v>
      </c>
      <c r="P2556" s="35">
        <f t="shared" si="478"/>
        <v>64255636.648236901</v>
      </c>
    </row>
    <row r="2557" spans="1:16" x14ac:dyDescent="0.4">
      <c r="A2557" s="1">
        <v>2556</v>
      </c>
      <c r="B2557" s="21">
        <v>42369</v>
      </c>
      <c r="C2557" s="43">
        <v>4</v>
      </c>
      <c r="D2557" s="23">
        <v>24082</v>
      </c>
      <c r="E2557" s="25">
        <f t="shared" si="479"/>
        <v>27214.25</v>
      </c>
      <c r="F2557" s="25">
        <f t="shared" si="480"/>
        <v>25774.875</v>
      </c>
      <c r="G2557" s="25">
        <f t="shared" si="481"/>
        <v>0.93432072900450536</v>
      </c>
      <c r="H2557" s="25">
        <f t="shared" si="476"/>
        <v>1.0009303667898801</v>
      </c>
      <c r="I2557" s="4">
        <f t="shared" si="482"/>
        <v>24059.615732545164</v>
      </c>
      <c r="J2557" s="25">
        <f t="shared" si="477"/>
        <v>22328.547638007964</v>
      </c>
      <c r="K2557" s="15">
        <f t="shared" si="483"/>
        <v>22349.321377196622</v>
      </c>
      <c r="L2557" s="36">
        <f t="shared" si="484"/>
        <v>1732.6786228033779</v>
      </c>
      <c r="M2557" s="36">
        <f t="shared" si="485"/>
        <v>1732.6786228033779</v>
      </c>
      <c r="N2557" s="36">
        <f t="shared" si="486"/>
        <v>7.1949116468872101E-2</v>
      </c>
      <c r="O2557" s="36">
        <f t="shared" si="487"/>
        <v>3002175.2099198103</v>
      </c>
      <c r="P2557" s="35">
        <f t="shared" si="478"/>
        <v>3002175.2099198103</v>
      </c>
    </row>
    <row r="2558" spans="1:16" x14ac:dyDescent="0.4">
      <c r="A2558" s="1">
        <v>2557</v>
      </c>
      <c r="B2558" s="21">
        <v>42370</v>
      </c>
      <c r="C2558" s="43">
        <v>1</v>
      </c>
      <c r="D2558" s="23">
        <v>23184</v>
      </c>
      <c r="E2558" s="25">
        <f t="shared" si="479"/>
        <v>24335.5</v>
      </c>
      <c r="F2558" s="25">
        <f t="shared" si="480"/>
        <v>23150.625</v>
      </c>
      <c r="G2558" s="25">
        <f t="shared" si="481"/>
        <v>1.0014416457439055</v>
      </c>
      <c r="H2558" s="25">
        <f t="shared" si="476"/>
        <v>0.99907416981837271</v>
      </c>
      <c r="I2558" s="4">
        <f t="shared" si="482"/>
        <v>23205.484337779195</v>
      </c>
      <c r="J2558" s="25">
        <f t="shared" si="477"/>
        <v>22328.574178122009</v>
      </c>
      <c r="K2558" s="15">
        <f t="shared" si="483"/>
        <v>22307.901710235201</v>
      </c>
      <c r="L2558" s="36">
        <f t="shared" si="484"/>
        <v>876.09828976479912</v>
      </c>
      <c r="M2558" s="36">
        <f t="shared" si="485"/>
        <v>876.09828976479912</v>
      </c>
      <c r="N2558" s="36">
        <f t="shared" si="486"/>
        <v>3.7788918640648685E-2</v>
      </c>
      <c r="O2558" s="36">
        <f t="shared" si="487"/>
        <v>767548.21332880587</v>
      </c>
      <c r="P2558" s="35">
        <f t="shared" si="478"/>
        <v>767548.21332880587</v>
      </c>
    </row>
    <row r="2559" spans="1:16" x14ac:dyDescent="0.4">
      <c r="A2559" s="1">
        <v>2558</v>
      </c>
      <c r="B2559" s="21">
        <v>42371</v>
      </c>
      <c r="C2559" s="43">
        <v>2</v>
      </c>
      <c r="D2559" s="23">
        <v>19722</v>
      </c>
      <c r="E2559" s="25">
        <f t="shared" si="479"/>
        <v>21965.75</v>
      </c>
      <c r="F2559" s="25">
        <f t="shared" si="480"/>
        <v>22233.375</v>
      </c>
      <c r="G2559" s="25">
        <f t="shared" si="481"/>
        <v>0.88704481438378113</v>
      </c>
      <c r="H2559" s="25">
        <f t="shared" si="476"/>
        <v>0.99956921328865256</v>
      </c>
      <c r="I2559" s="4">
        <f t="shared" si="482"/>
        <v>19730.499637051886</v>
      </c>
      <c r="J2559" s="25">
        <f t="shared" si="477"/>
        <v>22328.600718236052</v>
      </c>
      <c r="K2559" s="15">
        <f t="shared" si="483"/>
        <v>22318.981853763653</v>
      </c>
      <c r="L2559" s="36">
        <f t="shared" si="484"/>
        <v>-2596.9818537636529</v>
      </c>
      <c r="M2559" s="36">
        <f t="shared" si="485"/>
        <v>2596.9818537636529</v>
      </c>
      <c r="N2559" s="36">
        <f t="shared" si="486"/>
        <v>0.1316794368605442</v>
      </c>
      <c r="O2559" s="36">
        <f t="shared" si="487"/>
        <v>6744314.7487776987</v>
      </c>
      <c r="P2559" s="35">
        <f t="shared" si="478"/>
        <v>6744314.7487776987</v>
      </c>
    </row>
    <row r="2560" spans="1:16" x14ac:dyDescent="0.4">
      <c r="A2560" s="1">
        <v>2559</v>
      </c>
      <c r="B2560" s="21">
        <v>42372</v>
      </c>
      <c r="C2560" s="43">
        <v>3</v>
      </c>
      <c r="D2560" s="23">
        <v>20875</v>
      </c>
      <c r="E2560" s="25">
        <f t="shared" si="479"/>
        <v>22501</v>
      </c>
      <c r="F2560" s="25">
        <f t="shared" si="480"/>
        <v>23011.5</v>
      </c>
      <c r="G2560" s="25">
        <f t="shared" si="481"/>
        <v>0.90715511809312732</v>
      </c>
      <c r="H2560" s="25">
        <f t="shared" si="476"/>
        <v>1.0004262501030945</v>
      </c>
      <c r="I2560" s="4">
        <f t="shared" si="482"/>
        <v>20866.105820242941</v>
      </c>
      <c r="J2560" s="25">
        <f t="shared" si="477"/>
        <v>22328.627258350098</v>
      </c>
      <c r="K2560" s="15">
        <f t="shared" si="483"/>
        <v>22338.144838020929</v>
      </c>
      <c r="L2560" s="36">
        <f t="shared" si="484"/>
        <v>-1463.1448380209295</v>
      </c>
      <c r="M2560" s="36">
        <f t="shared" si="485"/>
        <v>1463.1448380209295</v>
      </c>
      <c r="N2560" s="36">
        <f t="shared" si="486"/>
        <v>7.0090770683637338E-2</v>
      </c>
      <c r="O2560" s="36">
        <f t="shared" si="487"/>
        <v>2140792.8170272917</v>
      </c>
      <c r="P2560" s="35">
        <f t="shared" si="478"/>
        <v>2140792.8170272917</v>
      </c>
    </row>
    <row r="2561" spans="1:16" x14ac:dyDescent="0.4">
      <c r="A2561" s="1">
        <v>2560</v>
      </c>
      <c r="B2561" s="21">
        <v>42373</v>
      </c>
      <c r="C2561" s="43">
        <v>4</v>
      </c>
      <c r="D2561" s="23">
        <v>26223</v>
      </c>
      <c r="E2561" s="25">
        <f t="shared" si="479"/>
        <v>23522</v>
      </c>
      <c r="F2561" s="25">
        <f t="shared" si="480"/>
        <v>24316</v>
      </c>
      <c r="G2561" s="25">
        <f t="shared" si="481"/>
        <v>1.0784257279157756</v>
      </c>
      <c r="H2561" s="25">
        <f t="shared" si="476"/>
        <v>1.0009303667898801</v>
      </c>
      <c r="I2561" s="4">
        <f t="shared" si="482"/>
        <v>26198.625668737306</v>
      </c>
      <c r="J2561" s="25">
        <f t="shared" si="477"/>
        <v>22328.65379846414</v>
      </c>
      <c r="K2561" s="15">
        <f t="shared" si="483"/>
        <v>22349.427636420962</v>
      </c>
      <c r="L2561" s="36">
        <f t="shared" si="484"/>
        <v>3873.5723635790382</v>
      </c>
      <c r="M2561" s="36">
        <f t="shared" si="485"/>
        <v>3873.5723635790382</v>
      </c>
      <c r="N2561" s="36">
        <f t="shared" si="486"/>
        <v>0.14771659854246419</v>
      </c>
      <c r="O2561" s="36">
        <f t="shared" si="487"/>
        <v>15004562.855883297</v>
      </c>
      <c r="P2561" s="35">
        <f t="shared" si="478"/>
        <v>15004562.855883297</v>
      </c>
    </row>
    <row r="2562" spans="1:16" x14ac:dyDescent="0.4">
      <c r="A2562" s="1">
        <v>2561</v>
      </c>
      <c r="B2562" s="21">
        <v>42374</v>
      </c>
      <c r="C2562" s="43">
        <v>1</v>
      </c>
      <c r="D2562" s="23">
        <v>27268</v>
      </c>
      <c r="E2562" s="25">
        <f t="shared" si="479"/>
        <v>25110</v>
      </c>
      <c r="F2562" s="25">
        <f t="shared" si="480"/>
        <v>24642.75</v>
      </c>
      <c r="G2562" s="25">
        <f t="shared" si="481"/>
        <v>1.1065323472420894</v>
      </c>
      <c r="H2562" s="25">
        <f t="shared" ref="H2562:H2625" si="488">VLOOKUP(C2562,$Q$38:$S$42,3,FALSE)</f>
        <v>0.99907416981837271</v>
      </c>
      <c r="I2562" s="4">
        <f t="shared" si="482"/>
        <v>27293.26893213264</v>
      </c>
      <c r="J2562" s="25">
        <f t="shared" si="477"/>
        <v>22328.680338578186</v>
      </c>
      <c r="K2562" s="15">
        <f t="shared" si="483"/>
        <v>22308.007772404824</v>
      </c>
      <c r="L2562" s="36">
        <f t="shared" si="484"/>
        <v>4959.9922275951758</v>
      </c>
      <c r="M2562" s="36">
        <f t="shared" si="485"/>
        <v>4959.9922275951758</v>
      </c>
      <c r="N2562" s="36">
        <f t="shared" si="486"/>
        <v>0.18189791064966906</v>
      </c>
      <c r="O2562" s="36">
        <f t="shared" si="487"/>
        <v>24601522.897804555</v>
      </c>
      <c r="P2562" s="35">
        <f t="shared" si="478"/>
        <v>24601522.897804555</v>
      </c>
    </row>
    <row r="2563" spans="1:16" x14ac:dyDescent="0.4">
      <c r="A2563" s="1">
        <v>2562</v>
      </c>
      <c r="B2563" s="21">
        <v>42375</v>
      </c>
      <c r="C2563" s="43">
        <v>2</v>
      </c>
      <c r="D2563" s="23">
        <v>26074</v>
      </c>
      <c r="E2563" s="25">
        <f t="shared" si="479"/>
        <v>24175.5</v>
      </c>
      <c r="F2563" s="25">
        <f t="shared" si="480"/>
        <v>23927.125</v>
      </c>
      <c r="G2563" s="25">
        <f t="shared" si="481"/>
        <v>1.089725572963739</v>
      </c>
      <c r="H2563" s="25">
        <f t="shared" si="488"/>
        <v>0.99956921328865256</v>
      </c>
      <c r="I2563" s="4">
        <f t="shared" si="482"/>
        <v>26085.237173536705</v>
      </c>
      <c r="J2563" s="25">
        <f t="shared" ref="J2563:J2626" si="489">INTERCEPT($I$2:$I$3896,$A$2:$A$3896)+SLOPE($I$2:$I$3896,$A$2:$A$3896)*A2563</f>
        <v>22328.706878692228</v>
      </c>
      <c r="K2563" s="15">
        <f t="shared" si="483"/>
        <v>22319.087968487314</v>
      </c>
      <c r="L2563" s="36">
        <f t="shared" si="484"/>
        <v>3754.9120315126856</v>
      </c>
      <c r="M2563" s="36">
        <f t="shared" si="485"/>
        <v>3754.9120315126856</v>
      </c>
      <c r="N2563" s="36">
        <f t="shared" si="486"/>
        <v>0.14400981941829738</v>
      </c>
      <c r="O2563" s="36">
        <f t="shared" si="487"/>
        <v>14099364.364398723</v>
      </c>
      <c r="P2563" s="35">
        <f t="shared" ref="P2563:P2626" si="490">(D2563-K2563)^2</f>
        <v>14099364.364398723</v>
      </c>
    </row>
    <row r="2564" spans="1:16" x14ac:dyDescent="0.4">
      <c r="A2564" s="1">
        <v>2563</v>
      </c>
      <c r="B2564" s="21">
        <v>42376</v>
      </c>
      <c r="C2564" s="43">
        <v>3</v>
      </c>
      <c r="D2564" s="23">
        <v>17137</v>
      </c>
      <c r="E2564" s="25">
        <f t="shared" si="479"/>
        <v>23678.75</v>
      </c>
      <c r="F2564" s="25">
        <f t="shared" si="480"/>
        <v>23163.125</v>
      </c>
      <c r="G2564" s="25">
        <f t="shared" si="481"/>
        <v>0.73983972369876694</v>
      </c>
      <c r="H2564" s="25">
        <f t="shared" si="488"/>
        <v>1.0004262501030945</v>
      </c>
      <c r="I2564" s="4">
        <f t="shared" si="482"/>
        <v>17129.698464263631</v>
      </c>
      <c r="J2564" s="25">
        <f t="shared" si="489"/>
        <v>22328.733418806274</v>
      </c>
      <c r="K2564" s="15">
        <f t="shared" si="483"/>
        <v>22338.251043728011</v>
      </c>
      <c r="L2564" s="36">
        <f t="shared" si="484"/>
        <v>-5201.2510437280107</v>
      </c>
      <c r="M2564" s="36">
        <f t="shared" si="485"/>
        <v>5201.2510437280107</v>
      </c>
      <c r="N2564" s="36">
        <f t="shared" si="486"/>
        <v>0.30351001013759765</v>
      </c>
      <c r="O2564" s="36">
        <f t="shared" si="487"/>
        <v>27053012.41988172</v>
      </c>
      <c r="P2564" s="35">
        <f t="shared" si="490"/>
        <v>27053012.41988172</v>
      </c>
    </row>
    <row r="2565" spans="1:16" x14ac:dyDescent="0.4">
      <c r="A2565" s="1">
        <v>2564</v>
      </c>
      <c r="B2565" s="21">
        <v>42377</v>
      </c>
      <c r="C2565" s="43">
        <v>4</v>
      </c>
      <c r="D2565" s="23">
        <v>24236</v>
      </c>
      <c r="E2565" s="25">
        <f t="shared" ref="E2565:E2628" si="491">AVERAGE(D2563:D2566)</f>
        <v>22647.5</v>
      </c>
      <c r="F2565" s="25">
        <f t="shared" ref="F2565:F2628" si="492">AVERAGE(E2565:E2566)</f>
        <v>22194.75</v>
      </c>
      <c r="G2565" s="25">
        <f t="shared" si="481"/>
        <v>1.0919699478480271</v>
      </c>
      <c r="H2565" s="25">
        <f t="shared" si="488"/>
        <v>1.0009303667898801</v>
      </c>
      <c r="I2565" s="4">
        <f t="shared" si="482"/>
        <v>24213.472589235302</v>
      </c>
      <c r="J2565" s="25">
        <f t="shared" si="489"/>
        <v>22328.759958920316</v>
      </c>
      <c r="K2565" s="15">
        <f t="shared" si="483"/>
        <v>22349.533895645302</v>
      </c>
      <c r="L2565" s="36">
        <f t="shared" si="484"/>
        <v>1886.4661043546985</v>
      </c>
      <c r="M2565" s="36">
        <f t="shared" si="485"/>
        <v>1886.4661043546985</v>
      </c>
      <c r="N2565" s="36">
        <f t="shared" si="486"/>
        <v>7.7837353703362699E-2</v>
      </c>
      <c r="O2565" s="36">
        <f t="shared" si="487"/>
        <v>3558754.362879192</v>
      </c>
      <c r="P2565" s="35">
        <f t="shared" si="490"/>
        <v>3558754.362879192</v>
      </c>
    </row>
    <row r="2566" spans="1:16" x14ac:dyDescent="0.4">
      <c r="A2566" s="1">
        <v>2565</v>
      </c>
      <c r="B2566" s="21">
        <v>42378</v>
      </c>
      <c r="C2566" s="43">
        <v>1</v>
      </c>
      <c r="D2566" s="23">
        <v>23143</v>
      </c>
      <c r="E2566" s="25">
        <f t="shared" si="491"/>
        <v>21742</v>
      </c>
      <c r="F2566" s="25">
        <f t="shared" si="492"/>
        <v>22980.875</v>
      </c>
      <c r="G2566" s="25">
        <f t="shared" si="481"/>
        <v>1.0070547792457858</v>
      </c>
      <c r="H2566" s="25">
        <f t="shared" si="488"/>
        <v>0.99907416981837271</v>
      </c>
      <c r="I2566" s="4">
        <f t="shared" si="482"/>
        <v>23164.44634356556</v>
      </c>
      <c r="J2566" s="25">
        <f t="shared" si="489"/>
        <v>22328.786499034362</v>
      </c>
      <c r="K2566" s="15">
        <f t="shared" si="483"/>
        <v>22308.113834574444</v>
      </c>
      <c r="L2566" s="36">
        <f t="shared" si="484"/>
        <v>834.8861654255561</v>
      </c>
      <c r="M2566" s="36">
        <f t="shared" si="485"/>
        <v>834.8861654255561</v>
      </c>
      <c r="N2566" s="36">
        <f t="shared" si="486"/>
        <v>3.6075105449836067E-2</v>
      </c>
      <c r="O2566" s="36">
        <f t="shared" si="487"/>
        <v>697034.90921898908</v>
      </c>
      <c r="P2566" s="35">
        <f t="shared" si="490"/>
        <v>697034.90921898908</v>
      </c>
    </row>
    <row r="2567" spans="1:16" x14ac:dyDescent="0.4">
      <c r="A2567" s="1">
        <v>2566</v>
      </c>
      <c r="B2567" s="21">
        <v>42379</v>
      </c>
      <c r="C2567" s="43">
        <v>2</v>
      </c>
      <c r="D2567" s="23">
        <v>22452</v>
      </c>
      <c r="E2567" s="25">
        <f t="shared" si="491"/>
        <v>24219.75</v>
      </c>
      <c r="F2567" s="25">
        <f t="shared" si="492"/>
        <v>24610.5</v>
      </c>
      <c r="G2567" s="25">
        <f t="shared" si="481"/>
        <v>0.91229353324800389</v>
      </c>
      <c r="H2567" s="25">
        <f t="shared" si="488"/>
        <v>0.99956921328865256</v>
      </c>
      <c r="I2567" s="4">
        <f t="shared" si="482"/>
        <v>22461.676191617938</v>
      </c>
      <c r="J2567" s="25">
        <f t="shared" si="489"/>
        <v>22328.813039148405</v>
      </c>
      <c r="K2567" s="15">
        <f t="shared" si="483"/>
        <v>22319.194083210979</v>
      </c>
      <c r="L2567" s="36">
        <f t="shared" si="484"/>
        <v>132.80591678902056</v>
      </c>
      <c r="M2567" s="36">
        <f t="shared" si="485"/>
        <v>132.80591678902056</v>
      </c>
      <c r="N2567" s="36">
        <f t="shared" si="486"/>
        <v>5.9151040793256971E-3</v>
      </c>
      <c r="O2567" s="36">
        <f t="shared" si="487"/>
        <v>17637.411534172254</v>
      </c>
      <c r="P2567" s="35">
        <f t="shared" si="490"/>
        <v>17637.411534172254</v>
      </c>
    </row>
    <row r="2568" spans="1:16" x14ac:dyDescent="0.4">
      <c r="A2568" s="1">
        <v>2567</v>
      </c>
      <c r="B2568" s="21">
        <v>42380</v>
      </c>
      <c r="C2568" s="43">
        <v>3</v>
      </c>
      <c r="D2568" s="23">
        <v>27048</v>
      </c>
      <c r="E2568" s="25">
        <f t="shared" si="491"/>
        <v>25001.25</v>
      </c>
      <c r="F2568" s="25">
        <f t="shared" si="492"/>
        <v>25518.25</v>
      </c>
      <c r="G2568" s="25">
        <f t="shared" si="481"/>
        <v>1.0599472926239064</v>
      </c>
      <c r="H2568" s="25">
        <f t="shared" si="488"/>
        <v>1.0004262501030945</v>
      </c>
      <c r="I2568" s="4">
        <f t="shared" si="482"/>
        <v>27036.4756994458</v>
      </c>
      <c r="J2568" s="25">
        <f t="shared" si="489"/>
        <v>22328.839579262451</v>
      </c>
      <c r="K2568" s="15">
        <f t="shared" si="483"/>
        <v>22338.357249435092</v>
      </c>
      <c r="L2568" s="36">
        <f t="shared" si="484"/>
        <v>4709.6427505649081</v>
      </c>
      <c r="M2568" s="36">
        <f t="shared" si="485"/>
        <v>4709.6427505649081</v>
      </c>
      <c r="N2568" s="36">
        <f t="shared" si="486"/>
        <v>0.17412166336013413</v>
      </c>
      <c r="O2568" s="36">
        <f t="shared" si="487"/>
        <v>22180734.837948594</v>
      </c>
      <c r="P2568" s="35">
        <f t="shared" si="490"/>
        <v>22180734.837948594</v>
      </c>
    </row>
    <row r="2569" spans="1:16" x14ac:dyDescent="0.4">
      <c r="A2569" s="1">
        <v>2568</v>
      </c>
      <c r="B2569" s="21">
        <v>42381</v>
      </c>
      <c r="C2569" s="43">
        <v>4</v>
      </c>
      <c r="D2569" s="23">
        <v>27362</v>
      </c>
      <c r="E2569" s="25">
        <f t="shared" si="491"/>
        <v>26035.25</v>
      </c>
      <c r="F2569" s="25">
        <f t="shared" si="492"/>
        <v>25953.875</v>
      </c>
      <c r="G2569" s="25">
        <f t="shared" si="481"/>
        <v>1.0542549041328126</v>
      </c>
      <c r="H2569" s="25">
        <f t="shared" si="488"/>
        <v>1.0009303667898801</v>
      </c>
      <c r="I2569" s="4">
        <f t="shared" si="482"/>
        <v>27336.566965945549</v>
      </c>
      <c r="J2569" s="25">
        <f t="shared" si="489"/>
        <v>22328.866119376493</v>
      </c>
      <c r="K2569" s="15">
        <f t="shared" si="483"/>
        <v>22349.640154869641</v>
      </c>
      <c r="L2569" s="36">
        <f t="shared" si="484"/>
        <v>5012.3598451303587</v>
      </c>
      <c r="M2569" s="36">
        <f t="shared" si="485"/>
        <v>5012.3598451303587</v>
      </c>
      <c r="N2569" s="36">
        <f t="shared" si="486"/>
        <v>0.18318689588225856</v>
      </c>
      <c r="O2569" s="36">
        <f t="shared" si="487"/>
        <v>25123751.217075232</v>
      </c>
      <c r="P2569" s="35">
        <f t="shared" si="490"/>
        <v>25123751.217075232</v>
      </c>
    </row>
    <row r="2570" spans="1:16" x14ac:dyDescent="0.4">
      <c r="A2570" s="1">
        <v>2569</v>
      </c>
      <c r="B2570" s="21">
        <v>42382</v>
      </c>
      <c r="C2570" s="43">
        <v>1</v>
      </c>
      <c r="D2570" s="23">
        <v>27279</v>
      </c>
      <c r="E2570" s="25">
        <f t="shared" si="491"/>
        <v>25872.5</v>
      </c>
      <c r="F2570" s="25">
        <f t="shared" si="492"/>
        <v>25889.875</v>
      </c>
      <c r="G2570" s="25">
        <f t="shared" si="481"/>
        <v>1.0536551451098162</v>
      </c>
      <c r="H2570" s="25">
        <f t="shared" si="488"/>
        <v>0.99907416981837271</v>
      </c>
      <c r="I2570" s="4">
        <f t="shared" si="482"/>
        <v>27304.279125702153</v>
      </c>
      <c r="J2570" s="25">
        <f t="shared" si="489"/>
        <v>22328.892659490539</v>
      </c>
      <c r="K2570" s="15">
        <f t="shared" si="483"/>
        <v>22308.219896744067</v>
      </c>
      <c r="L2570" s="36">
        <f t="shared" si="484"/>
        <v>4970.7801032559328</v>
      </c>
      <c r="M2570" s="36">
        <f t="shared" si="485"/>
        <v>4970.7801032559328</v>
      </c>
      <c r="N2570" s="36">
        <f t="shared" si="486"/>
        <v>0.18222002651328614</v>
      </c>
      <c r="O2570" s="36">
        <f t="shared" si="487"/>
        <v>24708654.834925063</v>
      </c>
      <c r="P2570" s="35">
        <f t="shared" si="490"/>
        <v>24708654.834925063</v>
      </c>
    </row>
    <row r="2571" spans="1:16" x14ac:dyDescent="0.4">
      <c r="A2571" s="1">
        <v>2570</v>
      </c>
      <c r="B2571" s="21">
        <v>42383</v>
      </c>
      <c r="C2571" s="43">
        <v>2</v>
      </c>
      <c r="D2571" s="23">
        <v>21801</v>
      </c>
      <c r="E2571" s="25">
        <f t="shared" si="491"/>
        <v>25907.25</v>
      </c>
      <c r="F2571" s="25">
        <f t="shared" si="492"/>
        <v>25404.875</v>
      </c>
      <c r="G2571" s="25">
        <f t="shared" si="481"/>
        <v>0.85814238408966781</v>
      </c>
      <c r="H2571" s="25">
        <f t="shared" si="488"/>
        <v>0.99956921328865256</v>
      </c>
      <c r="I2571" s="4">
        <f t="shared" si="482"/>
        <v>21810.395628606035</v>
      </c>
      <c r="J2571" s="25">
        <f t="shared" si="489"/>
        <v>22328.919199604581</v>
      </c>
      <c r="K2571" s="15">
        <f t="shared" si="483"/>
        <v>22319.300197934641</v>
      </c>
      <c r="L2571" s="36">
        <f t="shared" si="484"/>
        <v>-518.30019793464089</v>
      </c>
      <c r="M2571" s="36">
        <f t="shared" si="485"/>
        <v>518.30019793464089</v>
      </c>
      <c r="N2571" s="36">
        <f t="shared" si="486"/>
        <v>2.3774147880126641E-2</v>
      </c>
      <c r="O2571" s="36">
        <f t="shared" si="487"/>
        <v>268635.09517908795</v>
      </c>
      <c r="P2571" s="35">
        <f t="shared" si="490"/>
        <v>268635.09517908795</v>
      </c>
    </row>
    <row r="2572" spans="1:16" x14ac:dyDescent="0.4">
      <c r="A2572" s="1">
        <v>2571</v>
      </c>
      <c r="B2572" s="21">
        <v>42384</v>
      </c>
      <c r="C2572" s="43">
        <v>3</v>
      </c>
      <c r="D2572" s="23">
        <v>27187</v>
      </c>
      <c r="E2572" s="25">
        <f t="shared" si="491"/>
        <v>24902.5</v>
      </c>
      <c r="F2572" s="25">
        <f t="shared" si="492"/>
        <v>23711.375</v>
      </c>
      <c r="G2572" s="25">
        <f t="shared" si="481"/>
        <v>1.1465804914308007</v>
      </c>
      <c r="H2572" s="25">
        <f t="shared" si="488"/>
        <v>1.0004262501030945</v>
      </c>
      <c r="I2572" s="4">
        <f t="shared" si="482"/>
        <v>27175.4164759255</v>
      </c>
      <c r="J2572" s="25">
        <f t="shared" si="489"/>
        <v>22328.945739718623</v>
      </c>
      <c r="K2572" s="15">
        <f t="shared" si="483"/>
        <v>22338.46345514217</v>
      </c>
      <c r="L2572" s="36">
        <f t="shared" si="484"/>
        <v>4848.5365448578304</v>
      </c>
      <c r="M2572" s="36">
        <f t="shared" si="485"/>
        <v>4848.5365448578304</v>
      </c>
      <c r="N2572" s="36">
        <f t="shared" si="486"/>
        <v>0.17834025618339025</v>
      </c>
      <c r="O2572" s="36">
        <f t="shared" si="487"/>
        <v>23508306.626821909</v>
      </c>
      <c r="P2572" s="35">
        <f t="shared" si="490"/>
        <v>23508306.626821909</v>
      </c>
    </row>
    <row r="2573" spans="1:16" x14ac:dyDescent="0.4">
      <c r="A2573" s="1">
        <v>2572</v>
      </c>
      <c r="B2573" s="21">
        <v>42385</v>
      </c>
      <c r="C2573" s="43">
        <v>4</v>
      </c>
      <c r="D2573" s="23">
        <v>23343</v>
      </c>
      <c r="E2573" s="25">
        <f t="shared" si="491"/>
        <v>22520.25</v>
      </c>
      <c r="F2573" s="25">
        <f t="shared" si="492"/>
        <v>23223.625</v>
      </c>
      <c r="G2573" s="25">
        <f t="shared" si="481"/>
        <v>1.0051402397343223</v>
      </c>
      <c r="H2573" s="25">
        <f t="shared" si="488"/>
        <v>1.0009303667898801</v>
      </c>
      <c r="I2573" s="4">
        <f t="shared" si="482"/>
        <v>23321.302634532087</v>
      </c>
      <c r="J2573" s="25">
        <f t="shared" si="489"/>
        <v>22328.972279832669</v>
      </c>
      <c r="K2573" s="15">
        <f t="shared" si="483"/>
        <v>22349.746414093981</v>
      </c>
      <c r="L2573" s="36">
        <f t="shared" si="484"/>
        <v>993.253585906019</v>
      </c>
      <c r="M2573" s="36">
        <f t="shared" si="485"/>
        <v>993.253585906019</v>
      </c>
      <c r="N2573" s="36">
        <f t="shared" si="486"/>
        <v>4.2550382808808594E-2</v>
      </c>
      <c r="O2573" s="36">
        <f t="shared" si="487"/>
        <v>986552.68591516546</v>
      </c>
      <c r="P2573" s="35">
        <f t="shared" si="490"/>
        <v>986552.68591516546</v>
      </c>
    </row>
    <row r="2574" spans="1:16" x14ac:dyDescent="0.4">
      <c r="A2574" s="1">
        <v>2573</v>
      </c>
      <c r="B2574" s="21">
        <v>42386</v>
      </c>
      <c r="C2574" s="43">
        <v>1</v>
      </c>
      <c r="D2574" s="23">
        <v>17750</v>
      </c>
      <c r="E2574" s="25">
        <f t="shared" si="491"/>
        <v>23927</v>
      </c>
      <c r="F2574" s="25">
        <f t="shared" si="492"/>
        <v>23911.375</v>
      </c>
      <c r="G2574" s="25">
        <f t="shared" si="481"/>
        <v>0.74232452127909831</v>
      </c>
      <c r="H2574" s="25">
        <f t="shared" si="488"/>
        <v>0.99907416981837271</v>
      </c>
      <c r="I2574" s="4">
        <f t="shared" si="482"/>
        <v>17766.448714440161</v>
      </c>
      <c r="J2574" s="25">
        <f t="shared" si="489"/>
        <v>22328.998819946712</v>
      </c>
      <c r="K2574" s="15">
        <f t="shared" si="483"/>
        <v>22308.325958913683</v>
      </c>
      <c r="L2574" s="36">
        <f t="shared" si="484"/>
        <v>-4558.3259589136833</v>
      </c>
      <c r="M2574" s="36">
        <f t="shared" si="485"/>
        <v>4558.3259589136833</v>
      </c>
      <c r="N2574" s="36">
        <f t="shared" si="486"/>
        <v>0.25680709627682724</v>
      </c>
      <c r="O2574" s="36">
        <f t="shared" si="487"/>
        <v>20778335.547706351</v>
      </c>
      <c r="P2574" s="35">
        <f t="shared" si="490"/>
        <v>20778335.547706351</v>
      </c>
    </row>
    <row r="2575" spans="1:16" x14ac:dyDescent="0.4">
      <c r="A2575" s="1">
        <v>2574</v>
      </c>
      <c r="B2575" s="21">
        <v>42387</v>
      </c>
      <c r="C2575" s="43">
        <v>2</v>
      </c>
      <c r="D2575" s="23">
        <v>27428</v>
      </c>
      <c r="E2575" s="25">
        <f t="shared" si="491"/>
        <v>23895.75</v>
      </c>
      <c r="F2575" s="25">
        <f t="shared" si="492"/>
        <v>23725</v>
      </c>
      <c r="G2575" s="25">
        <f t="shared" si="481"/>
        <v>1.1560800842992625</v>
      </c>
      <c r="H2575" s="25">
        <f t="shared" si="488"/>
        <v>0.99956921328865256</v>
      </c>
      <c r="I2575" s="4">
        <f t="shared" si="482"/>
        <v>27439.820710123677</v>
      </c>
      <c r="J2575" s="25">
        <f t="shared" si="489"/>
        <v>22329.025360060758</v>
      </c>
      <c r="K2575" s="15">
        <f t="shared" si="483"/>
        <v>22319.406312658302</v>
      </c>
      <c r="L2575" s="36">
        <f t="shared" si="484"/>
        <v>5108.5936873416977</v>
      </c>
      <c r="M2575" s="36">
        <f t="shared" si="485"/>
        <v>5108.5936873416977</v>
      </c>
      <c r="N2575" s="36">
        <f t="shared" si="486"/>
        <v>0.18625469182374571</v>
      </c>
      <c r="O2575" s="36">
        <f t="shared" si="487"/>
        <v>26097729.462347444</v>
      </c>
      <c r="P2575" s="35">
        <f t="shared" si="490"/>
        <v>26097729.462347444</v>
      </c>
    </row>
    <row r="2576" spans="1:16" x14ac:dyDescent="0.4">
      <c r="A2576" s="1">
        <v>2575</v>
      </c>
      <c r="B2576" s="21">
        <v>42388</v>
      </c>
      <c r="C2576" s="43">
        <v>3</v>
      </c>
      <c r="D2576" s="23">
        <v>27062</v>
      </c>
      <c r="E2576" s="25">
        <f t="shared" si="491"/>
        <v>23554.25</v>
      </c>
      <c r="F2576" s="25">
        <f t="shared" si="492"/>
        <v>24113.75</v>
      </c>
      <c r="G2576" s="25">
        <f t="shared" si="481"/>
        <v>1.1222642683116479</v>
      </c>
      <c r="H2576" s="25">
        <f t="shared" si="488"/>
        <v>1.0004262501030945</v>
      </c>
      <c r="I2576" s="4">
        <f t="shared" si="482"/>
        <v>27050.46973448692</v>
      </c>
      <c r="J2576" s="25">
        <f t="shared" si="489"/>
        <v>22329.0519001748</v>
      </c>
      <c r="K2576" s="15">
        <f t="shared" si="483"/>
        <v>22338.569660849251</v>
      </c>
      <c r="L2576" s="36">
        <f t="shared" si="484"/>
        <v>4723.4303391507492</v>
      </c>
      <c r="M2576" s="36">
        <f t="shared" si="485"/>
        <v>4723.4303391507492</v>
      </c>
      <c r="N2576" s="36">
        <f t="shared" si="486"/>
        <v>0.17454106640864495</v>
      </c>
      <c r="O2576" s="36">
        <f t="shared" si="487"/>
        <v>22310794.16880976</v>
      </c>
      <c r="P2576" s="35">
        <f t="shared" si="490"/>
        <v>22310794.16880976</v>
      </c>
    </row>
    <row r="2577" spans="1:16" x14ac:dyDescent="0.4">
      <c r="A2577" s="1">
        <v>2576</v>
      </c>
      <c r="B2577" s="21">
        <v>42389</v>
      </c>
      <c r="C2577" s="43">
        <v>4</v>
      </c>
      <c r="D2577" s="23">
        <v>21977</v>
      </c>
      <c r="E2577" s="25">
        <f t="shared" si="491"/>
        <v>24673.25</v>
      </c>
      <c r="F2577" s="25">
        <f t="shared" si="492"/>
        <v>23824</v>
      </c>
      <c r="G2577" s="25">
        <f t="shared" si="481"/>
        <v>0.92247313633310946</v>
      </c>
      <c r="H2577" s="25">
        <f t="shared" si="488"/>
        <v>1.0009303667898801</v>
      </c>
      <c r="I2577" s="4">
        <f t="shared" si="482"/>
        <v>21956.572334280583</v>
      </c>
      <c r="J2577" s="25">
        <f t="shared" si="489"/>
        <v>22329.078440288846</v>
      </c>
      <c r="K2577" s="15">
        <f t="shared" si="483"/>
        <v>22349.852673318317</v>
      </c>
      <c r="L2577" s="36">
        <f t="shared" si="484"/>
        <v>-372.8526733183171</v>
      </c>
      <c r="M2577" s="36">
        <f t="shared" si="485"/>
        <v>372.8526733183171</v>
      </c>
      <c r="N2577" s="36">
        <f t="shared" si="486"/>
        <v>1.6965585535710839E-2</v>
      </c>
      <c r="O2577" s="36">
        <f t="shared" si="487"/>
        <v>139019.1160006157</v>
      </c>
      <c r="P2577" s="35">
        <f t="shared" si="490"/>
        <v>139019.1160006157</v>
      </c>
    </row>
    <row r="2578" spans="1:16" x14ac:dyDescent="0.4">
      <c r="A2578" s="1">
        <v>2577</v>
      </c>
      <c r="B2578" s="21">
        <v>42390</v>
      </c>
      <c r="C2578" s="43">
        <v>1</v>
      </c>
      <c r="D2578" s="23">
        <v>22226</v>
      </c>
      <c r="E2578" s="25">
        <f t="shared" si="491"/>
        <v>22974.75</v>
      </c>
      <c r="F2578" s="25">
        <f t="shared" si="492"/>
        <v>22342.75</v>
      </c>
      <c r="G2578" s="25">
        <f t="shared" si="481"/>
        <v>0.99477459131038037</v>
      </c>
      <c r="H2578" s="25">
        <f t="shared" si="488"/>
        <v>0.99907416981837271</v>
      </c>
      <c r="I2578" s="4">
        <f t="shared" si="482"/>
        <v>22246.596570543494</v>
      </c>
      <c r="J2578" s="25">
        <f t="shared" si="489"/>
        <v>22329.104980402888</v>
      </c>
      <c r="K2578" s="15">
        <f t="shared" si="483"/>
        <v>22308.432021083307</v>
      </c>
      <c r="L2578" s="36">
        <f t="shared" si="484"/>
        <v>-82.432021083306608</v>
      </c>
      <c r="M2578" s="36">
        <f t="shared" si="485"/>
        <v>82.432021083306608</v>
      </c>
      <c r="N2578" s="36">
        <f t="shared" si="486"/>
        <v>3.7088104509721319E-3</v>
      </c>
      <c r="O2578" s="36">
        <f t="shared" si="487"/>
        <v>6795.038099878705</v>
      </c>
      <c r="P2578" s="35">
        <f t="shared" si="490"/>
        <v>6795.038099878705</v>
      </c>
    </row>
    <row r="2579" spans="1:16" x14ac:dyDescent="0.4">
      <c r="A2579" s="1">
        <v>2578</v>
      </c>
      <c r="B2579" s="21">
        <v>42391</v>
      </c>
      <c r="C2579" s="43">
        <v>2</v>
      </c>
      <c r="D2579" s="23">
        <v>20634</v>
      </c>
      <c r="E2579" s="25">
        <f t="shared" si="491"/>
        <v>21710.75</v>
      </c>
      <c r="F2579" s="25">
        <f t="shared" si="492"/>
        <v>21424.5</v>
      </c>
      <c r="G2579" s="25">
        <f t="shared" si="481"/>
        <v>0.96310298956801788</v>
      </c>
      <c r="H2579" s="25">
        <f t="shared" si="488"/>
        <v>0.99956921328865256</v>
      </c>
      <c r="I2579" s="4">
        <f t="shared" si="482"/>
        <v>20642.892683851976</v>
      </c>
      <c r="J2579" s="25">
        <f t="shared" si="489"/>
        <v>22329.131520516934</v>
      </c>
      <c r="K2579" s="15">
        <f t="shared" si="483"/>
        <v>22319.512427381967</v>
      </c>
      <c r="L2579" s="36">
        <f t="shared" si="484"/>
        <v>-1685.5124273819674</v>
      </c>
      <c r="M2579" s="36">
        <f t="shared" si="485"/>
        <v>1685.5124273819674</v>
      </c>
      <c r="N2579" s="36">
        <f t="shared" si="486"/>
        <v>8.168616978685507E-2</v>
      </c>
      <c r="O2579" s="36">
        <f t="shared" si="487"/>
        <v>2840952.1428590519</v>
      </c>
      <c r="P2579" s="35">
        <f t="shared" si="490"/>
        <v>2840952.1428590519</v>
      </c>
    </row>
    <row r="2580" spans="1:16" x14ac:dyDescent="0.4">
      <c r="A2580" s="1">
        <v>2579</v>
      </c>
      <c r="B2580" s="21">
        <v>42392</v>
      </c>
      <c r="C2580" s="43">
        <v>3</v>
      </c>
      <c r="D2580" s="23">
        <v>22006</v>
      </c>
      <c r="E2580" s="25">
        <f t="shared" si="491"/>
        <v>21138.25</v>
      </c>
      <c r="F2580" s="25">
        <f t="shared" si="492"/>
        <v>21940.25</v>
      </c>
      <c r="G2580" s="25">
        <f t="shared" si="481"/>
        <v>1.0029967753330067</v>
      </c>
      <c r="H2580" s="25">
        <f t="shared" si="488"/>
        <v>1.0004262501030945</v>
      </c>
      <c r="I2580" s="4">
        <f t="shared" si="482"/>
        <v>21996.623936779219</v>
      </c>
      <c r="J2580" s="25">
        <f t="shared" si="489"/>
        <v>22329.158060630976</v>
      </c>
      <c r="K2580" s="15">
        <f t="shared" si="483"/>
        <v>22338.675866556332</v>
      </c>
      <c r="L2580" s="36">
        <f t="shared" si="484"/>
        <v>-332.67586655633204</v>
      </c>
      <c r="M2580" s="36">
        <f t="shared" si="485"/>
        <v>332.67586655633204</v>
      </c>
      <c r="N2580" s="36">
        <f t="shared" si="486"/>
        <v>1.5117507341467419E-2</v>
      </c>
      <c r="O2580" s="36">
        <f t="shared" si="487"/>
        <v>110673.23218900645</v>
      </c>
      <c r="P2580" s="35">
        <f t="shared" si="490"/>
        <v>110673.23218900645</v>
      </c>
    </row>
    <row r="2581" spans="1:16" x14ac:dyDescent="0.4">
      <c r="A2581" s="1">
        <v>2580</v>
      </c>
      <c r="B2581" s="21">
        <v>42393</v>
      </c>
      <c r="C2581" s="43">
        <v>4</v>
      </c>
      <c r="D2581" s="23">
        <v>19687</v>
      </c>
      <c r="E2581" s="25">
        <f t="shared" si="491"/>
        <v>22742.25</v>
      </c>
      <c r="F2581" s="25">
        <f t="shared" si="492"/>
        <v>23147.5</v>
      </c>
      <c r="G2581" s="25">
        <f t="shared" si="481"/>
        <v>0.85050221406199378</v>
      </c>
      <c r="H2581" s="25">
        <f t="shared" si="488"/>
        <v>1.0009303667898801</v>
      </c>
      <c r="I2581" s="4">
        <f t="shared" si="482"/>
        <v>19668.700893888243</v>
      </c>
      <c r="J2581" s="25">
        <f t="shared" si="489"/>
        <v>22329.184600745022</v>
      </c>
      <c r="K2581" s="15">
        <f t="shared" si="483"/>
        <v>22349.958932542657</v>
      </c>
      <c r="L2581" s="36">
        <f t="shared" si="484"/>
        <v>-2662.9589325426568</v>
      </c>
      <c r="M2581" s="36">
        <f t="shared" si="485"/>
        <v>2662.9589325426568</v>
      </c>
      <c r="N2581" s="36">
        <f t="shared" si="486"/>
        <v>0.13526484139496403</v>
      </c>
      <c r="O2581" s="36">
        <f t="shared" si="487"/>
        <v>7091350.2764087263</v>
      </c>
      <c r="P2581" s="35">
        <f t="shared" si="490"/>
        <v>7091350.2764087263</v>
      </c>
    </row>
    <row r="2582" spans="1:16" x14ac:dyDescent="0.4">
      <c r="A2582" s="1">
        <v>2581</v>
      </c>
      <c r="B2582" s="21">
        <v>42394</v>
      </c>
      <c r="C2582" s="43">
        <v>1</v>
      </c>
      <c r="D2582" s="23">
        <v>28642</v>
      </c>
      <c r="E2582" s="25">
        <f t="shared" si="491"/>
        <v>23552.75</v>
      </c>
      <c r="F2582" s="25">
        <f t="shared" si="492"/>
        <v>24459.5</v>
      </c>
      <c r="G2582" s="25">
        <f t="shared" si="481"/>
        <v>1.1709969541486949</v>
      </c>
      <c r="H2582" s="25">
        <f t="shared" si="488"/>
        <v>0.99907416981837271</v>
      </c>
      <c r="I2582" s="4">
        <f t="shared" si="482"/>
        <v>28668.542201633529</v>
      </c>
      <c r="J2582" s="25">
        <f t="shared" si="489"/>
        <v>22329.211140859064</v>
      </c>
      <c r="K2582" s="15">
        <f t="shared" si="483"/>
        <v>22308.53808325293</v>
      </c>
      <c r="L2582" s="36">
        <f t="shared" si="484"/>
        <v>6333.4619167470701</v>
      </c>
      <c r="M2582" s="36">
        <f t="shared" si="485"/>
        <v>6333.4619167470701</v>
      </c>
      <c r="N2582" s="36">
        <f t="shared" si="486"/>
        <v>0.22112498836488617</v>
      </c>
      <c r="O2582" s="36">
        <f t="shared" si="487"/>
        <v>40112739.850885473</v>
      </c>
      <c r="P2582" s="35">
        <f t="shared" si="490"/>
        <v>40112739.850885473</v>
      </c>
    </row>
    <row r="2583" spans="1:16" x14ac:dyDescent="0.4">
      <c r="A2583" s="1">
        <v>2582</v>
      </c>
      <c r="B2583" s="21">
        <v>42395</v>
      </c>
      <c r="C2583" s="43">
        <v>2</v>
      </c>
      <c r="D2583" s="23">
        <v>23876</v>
      </c>
      <c r="E2583" s="25">
        <f t="shared" si="491"/>
        <v>25366.25</v>
      </c>
      <c r="F2583" s="25">
        <f t="shared" si="492"/>
        <v>25249.625</v>
      </c>
      <c r="G2583" s="25">
        <f t="shared" si="481"/>
        <v>0.94559820195349431</v>
      </c>
      <c r="H2583" s="25">
        <f t="shared" si="488"/>
        <v>0.99956921328865256</v>
      </c>
      <c r="I2583" s="4">
        <f t="shared" si="482"/>
        <v>23886.289896270708</v>
      </c>
      <c r="J2583" s="25">
        <f t="shared" si="489"/>
        <v>22329.23768097311</v>
      </c>
      <c r="K2583" s="15">
        <f t="shared" si="483"/>
        <v>22319.618542105629</v>
      </c>
      <c r="L2583" s="36">
        <f t="shared" si="484"/>
        <v>1556.3814578943711</v>
      </c>
      <c r="M2583" s="36">
        <f t="shared" si="485"/>
        <v>1556.3814578943711</v>
      </c>
      <c r="N2583" s="36">
        <f t="shared" si="486"/>
        <v>6.518602185853456E-2</v>
      </c>
      <c r="O2583" s="36">
        <f t="shared" si="487"/>
        <v>2422323.2424774081</v>
      </c>
      <c r="P2583" s="35">
        <f t="shared" si="490"/>
        <v>2422323.2424774081</v>
      </c>
    </row>
    <row r="2584" spans="1:16" x14ac:dyDescent="0.4">
      <c r="A2584" s="1">
        <v>2583</v>
      </c>
      <c r="B2584" s="21">
        <v>42396</v>
      </c>
      <c r="C2584" s="43">
        <v>3</v>
      </c>
      <c r="D2584" s="23">
        <v>29260</v>
      </c>
      <c r="E2584" s="25">
        <f t="shared" si="491"/>
        <v>25133</v>
      </c>
      <c r="F2584" s="25">
        <f t="shared" si="492"/>
        <v>24225.75</v>
      </c>
      <c r="G2584" s="25">
        <f t="shared" si="481"/>
        <v>1.2078057438882182</v>
      </c>
      <c r="H2584" s="25">
        <f t="shared" si="488"/>
        <v>1.0004262501030945</v>
      </c>
      <c r="I2584" s="4">
        <f t="shared" si="482"/>
        <v>29247.533235942919</v>
      </c>
      <c r="J2584" s="25">
        <f t="shared" si="489"/>
        <v>22329.264221087153</v>
      </c>
      <c r="K2584" s="15">
        <f t="shared" si="483"/>
        <v>22338.782072263417</v>
      </c>
      <c r="L2584" s="36">
        <f t="shared" si="484"/>
        <v>6921.2179277365831</v>
      </c>
      <c r="M2584" s="36">
        <f t="shared" si="485"/>
        <v>6921.2179277365831</v>
      </c>
      <c r="N2584" s="36">
        <f t="shared" si="486"/>
        <v>0.23654196608805819</v>
      </c>
      <c r="O2584" s="36">
        <f t="shared" si="487"/>
        <v>47903257.603222281</v>
      </c>
      <c r="P2584" s="35">
        <f t="shared" si="490"/>
        <v>47903257.603222281</v>
      </c>
    </row>
    <row r="2585" spans="1:16" x14ac:dyDescent="0.4">
      <c r="A2585" s="1">
        <v>2584</v>
      </c>
      <c r="B2585" s="21">
        <v>42397</v>
      </c>
      <c r="C2585" s="43">
        <v>4</v>
      </c>
      <c r="D2585" s="23">
        <v>18754</v>
      </c>
      <c r="E2585" s="25">
        <f t="shared" si="491"/>
        <v>23318.5</v>
      </c>
      <c r="F2585" s="25">
        <f t="shared" si="492"/>
        <v>22685.5</v>
      </c>
      <c r="G2585" s="25">
        <f t="shared" si="481"/>
        <v>0.82669546626699875</v>
      </c>
      <c r="H2585" s="25">
        <f t="shared" si="488"/>
        <v>1.0009303667898801</v>
      </c>
      <c r="I2585" s="4">
        <f t="shared" si="482"/>
        <v>18736.56811926551</v>
      </c>
      <c r="J2585" s="25">
        <f t="shared" si="489"/>
        <v>22329.290761201199</v>
      </c>
      <c r="K2585" s="15">
        <f t="shared" si="483"/>
        <v>22350.065191766997</v>
      </c>
      <c r="L2585" s="36">
        <f t="shared" si="484"/>
        <v>-3596.0651917669966</v>
      </c>
      <c r="M2585" s="36">
        <f t="shared" si="485"/>
        <v>3596.0651917669966</v>
      </c>
      <c r="N2585" s="36">
        <f t="shared" si="486"/>
        <v>0.191749237057001</v>
      </c>
      <c r="O2585" s="36">
        <f t="shared" si="487"/>
        <v>12931684.863438206</v>
      </c>
      <c r="P2585" s="35">
        <f t="shared" si="490"/>
        <v>12931684.863438206</v>
      </c>
    </row>
    <row r="2586" spans="1:16" x14ac:dyDescent="0.4">
      <c r="A2586" s="1">
        <v>2585</v>
      </c>
      <c r="B2586" s="21">
        <v>42398</v>
      </c>
      <c r="C2586" s="43">
        <v>1</v>
      </c>
      <c r="D2586" s="23">
        <v>21384</v>
      </c>
      <c r="E2586" s="25">
        <f t="shared" si="491"/>
        <v>22052.5</v>
      </c>
      <c r="F2586" s="25">
        <f t="shared" si="492"/>
        <v>20575.25</v>
      </c>
      <c r="G2586" s="25">
        <f t="shared" si="481"/>
        <v>1.0393069343021348</v>
      </c>
      <c r="H2586" s="25">
        <f t="shared" si="488"/>
        <v>0.99907416981837271</v>
      </c>
      <c r="I2586" s="4">
        <f t="shared" si="482"/>
        <v>21403.81629913174</v>
      </c>
      <c r="J2586" s="25">
        <f t="shared" si="489"/>
        <v>22329.317301315241</v>
      </c>
      <c r="K2586" s="15">
        <f t="shared" si="483"/>
        <v>22308.64414542255</v>
      </c>
      <c r="L2586" s="36">
        <f t="shared" si="484"/>
        <v>-924.64414542254963</v>
      </c>
      <c r="M2586" s="36">
        <f t="shared" si="485"/>
        <v>924.64414542254963</v>
      </c>
      <c r="N2586" s="36">
        <f t="shared" si="486"/>
        <v>4.3239999318301046E-2</v>
      </c>
      <c r="O2586" s="36">
        <f t="shared" si="487"/>
        <v>854966.79566419707</v>
      </c>
      <c r="P2586" s="35">
        <f t="shared" si="490"/>
        <v>854966.79566419707</v>
      </c>
    </row>
    <row r="2587" spans="1:16" x14ac:dyDescent="0.4">
      <c r="A2587" s="1">
        <v>2586</v>
      </c>
      <c r="B2587" s="21">
        <v>42399</v>
      </c>
      <c r="C2587" s="43">
        <v>2</v>
      </c>
      <c r="D2587" s="23">
        <v>18812</v>
      </c>
      <c r="E2587" s="25">
        <f t="shared" si="491"/>
        <v>19098</v>
      </c>
      <c r="F2587" s="25">
        <f t="shared" si="492"/>
        <v>19549.625</v>
      </c>
      <c r="G2587" s="25">
        <f t="shared" si="481"/>
        <v>0.96226909723332288</v>
      </c>
      <c r="H2587" s="25">
        <f t="shared" si="488"/>
        <v>0.99956921328865256</v>
      </c>
      <c r="I2587" s="4">
        <f t="shared" si="482"/>
        <v>18820.107452196538</v>
      </c>
      <c r="J2587" s="25">
        <f t="shared" si="489"/>
        <v>22329.343841429287</v>
      </c>
      <c r="K2587" s="15">
        <f t="shared" si="483"/>
        <v>22319.72465682929</v>
      </c>
      <c r="L2587" s="36">
        <f t="shared" si="484"/>
        <v>-3507.7246568292903</v>
      </c>
      <c r="M2587" s="36">
        <f t="shared" si="485"/>
        <v>3507.7246568292903</v>
      </c>
      <c r="N2587" s="36">
        <f t="shared" si="486"/>
        <v>0.18646208041831228</v>
      </c>
      <c r="O2587" s="36">
        <f t="shared" si="487"/>
        <v>12304132.268128162</v>
      </c>
      <c r="P2587" s="35">
        <f t="shared" si="490"/>
        <v>12304132.268128162</v>
      </c>
    </row>
    <row r="2588" spans="1:16" x14ac:dyDescent="0.4">
      <c r="A2588" s="1">
        <v>2587</v>
      </c>
      <c r="B2588" s="21">
        <v>42400</v>
      </c>
      <c r="C2588" s="43">
        <v>3</v>
      </c>
      <c r="D2588" s="23">
        <v>17442</v>
      </c>
      <c r="E2588" s="25">
        <f t="shared" si="491"/>
        <v>20001.25</v>
      </c>
      <c r="F2588" s="25">
        <f t="shared" si="492"/>
        <v>20149</v>
      </c>
      <c r="G2588" s="25">
        <f t="shared" si="481"/>
        <v>0.8656509007891211</v>
      </c>
      <c r="H2588" s="25">
        <f t="shared" si="488"/>
        <v>1.0004262501030945</v>
      </c>
      <c r="I2588" s="4">
        <f t="shared" si="482"/>
        <v>17434.568513373768</v>
      </c>
      <c r="J2588" s="25">
        <f t="shared" si="489"/>
        <v>22329.370381543329</v>
      </c>
      <c r="K2588" s="15">
        <f t="shared" si="483"/>
        <v>22338.888277970498</v>
      </c>
      <c r="L2588" s="36">
        <f t="shared" si="484"/>
        <v>-4896.8882779704982</v>
      </c>
      <c r="M2588" s="36">
        <f t="shared" si="485"/>
        <v>4896.8882779704982</v>
      </c>
      <c r="N2588" s="36">
        <f t="shared" si="486"/>
        <v>0.28075268191551989</v>
      </c>
      <c r="O2588" s="36">
        <f t="shared" si="487"/>
        <v>23979514.806924872</v>
      </c>
      <c r="P2588" s="35">
        <f t="shared" si="490"/>
        <v>23979514.806924872</v>
      </c>
    </row>
    <row r="2589" spans="1:16" x14ac:dyDescent="0.4">
      <c r="A2589" s="1">
        <v>2588</v>
      </c>
      <c r="B2589" s="21">
        <v>42401</v>
      </c>
      <c r="C2589" s="43">
        <v>4</v>
      </c>
      <c r="D2589" s="23">
        <v>22367</v>
      </c>
      <c r="E2589" s="25">
        <f t="shared" si="491"/>
        <v>20296.75</v>
      </c>
      <c r="F2589" s="25">
        <f t="shared" si="492"/>
        <v>20745.875</v>
      </c>
      <c r="G2589" s="25">
        <f t="shared" si="481"/>
        <v>1.078142040285117</v>
      </c>
      <c r="H2589" s="25">
        <f t="shared" si="488"/>
        <v>1.0009303667898801</v>
      </c>
      <c r="I2589" s="4">
        <f t="shared" si="482"/>
        <v>22346.209828495874</v>
      </c>
      <c r="J2589" s="25">
        <f t="shared" si="489"/>
        <v>22329.396921657371</v>
      </c>
      <c r="K2589" s="15">
        <f t="shared" si="483"/>
        <v>22350.171450991333</v>
      </c>
      <c r="L2589" s="36">
        <f t="shared" si="484"/>
        <v>16.828549008667324</v>
      </c>
      <c r="M2589" s="36">
        <f t="shared" si="485"/>
        <v>16.828549008667324</v>
      </c>
      <c r="N2589" s="36">
        <f t="shared" si="486"/>
        <v>7.5238293059718883E-4</v>
      </c>
      <c r="O2589" s="36">
        <f t="shared" si="487"/>
        <v>283.20006173711795</v>
      </c>
      <c r="P2589" s="35">
        <f t="shared" si="490"/>
        <v>283.20006173711795</v>
      </c>
    </row>
    <row r="2590" spans="1:16" x14ac:dyDescent="0.4">
      <c r="A2590" s="1">
        <v>2589</v>
      </c>
      <c r="B2590" s="21">
        <v>42402</v>
      </c>
      <c r="C2590" s="43">
        <v>1</v>
      </c>
      <c r="D2590" s="23">
        <v>22566</v>
      </c>
      <c r="E2590" s="25">
        <f t="shared" si="491"/>
        <v>21195</v>
      </c>
      <c r="F2590" s="25">
        <f t="shared" si="492"/>
        <v>21235.375</v>
      </c>
      <c r="G2590" s="25">
        <f t="shared" si="481"/>
        <v>1.0626607724139554</v>
      </c>
      <c r="H2590" s="25">
        <f t="shared" si="488"/>
        <v>0.99907416981837271</v>
      </c>
      <c r="I2590" s="4">
        <f t="shared" si="482"/>
        <v>22586.911644510237</v>
      </c>
      <c r="J2590" s="25">
        <f t="shared" si="489"/>
        <v>22329.423461771417</v>
      </c>
      <c r="K2590" s="15">
        <f t="shared" si="483"/>
        <v>22308.750207592173</v>
      </c>
      <c r="L2590" s="36">
        <f t="shared" si="484"/>
        <v>257.24979240782704</v>
      </c>
      <c r="M2590" s="36">
        <f t="shared" si="485"/>
        <v>257.24979240782704</v>
      </c>
      <c r="N2590" s="36">
        <f t="shared" si="486"/>
        <v>1.1399884445973014E-2</v>
      </c>
      <c r="O2590" s="36">
        <f t="shared" si="487"/>
        <v>66177.455693870113</v>
      </c>
      <c r="P2590" s="35">
        <f t="shared" si="490"/>
        <v>66177.455693870113</v>
      </c>
    </row>
    <row r="2591" spans="1:16" x14ac:dyDescent="0.4">
      <c r="A2591" s="1">
        <v>2590</v>
      </c>
      <c r="B2591" s="21">
        <v>42403</v>
      </c>
      <c r="C2591" s="43">
        <v>2</v>
      </c>
      <c r="D2591" s="23">
        <v>22405</v>
      </c>
      <c r="E2591" s="25">
        <f t="shared" si="491"/>
        <v>21275.75</v>
      </c>
      <c r="F2591" s="25">
        <f t="shared" si="492"/>
        <v>21194.875</v>
      </c>
      <c r="G2591" s="25">
        <f t="shared" si="481"/>
        <v>1.0570951704126588</v>
      </c>
      <c r="H2591" s="25">
        <f t="shared" si="488"/>
        <v>0.99956921328865256</v>
      </c>
      <c r="I2591" s="4">
        <f t="shared" si="482"/>
        <v>22414.655935916617</v>
      </c>
      <c r="J2591" s="25">
        <f t="shared" si="489"/>
        <v>22329.45000188546</v>
      </c>
      <c r="K2591" s="15">
        <f t="shared" si="483"/>
        <v>22319.830771552952</v>
      </c>
      <c r="L2591" s="36">
        <f t="shared" si="484"/>
        <v>85.169228447048226</v>
      </c>
      <c r="M2591" s="36">
        <f t="shared" si="485"/>
        <v>85.169228447048226</v>
      </c>
      <c r="N2591" s="36">
        <f t="shared" si="486"/>
        <v>3.8013491830862856E-3</v>
      </c>
      <c r="O2591" s="36">
        <f t="shared" si="487"/>
        <v>7253.7974742654887</v>
      </c>
      <c r="P2591" s="35">
        <f t="shared" si="490"/>
        <v>7253.7974742654887</v>
      </c>
    </row>
    <row r="2592" spans="1:16" x14ac:dyDescent="0.4">
      <c r="A2592" s="1">
        <v>2591</v>
      </c>
      <c r="B2592" s="21">
        <v>42404</v>
      </c>
      <c r="C2592" s="43">
        <v>3</v>
      </c>
      <c r="D2592" s="23">
        <v>17765</v>
      </c>
      <c r="E2592" s="25">
        <f t="shared" si="491"/>
        <v>21114</v>
      </c>
      <c r="F2592" s="25">
        <f t="shared" si="492"/>
        <v>20691.125</v>
      </c>
      <c r="G2592" s="25">
        <f t="shared" si="481"/>
        <v>0.8585806716647838</v>
      </c>
      <c r="H2592" s="25">
        <f t="shared" si="488"/>
        <v>1.0004262501030945</v>
      </c>
      <c r="I2592" s="4">
        <f t="shared" si="482"/>
        <v>17757.430893251058</v>
      </c>
      <c r="J2592" s="25">
        <f t="shared" si="489"/>
        <v>22329.476541999506</v>
      </c>
      <c r="K2592" s="15">
        <f t="shared" si="483"/>
        <v>22338.994483677579</v>
      </c>
      <c r="L2592" s="36">
        <f t="shared" si="484"/>
        <v>-4573.9944836775794</v>
      </c>
      <c r="M2592" s="36">
        <f t="shared" si="485"/>
        <v>4573.9944836775794</v>
      </c>
      <c r="N2592" s="36">
        <f t="shared" si="486"/>
        <v>0.2574722478850312</v>
      </c>
      <c r="O2592" s="36">
        <f t="shared" si="487"/>
        <v>20921425.536712926</v>
      </c>
      <c r="P2592" s="35">
        <f t="shared" si="490"/>
        <v>20921425.536712926</v>
      </c>
    </row>
    <row r="2593" spans="1:16" x14ac:dyDescent="0.4">
      <c r="A2593" s="1">
        <v>2592</v>
      </c>
      <c r="B2593" s="21">
        <v>42405</v>
      </c>
      <c r="C2593" s="43">
        <v>4</v>
      </c>
      <c r="D2593" s="23">
        <v>21720</v>
      </c>
      <c r="E2593" s="25">
        <f t="shared" si="491"/>
        <v>20268.25</v>
      </c>
      <c r="F2593" s="25">
        <f t="shared" si="492"/>
        <v>19650.875</v>
      </c>
      <c r="G2593" s="25">
        <f t="shared" si="481"/>
        <v>1.1052942935111032</v>
      </c>
      <c r="H2593" s="25">
        <f t="shared" si="488"/>
        <v>1.0009303667898801</v>
      </c>
      <c r="I2593" s="4">
        <f t="shared" si="482"/>
        <v>21699.811216297687</v>
      </c>
      <c r="J2593" s="25">
        <f t="shared" si="489"/>
        <v>22329.503082113548</v>
      </c>
      <c r="K2593" s="15">
        <f t="shared" si="483"/>
        <v>22350.277710215672</v>
      </c>
      <c r="L2593" s="36">
        <f t="shared" si="484"/>
        <v>-630.27771021567241</v>
      </c>
      <c r="M2593" s="36">
        <f t="shared" si="485"/>
        <v>630.27771021567241</v>
      </c>
      <c r="N2593" s="36">
        <f t="shared" si="486"/>
        <v>2.9018310783410332E-2</v>
      </c>
      <c r="O2593" s="36">
        <f t="shared" si="487"/>
        <v>397249.9919947111</v>
      </c>
      <c r="P2593" s="35">
        <f t="shared" si="490"/>
        <v>397249.9919947111</v>
      </c>
    </row>
    <row r="2594" spans="1:16" x14ac:dyDescent="0.4">
      <c r="A2594" s="1">
        <v>2593</v>
      </c>
      <c r="B2594" s="21">
        <v>42406</v>
      </c>
      <c r="C2594" s="43">
        <v>1</v>
      </c>
      <c r="D2594" s="23">
        <v>19183</v>
      </c>
      <c r="E2594" s="25">
        <f t="shared" si="491"/>
        <v>19033.5</v>
      </c>
      <c r="F2594" s="25">
        <f t="shared" si="492"/>
        <v>19429.75</v>
      </c>
      <c r="G2594" s="25">
        <f t="shared" si="481"/>
        <v>0.98730040273292241</v>
      </c>
      <c r="H2594" s="25">
        <f t="shared" si="488"/>
        <v>0.99907416981837271</v>
      </c>
      <c r="I2594" s="4">
        <f t="shared" si="482"/>
        <v>19200.776658541163</v>
      </c>
      <c r="J2594" s="25">
        <f t="shared" si="489"/>
        <v>22329.529622227594</v>
      </c>
      <c r="K2594" s="15">
        <f t="shared" si="483"/>
        <v>22308.856269761796</v>
      </c>
      <c r="L2594" s="36">
        <f t="shared" si="484"/>
        <v>-3125.8562697617963</v>
      </c>
      <c r="M2594" s="36">
        <f t="shared" si="485"/>
        <v>3125.8562697617963</v>
      </c>
      <c r="N2594" s="36">
        <f t="shared" si="486"/>
        <v>0.16294929206911307</v>
      </c>
      <c r="O2594" s="36">
        <f t="shared" si="487"/>
        <v>9770977.419209132</v>
      </c>
      <c r="P2594" s="35">
        <f t="shared" si="490"/>
        <v>9770977.419209132</v>
      </c>
    </row>
    <row r="2595" spans="1:16" x14ac:dyDescent="0.4">
      <c r="A2595" s="1">
        <v>2594</v>
      </c>
      <c r="B2595" s="21">
        <v>42407</v>
      </c>
      <c r="C2595" s="43">
        <v>2</v>
      </c>
      <c r="D2595" s="23">
        <v>17466</v>
      </c>
      <c r="E2595" s="25">
        <f t="shared" si="491"/>
        <v>19826</v>
      </c>
      <c r="F2595" s="25">
        <f t="shared" si="492"/>
        <v>19825</v>
      </c>
      <c r="G2595" s="25">
        <f t="shared" si="481"/>
        <v>0.8810088272383354</v>
      </c>
      <c r="H2595" s="25">
        <f t="shared" si="488"/>
        <v>0.99956921328865256</v>
      </c>
      <c r="I2595" s="4">
        <f t="shared" si="482"/>
        <v>17473.527363388515</v>
      </c>
      <c r="J2595" s="25">
        <f t="shared" si="489"/>
        <v>22329.556162341636</v>
      </c>
      <c r="K2595" s="15">
        <f t="shared" si="483"/>
        <v>22319.936886276613</v>
      </c>
      <c r="L2595" s="36">
        <f t="shared" si="484"/>
        <v>-4853.9368862766132</v>
      </c>
      <c r="M2595" s="36">
        <f t="shared" si="485"/>
        <v>4853.9368862766132</v>
      </c>
      <c r="N2595" s="36">
        <f t="shared" si="486"/>
        <v>0.27790775714397192</v>
      </c>
      <c r="O2595" s="36">
        <f t="shared" si="487"/>
        <v>23560703.295956705</v>
      </c>
      <c r="P2595" s="35">
        <f t="shared" si="490"/>
        <v>23560703.295956705</v>
      </c>
    </row>
    <row r="2596" spans="1:16" x14ac:dyDescent="0.4">
      <c r="A2596" s="1">
        <v>2595</v>
      </c>
      <c r="B2596" s="21">
        <v>42408</v>
      </c>
      <c r="C2596" s="43">
        <v>3</v>
      </c>
      <c r="D2596" s="23">
        <v>20935</v>
      </c>
      <c r="E2596" s="25">
        <f t="shared" si="491"/>
        <v>19824</v>
      </c>
      <c r="F2596" s="25">
        <f t="shared" si="492"/>
        <v>20120</v>
      </c>
      <c r="G2596" s="25">
        <f t="shared" si="481"/>
        <v>1.0405069582504971</v>
      </c>
      <c r="H2596" s="25">
        <f t="shared" si="488"/>
        <v>1.0004262501030945</v>
      </c>
      <c r="I2596" s="4">
        <f t="shared" si="482"/>
        <v>20926.08025613346</v>
      </c>
      <c r="J2596" s="25">
        <f t="shared" si="489"/>
        <v>22329.582702455682</v>
      </c>
      <c r="K2596" s="15">
        <f t="shared" si="483"/>
        <v>22339.100689384661</v>
      </c>
      <c r="L2596" s="36">
        <f t="shared" si="484"/>
        <v>-1404.1006893846607</v>
      </c>
      <c r="M2596" s="36">
        <f t="shared" si="485"/>
        <v>1404.1006893846607</v>
      </c>
      <c r="N2596" s="36">
        <f t="shared" si="486"/>
        <v>6.7069533765687153E-2</v>
      </c>
      <c r="O2596" s="36">
        <f t="shared" si="487"/>
        <v>1971498.7459304794</v>
      </c>
      <c r="P2596" s="35">
        <f t="shared" si="490"/>
        <v>1971498.7459304794</v>
      </c>
    </row>
    <row r="2597" spans="1:16" x14ac:dyDescent="0.4">
      <c r="A2597" s="1">
        <v>2596</v>
      </c>
      <c r="B2597" s="21">
        <v>42409</v>
      </c>
      <c r="C2597" s="43">
        <v>4</v>
      </c>
      <c r="D2597" s="23">
        <v>21712</v>
      </c>
      <c r="E2597" s="25">
        <f t="shared" si="491"/>
        <v>20416</v>
      </c>
      <c r="F2597" s="25">
        <f t="shared" si="492"/>
        <v>20374.875</v>
      </c>
      <c r="G2597" s="25">
        <f t="shared" si="481"/>
        <v>1.0656261694857023</v>
      </c>
      <c r="H2597" s="25">
        <f t="shared" si="488"/>
        <v>1.0009303667898801</v>
      </c>
      <c r="I2597" s="4">
        <f t="shared" si="482"/>
        <v>21691.818652313785</v>
      </c>
      <c r="J2597" s="25">
        <f t="shared" si="489"/>
        <v>22329.609242569724</v>
      </c>
      <c r="K2597" s="15">
        <f t="shared" si="483"/>
        <v>22350.383969440012</v>
      </c>
      <c r="L2597" s="36">
        <f t="shared" si="484"/>
        <v>-638.38396944001215</v>
      </c>
      <c r="M2597" s="36">
        <f t="shared" si="485"/>
        <v>638.38396944001215</v>
      </c>
      <c r="N2597" s="36">
        <f t="shared" si="486"/>
        <v>2.9402356735446396E-2</v>
      </c>
      <c r="O2597" s="36">
        <f t="shared" si="487"/>
        <v>407534.09243798634</v>
      </c>
      <c r="P2597" s="35">
        <f t="shared" si="490"/>
        <v>407534.09243798634</v>
      </c>
    </row>
    <row r="2598" spans="1:16" x14ac:dyDescent="0.4">
      <c r="A2598" s="1">
        <v>2597</v>
      </c>
      <c r="B2598" s="21">
        <v>42410</v>
      </c>
      <c r="C2598" s="43">
        <v>1</v>
      </c>
      <c r="D2598" s="23">
        <v>21551</v>
      </c>
      <c r="E2598" s="25">
        <f t="shared" si="491"/>
        <v>20333.75</v>
      </c>
      <c r="F2598" s="25">
        <f t="shared" si="492"/>
        <v>20364.875</v>
      </c>
      <c r="G2598" s="25">
        <f t="shared" si="481"/>
        <v>1.0582436670983741</v>
      </c>
      <c r="H2598" s="25">
        <f t="shared" si="488"/>
        <v>0.99907416981837271</v>
      </c>
      <c r="I2598" s="4">
        <f t="shared" si="482"/>
        <v>21570.971056050701</v>
      </c>
      <c r="J2598" s="25">
        <f t="shared" si="489"/>
        <v>22329.63578268377</v>
      </c>
      <c r="K2598" s="15">
        <f t="shared" si="483"/>
        <v>22308.962331931416</v>
      </c>
      <c r="L2598" s="36">
        <f t="shared" si="484"/>
        <v>-757.96233193141597</v>
      </c>
      <c r="M2598" s="36">
        <f t="shared" si="485"/>
        <v>757.96233193141597</v>
      </c>
      <c r="N2598" s="36">
        <f t="shared" si="486"/>
        <v>3.5170633934917914E-2</v>
      </c>
      <c r="O2598" s="36">
        <f t="shared" si="487"/>
        <v>574506.89662690996</v>
      </c>
      <c r="P2598" s="35">
        <f t="shared" si="490"/>
        <v>574506.89662690996</v>
      </c>
    </row>
    <row r="2599" spans="1:16" x14ac:dyDescent="0.4">
      <c r="A2599" s="1">
        <v>2598</v>
      </c>
      <c r="B2599" s="21">
        <v>42411</v>
      </c>
      <c r="C2599" s="43">
        <v>2</v>
      </c>
      <c r="D2599" s="23">
        <v>17137</v>
      </c>
      <c r="E2599" s="25">
        <f t="shared" si="491"/>
        <v>20396</v>
      </c>
      <c r="F2599" s="25">
        <f t="shared" si="492"/>
        <v>20022.875</v>
      </c>
      <c r="G2599" s="25">
        <f t="shared" si="481"/>
        <v>0.85587109743231182</v>
      </c>
      <c r="H2599" s="25">
        <f t="shared" si="488"/>
        <v>0.99956921328865256</v>
      </c>
      <c r="I2599" s="4">
        <f t="shared" si="482"/>
        <v>17144.385573479271</v>
      </c>
      <c r="J2599" s="25">
        <f t="shared" si="489"/>
        <v>22329.662322797813</v>
      </c>
      <c r="K2599" s="15">
        <f t="shared" si="483"/>
        <v>22320.043001000275</v>
      </c>
      <c r="L2599" s="36">
        <f t="shared" si="484"/>
        <v>-5183.0430010002747</v>
      </c>
      <c r="M2599" s="36">
        <f t="shared" si="485"/>
        <v>5183.0430010002747</v>
      </c>
      <c r="N2599" s="36">
        <f t="shared" si="486"/>
        <v>0.30244751129137393</v>
      </c>
      <c r="O2599" s="36">
        <f t="shared" si="487"/>
        <v>26863934.750217933</v>
      </c>
      <c r="P2599" s="35">
        <f t="shared" si="490"/>
        <v>26863934.750217933</v>
      </c>
    </row>
    <row r="2600" spans="1:16" x14ac:dyDescent="0.4">
      <c r="A2600" s="1">
        <v>2599</v>
      </c>
      <c r="B2600" s="21">
        <v>42412</v>
      </c>
      <c r="C2600" s="43">
        <v>3</v>
      </c>
      <c r="D2600" s="23">
        <v>21184</v>
      </c>
      <c r="E2600" s="25">
        <f t="shared" si="491"/>
        <v>19649.75</v>
      </c>
      <c r="F2600" s="25">
        <f t="shared" si="492"/>
        <v>19134</v>
      </c>
      <c r="G2600" s="25">
        <f t="shared" si="481"/>
        <v>1.1071391240723321</v>
      </c>
      <c r="H2600" s="25">
        <f t="shared" si="488"/>
        <v>1.0004262501030945</v>
      </c>
      <c r="I2600" s="4">
        <f t="shared" si="482"/>
        <v>21174.974165079111</v>
      </c>
      <c r="J2600" s="25">
        <f t="shared" si="489"/>
        <v>22329.688862911858</v>
      </c>
      <c r="K2600" s="15">
        <f t="shared" si="483"/>
        <v>22339.206895091742</v>
      </c>
      <c r="L2600" s="36">
        <f t="shared" si="484"/>
        <v>-1155.2068950917419</v>
      </c>
      <c r="M2600" s="36">
        <f t="shared" si="485"/>
        <v>1155.2068950917419</v>
      </c>
      <c r="N2600" s="36">
        <f t="shared" si="486"/>
        <v>5.4532047540206852E-2</v>
      </c>
      <c r="O2600" s="36">
        <f t="shared" si="487"/>
        <v>1334502.9704675027</v>
      </c>
      <c r="P2600" s="35">
        <f t="shared" si="490"/>
        <v>1334502.9704675027</v>
      </c>
    </row>
    <row r="2601" spans="1:16" x14ac:dyDescent="0.4">
      <c r="A2601" s="1">
        <v>2600</v>
      </c>
      <c r="B2601" s="21">
        <v>42413</v>
      </c>
      <c r="C2601" s="43">
        <v>4</v>
      </c>
      <c r="D2601" s="23">
        <v>18727</v>
      </c>
      <c r="E2601" s="25">
        <f t="shared" si="491"/>
        <v>18618.25</v>
      </c>
      <c r="F2601" s="25">
        <f t="shared" si="492"/>
        <v>19100.125</v>
      </c>
      <c r="G2601" s="25">
        <f t="shared" si="481"/>
        <v>0.98046478753411304</v>
      </c>
      <c r="H2601" s="25">
        <f t="shared" si="488"/>
        <v>1.0009303667898801</v>
      </c>
      <c r="I2601" s="4">
        <f t="shared" si="482"/>
        <v>18709.593215819834</v>
      </c>
      <c r="J2601" s="25">
        <f t="shared" si="489"/>
        <v>22329.715403025901</v>
      </c>
      <c r="K2601" s="15">
        <f t="shared" si="483"/>
        <v>22350.490228664352</v>
      </c>
      <c r="L2601" s="36">
        <f t="shared" si="484"/>
        <v>-3623.4902286643519</v>
      </c>
      <c r="M2601" s="36">
        <f t="shared" si="485"/>
        <v>3623.4902286643519</v>
      </c>
      <c r="N2601" s="36">
        <f t="shared" si="486"/>
        <v>0.19349016012518566</v>
      </c>
      <c r="O2601" s="36">
        <f t="shared" si="487"/>
        <v>13129681.437226037</v>
      </c>
      <c r="P2601" s="35">
        <f t="shared" si="490"/>
        <v>13129681.437226037</v>
      </c>
    </row>
    <row r="2602" spans="1:16" x14ac:dyDescent="0.4">
      <c r="A2602" s="1">
        <v>2601</v>
      </c>
      <c r="B2602" s="21">
        <v>42414</v>
      </c>
      <c r="C2602" s="43">
        <v>1</v>
      </c>
      <c r="D2602" s="23">
        <v>17425</v>
      </c>
      <c r="E2602" s="25">
        <f t="shared" si="491"/>
        <v>19582</v>
      </c>
      <c r="F2602" s="25">
        <f t="shared" si="492"/>
        <v>19678.625</v>
      </c>
      <c r="G2602" s="25">
        <f t="shared" si="481"/>
        <v>0.88547853318003666</v>
      </c>
      <c r="H2602" s="25">
        <f t="shared" si="488"/>
        <v>0.99907416981837271</v>
      </c>
      <c r="I2602" s="4">
        <f t="shared" si="482"/>
        <v>17441.147540795482</v>
      </c>
      <c r="J2602" s="25">
        <f t="shared" si="489"/>
        <v>22329.741943139947</v>
      </c>
      <c r="K2602" s="15">
        <f t="shared" si="483"/>
        <v>22309.068394101039</v>
      </c>
      <c r="L2602" s="36">
        <f t="shared" si="484"/>
        <v>-4884.0683941010393</v>
      </c>
      <c r="M2602" s="36">
        <f t="shared" si="485"/>
        <v>4884.0683941010393</v>
      </c>
      <c r="N2602" s="36">
        <f t="shared" si="486"/>
        <v>0.2802908691019248</v>
      </c>
      <c r="O2602" s="36">
        <f t="shared" si="487"/>
        <v>23854124.078256704</v>
      </c>
      <c r="P2602" s="35">
        <f t="shared" si="490"/>
        <v>23854124.078256704</v>
      </c>
    </row>
    <row r="2603" spans="1:16" x14ac:dyDescent="0.4">
      <c r="A2603" s="1">
        <v>2602</v>
      </c>
      <c r="B2603" s="21">
        <v>42415</v>
      </c>
      <c r="C2603" s="43">
        <v>2</v>
      </c>
      <c r="D2603" s="23">
        <v>20992</v>
      </c>
      <c r="E2603" s="25">
        <f t="shared" si="491"/>
        <v>19775.25</v>
      </c>
      <c r="F2603" s="25">
        <f t="shared" si="492"/>
        <v>20150</v>
      </c>
      <c r="G2603" s="25">
        <f t="shared" si="481"/>
        <v>1.0417866004962779</v>
      </c>
      <c r="H2603" s="25">
        <f t="shared" si="488"/>
        <v>0.99956921328865256</v>
      </c>
      <c r="I2603" s="4">
        <f t="shared" si="482"/>
        <v>21001.046971959902</v>
      </c>
      <c r="J2603" s="25">
        <f t="shared" si="489"/>
        <v>22329.768483253989</v>
      </c>
      <c r="K2603" s="15">
        <f t="shared" si="483"/>
        <v>22320.14911572394</v>
      </c>
      <c r="L2603" s="36">
        <f t="shared" si="484"/>
        <v>-1328.1491157239398</v>
      </c>
      <c r="M2603" s="36">
        <f t="shared" si="485"/>
        <v>1328.1491157239398</v>
      </c>
      <c r="N2603" s="36">
        <f t="shared" si="486"/>
        <v>6.3269298576788285E-2</v>
      </c>
      <c r="O2603" s="36">
        <f t="shared" si="487"/>
        <v>1763980.0735982831</v>
      </c>
      <c r="P2603" s="35">
        <f t="shared" si="490"/>
        <v>1763980.0735982831</v>
      </c>
    </row>
    <row r="2604" spans="1:16" x14ac:dyDescent="0.4">
      <c r="A2604" s="1">
        <v>2603</v>
      </c>
      <c r="B2604" s="21">
        <v>42416</v>
      </c>
      <c r="C2604" s="43">
        <v>3</v>
      </c>
      <c r="D2604" s="23">
        <v>21957</v>
      </c>
      <c r="E2604" s="25">
        <f t="shared" si="491"/>
        <v>20524.75</v>
      </c>
      <c r="F2604" s="25">
        <f t="shared" si="492"/>
        <v>20513.875</v>
      </c>
      <c r="G2604" s="25">
        <f t="shared" si="481"/>
        <v>1.0703487273857328</v>
      </c>
      <c r="H2604" s="25">
        <f t="shared" si="488"/>
        <v>1.0004262501030945</v>
      </c>
      <c r="I2604" s="4">
        <f t="shared" si="482"/>
        <v>21947.644814135292</v>
      </c>
      <c r="J2604" s="25">
        <f t="shared" si="489"/>
        <v>22329.795023368031</v>
      </c>
      <c r="K2604" s="15">
        <f t="shared" si="483"/>
        <v>22339.31310079882</v>
      </c>
      <c r="L2604" s="36">
        <f t="shared" si="484"/>
        <v>-382.31310079881951</v>
      </c>
      <c r="M2604" s="36">
        <f t="shared" si="485"/>
        <v>382.31310079881951</v>
      </c>
      <c r="N2604" s="36">
        <f t="shared" si="486"/>
        <v>1.7411900569240767E-2</v>
      </c>
      <c r="O2604" s="36">
        <f t="shared" si="487"/>
        <v>146163.30704240833</v>
      </c>
      <c r="P2604" s="35">
        <f t="shared" si="490"/>
        <v>146163.30704240833</v>
      </c>
    </row>
    <row r="2605" spans="1:16" x14ac:dyDescent="0.4">
      <c r="A2605" s="1">
        <v>2604</v>
      </c>
      <c r="B2605" s="21">
        <v>42417</v>
      </c>
      <c r="C2605" s="43">
        <v>4</v>
      </c>
      <c r="D2605" s="23">
        <v>21725</v>
      </c>
      <c r="E2605" s="25">
        <f t="shared" si="491"/>
        <v>20503</v>
      </c>
      <c r="F2605" s="25">
        <f t="shared" si="492"/>
        <v>20522</v>
      </c>
      <c r="G2605" s="25">
        <f t="shared" ref="G2605:G2668" si="493">D2605/F2605</f>
        <v>1.0586200175421498</v>
      </c>
      <c r="H2605" s="25">
        <f t="shared" si="488"/>
        <v>1.0009303667898801</v>
      </c>
      <c r="I2605" s="4">
        <f t="shared" ref="I2605:I2668" si="494">D2605/H2605</f>
        <v>21704.80656878763</v>
      </c>
      <c r="J2605" s="25">
        <f t="shared" si="489"/>
        <v>22329.821563482077</v>
      </c>
      <c r="K2605" s="15">
        <f t="shared" ref="K2605:K2668" si="495">H2605*J2605</f>
        <v>22350.596487888692</v>
      </c>
      <c r="L2605" s="36">
        <f t="shared" ref="L2605:L2668" si="496">D2605-K2605</f>
        <v>-625.59648788869163</v>
      </c>
      <c r="M2605" s="36">
        <f t="shared" ref="M2605:M2668" si="497">ABS(L2605)</f>
        <v>625.59648788869163</v>
      </c>
      <c r="N2605" s="36">
        <f t="shared" ref="N2605:N2668" si="498">M2605/D2605</f>
        <v>2.8796155944243573E-2</v>
      </c>
      <c r="O2605" s="36">
        <f t="shared" ref="O2605:O2668" si="499">L2605^2</f>
        <v>391370.96565866587</v>
      </c>
      <c r="P2605" s="35">
        <f t="shared" si="490"/>
        <v>391370.96565866587</v>
      </c>
    </row>
    <row r="2606" spans="1:16" x14ac:dyDescent="0.4">
      <c r="A2606" s="1">
        <v>2605</v>
      </c>
      <c r="B2606" s="21">
        <v>42418</v>
      </c>
      <c r="C2606" s="43">
        <v>1</v>
      </c>
      <c r="D2606" s="23">
        <v>17338</v>
      </c>
      <c r="E2606" s="25">
        <f t="shared" si="491"/>
        <v>20541</v>
      </c>
      <c r="F2606" s="25">
        <f t="shared" si="492"/>
        <v>20154.625</v>
      </c>
      <c r="G2606" s="25">
        <f t="shared" si="493"/>
        <v>0.86024919838498604</v>
      </c>
      <c r="H2606" s="25">
        <f t="shared" si="488"/>
        <v>0.99907416981837271</v>
      </c>
      <c r="I2606" s="4">
        <f t="shared" si="494"/>
        <v>17354.066918927521</v>
      </c>
      <c r="J2606" s="25">
        <f t="shared" si="489"/>
        <v>22329.848103596119</v>
      </c>
      <c r="K2606" s="15">
        <f t="shared" si="495"/>
        <v>22309.174456270659</v>
      </c>
      <c r="L2606" s="36">
        <f t="shared" si="496"/>
        <v>-4971.174456270659</v>
      </c>
      <c r="M2606" s="36">
        <f t="shared" si="497"/>
        <v>4971.174456270659</v>
      </c>
      <c r="N2606" s="36">
        <f t="shared" si="498"/>
        <v>0.28672133211850609</v>
      </c>
      <c r="O2606" s="36">
        <f t="shared" si="499"/>
        <v>24712575.474677883</v>
      </c>
      <c r="P2606" s="35">
        <f t="shared" si="490"/>
        <v>24712575.474677883</v>
      </c>
    </row>
    <row r="2607" spans="1:16" x14ac:dyDescent="0.4">
      <c r="A2607" s="1">
        <v>2606</v>
      </c>
      <c r="B2607" s="21">
        <v>42419</v>
      </c>
      <c r="C2607" s="43">
        <v>2</v>
      </c>
      <c r="D2607" s="23">
        <v>21144</v>
      </c>
      <c r="E2607" s="25">
        <f t="shared" si="491"/>
        <v>19768.25</v>
      </c>
      <c r="F2607" s="25">
        <f t="shared" si="492"/>
        <v>19164.125</v>
      </c>
      <c r="G2607" s="25">
        <f t="shared" si="493"/>
        <v>1.1033115260936777</v>
      </c>
      <c r="H2607" s="25">
        <f t="shared" si="488"/>
        <v>0.99956921328865256</v>
      </c>
      <c r="I2607" s="4">
        <f t="shared" si="494"/>
        <v>21153.112479759919</v>
      </c>
      <c r="J2607" s="25">
        <f t="shared" si="489"/>
        <v>22329.874643710165</v>
      </c>
      <c r="K2607" s="15">
        <f t="shared" si="495"/>
        <v>22320.255230447601</v>
      </c>
      <c r="L2607" s="36">
        <f t="shared" si="496"/>
        <v>-1176.2552304476012</v>
      </c>
      <c r="M2607" s="36">
        <f t="shared" si="497"/>
        <v>1176.2552304476012</v>
      </c>
      <c r="N2607" s="36">
        <f t="shared" si="498"/>
        <v>5.5630686267858553E-2</v>
      </c>
      <c r="O2607" s="36">
        <f t="shared" si="499"/>
        <v>1383576.3671553393</v>
      </c>
      <c r="P2607" s="35">
        <f t="shared" si="490"/>
        <v>1383576.3671553393</v>
      </c>
    </row>
    <row r="2608" spans="1:16" x14ac:dyDescent="0.4">
      <c r="A2608" s="1">
        <v>2607</v>
      </c>
      <c r="B2608" s="21">
        <v>42420</v>
      </c>
      <c r="C2608" s="43">
        <v>3</v>
      </c>
      <c r="D2608" s="23">
        <v>18866</v>
      </c>
      <c r="E2608" s="25">
        <f t="shared" si="491"/>
        <v>18560</v>
      </c>
      <c r="F2608" s="25">
        <f t="shared" si="492"/>
        <v>18917.25</v>
      </c>
      <c r="G2608" s="25">
        <f t="shared" si="493"/>
        <v>0.99729083244129035</v>
      </c>
      <c r="H2608" s="25">
        <f t="shared" si="488"/>
        <v>1.0004262501030945</v>
      </c>
      <c r="I2608" s="4">
        <f t="shared" si="494"/>
        <v>18857.961791842074</v>
      </c>
      <c r="J2608" s="25">
        <f t="shared" si="489"/>
        <v>22329.901183824208</v>
      </c>
      <c r="K2608" s="15">
        <f t="shared" si="495"/>
        <v>22339.419306505904</v>
      </c>
      <c r="L2608" s="36">
        <f t="shared" si="496"/>
        <v>-3473.4193065059044</v>
      </c>
      <c r="M2608" s="36">
        <f t="shared" si="497"/>
        <v>3473.4193065059044</v>
      </c>
      <c r="N2608" s="36">
        <f t="shared" si="498"/>
        <v>0.18411000246506437</v>
      </c>
      <c r="O2608" s="36">
        <f t="shared" si="499"/>
        <v>12064641.678807957</v>
      </c>
      <c r="P2608" s="35">
        <f t="shared" si="490"/>
        <v>12064641.678807957</v>
      </c>
    </row>
    <row r="2609" spans="1:16" x14ac:dyDescent="0.4">
      <c r="A2609" s="1">
        <v>2608</v>
      </c>
      <c r="B2609" s="21">
        <v>42421</v>
      </c>
      <c r="C2609" s="43">
        <v>4</v>
      </c>
      <c r="D2609" s="23">
        <v>16892</v>
      </c>
      <c r="E2609" s="25">
        <f t="shared" si="491"/>
        <v>19274.5</v>
      </c>
      <c r="F2609" s="25">
        <f t="shared" si="492"/>
        <v>20125.5</v>
      </c>
      <c r="G2609" s="25">
        <f t="shared" si="493"/>
        <v>0.83933318426871384</v>
      </c>
      <c r="H2609" s="25">
        <f t="shared" si="488"/>
        <v>1.0009303667898801</v>
      </c>
      <c r="I2609" s="4">
        <f t="shared" si="494"/>
        <v>16876.298852011994</v>
      </c>
      <c r="J2609" s="25">
        <f t="shared" si="489"/>
        <v>22329.927723938254</v>
      </c>
      <c r="K2609" s="15">
        <f t="shared" si="495"/>
        <v>22350.702747113028</v>
      </c>
      <c r="L2609" s="36">
        <f t="shared" si="496"/>
        <v>-5458.7027471130277</v>
      </c>
      <c r="M2609" s="36">
        <f t="shared" si="497"/>
        <v>5458.7027471130277</v>
      </c>
      <c r="N2609" s="36">
        <f t="shared" si="498"/>
        <v>0.32315313444903077</v>
      </c>
      <c r="O2609" s="36">
        <f t="shared" si="499"/>
        <v>29797435.681339316</v>
      </c>
      <c r="P2609" s="35">
        <f t="shared" si="490"/>
        <v>29797435.681339316</v>
      </c>
    </row>
    <row r="2610" spans="1:16" x14ac:dyDescent="0.4">
      <c r="A2610" s="1">
        <v>2609</v>
      </c>
      <c r="B2610" s="21">
        <v>42422</v>
      </c>
      <c r="C2610" s="43">
        <v>1</v>
      </c>
      <c r="D2610" s="23">
        <v>20196</v>
      </c>
      <c r="E2610" s="25">
        <f t="shared" si="491"/>
        <v>20976.5</v>
      </c>
      <c r="F2610" s="25">
        <f t="shared" si="492"/>
        <v>21100.875</v>
      </c>
      <c r="G2610" s="25">
        <f t="shared" si="493"/>
        <v>0.95711670724555264</v>
      </c>
      <c r="H2610" s="25">
        <f t="shared" si="488"/>
        <v>0.99907416981837271</v>
      </c>
      <c r="I2610" s="4">
        <f t="shared" si="494"/>
        <v>20214.715393624425</v>
      </c>
      <c r="J2610" s="25">
        <f t="shared" si="489"/>
        <v>22329.954264052296</v>
      </c>
      <c r="K2610" s="15">
        <f t="shared" si="495"/>
        <v>22309.280518440279</v>
      </c>
      <c r="L2610" s="36">
        <f t="shared" si="496"/>
        <v>-2113.2805184402787</v>
      </c>
      <c r="M2610" s="36">
        <f t="shared" si="497"/>
        <v>2113.2805184402787</v>
      </c>
      <c r="N2610" s="36">
        <f t="shared" si="498"/>
        <v>0.10463856795604469</v>
      </c>
      <c r="O2610" s="36">
        <f t="shared" si="499"/>
        <v>4465954.5496192127</v>
      </c>
      <c r="P2610" s="35">
        <f t="shared" si="490"/>
        <v>4465954.5496192127</v>
      </c>
    </row>
    <row r="2611" spans="1:16" x14ac:dyDescent="0.4">
      <c r="A2611" s="1">
        <v>2610</v>
      </c>
      <c r="B2611" s="21">
        <v>42423</v>
      </c>
      <c r="C2611" s="43">
        <v>2</v>
      </c>
      <c r="D2611" s="23">
        <v>27952</v>
      </c>
      <c r="E2611" s="25">
        <f t="shared" si="491"/>
        <v>21225.25</v>
      </c>
      <c r="F2611" s="25">
        <f t="shared" si="492"/>
        <v>21356.875</v>
      </c>
      <c r="G2611" s="25">
        <f t="shared" si="493"/>
        <v>1.3088057124462262</v>
      </c>
      <c r="H2611" s="25">
        <f t="shared" si="488"/>
        <v>0.99956921328865256</v>
      </c>
      <c r="I2611" s="4">
        <f t="shared" si="494"/>
        <v>27964.04653964478</v>
      </c>
      <c r="J2611" s="25">
        <f t="shared" si="489"/>
        <v>22329.980804166342</v>
      </c>
      <c r="K2611" s="15">
        <f t="shared" si="495"/>
        <v>22320.361345171263</v>
      </c>
      <c r="L2611" s="36">
        <f t="shared" si="496"/>
        <v>5631.6386548287373</v>
      </c>
      <c r="M2611" s="36">
        <f t="shared" si="497"/>
        <v>5631.6386548287373</v>
      </c>
      <c r="N2611" s="36">
        <f t="shared" si="498"/>
        <v>0.20147533825231601</v>
      </c>
      <c r="O2611" s="36">
        <f t="shared" si="499"/>
        <v>31715353.938561231</v>
      </c>
      <c r="P2611" s="35">
        <f t="shared" si="490"/>
        <v>31715353.938561231</v>
      </c>
    </row>
    <row r="2612" spans="1:16" x14ac:dyDescent="0.4">
      <c r="A2612" s="1">
        <v>2611</v>
      </c>
      <c r="B2612" s="21">
        <v>42424</v>
      </c>
      <c r="C2612" s="43">
        <v>3</v>
      </c>
      <c r="D2612" s="23">
        <v>19861</v>
      </c>
      <c r="E2612" s="25">
        <f t="shared" si="491"/>
        <v>21488.5</v>
      </c>
      <c r="F2612" s="25">
        <f t="shared" si="492"/>
        <v>21589</v>
      </c>
      <c r="G2612" s="25">
        <f t="shared" si="493"/>
        <v>0.91995923850108852</v>
      </c>
      <c r="H2612" s="25">
        <f t="shared" si="488"/>
        <v>1.0004262501030945</v>
      </c>
      <c r="I2612" s="4">
        <f t="shared" si="494"/>
        <v>19852.537853693175</v>
      </c>
      <c r="J2612" s="25">
        <f t="shared" si="489"/>
        <v>22330.007344280384</v>
      </c>
      <c r="K2612" s="15">
        <f t="shared" si="495"/>
        <v>22339.525512212986</v>
      </c>
      <c r="L2612" s="36">
        <f t="shared" si="496"/>
        <v>-2478.5255122129856</v>
      </c>
      <c r="M2612" s="36">
        <f t="shared" si="497"/>
        <v>2478.5255122129856</v>
      </c>
      <c r="N2612" s="36">
        <f t="shared" si="498"/>
        <v>0.12479359106857589</v>
      </c>
      <c r="O2612" s="36">
        <f t="shared" si="499"/>
        <v>6143088.7146906424</v>
      </c>
      <c r="P2612" s="35">
        <f t="shared" si="490"/>
        <v>6143088.7146906424</v>
      </c>
    </row>
    <row r="2613" spans="1:16" x14ac:dyDescent="0.4">
      <c r="A2613" s="1">
        <v>2612</v>
      </c>
      <c r="B2613" s="21">
        <v>42425</v>
      </c>
      <c r="C2613" s="43">
        <v>4</v>
      </c>
      <c r="D2613" s="23">
        <v>17945</v>
      </c>
      <c r="E2613" s="25">
        <f t="shared" si="491"/>
        <v>21689.5</v>
      </c>
      <c r="F2613" s="25">
        <f t="shared" si="492"/>
        <v>21062.25</v>
      </c>
      <c r="G2613" s="25">
        <f t="shared" si="493"/>
        <v>0.85199824330259111</v>
      </c>
      <c r="H2613" s="25">
        <f t="shared" si="488"/>
        <v>1.0009303667898801</v>
      </c>
      <c r="I2613" s="4">
        <f t="shared" si="494"/>
        <v>17928.32008639328</v>
      </c>
      <c r="J2613" s="25">
        <f t="shared" si="489"/>
        <v>22330.03388439443</v>
      </c>
      <c r="K2613" s="15">
        <f t="shared" si="495"/>
        <v>22350.809006337367</v>
      </c>
      <c r="L2613" s="36">
        <f t="shared" si="496"/>
        <v>-4405.8090063373675</v>
      </c>
      <c r="M2613" s="36">
        <f t="shared" si="497"/>
        <v>4405.8090063373675</v>
      </c>
      <c r="N2613" s="36">
        <f t="shared" si="498"/>
        <v>0.24551735894886417</v>
      </c>
      <c r="O2613" s="36">
        <f t="shared" si="499"/>
        <v>19411153.00032346</v>
      </c>
      <c r="P2613" s="35">
        <f t="shared" si="490"/>
        <v>19411153.00032346</v>
      </c>
    </row>
    <row r="2614" spans="1:16" x14ac:dyDescent="0.4">
      <c r="A2614" s="1">
        <v>2613</v>
      </c>
      <c r="B2614" s="21">
        <v>42426</v>
      </c>
      <c r="C2614" s="43">
        <v>1</v>
      </c>
      <c r="D2614" s="23">
        <v>21000</v>
      </c>
      <c r="E2614" s="25">
        <f t="shared" si="491"/>
        <v>20435</v>
      </c>
      <c r="F2614" s="25">
        <f t="shared" si="492"/>
        <v>20072.875</v>
      </c>
      <c r="G2614" s="25">
        <f t="shared" si="493"/>
        <v>1.0461879526475406</v>
      </c>
      <c r="H2614" s="25">
        <f t="shared" si="488"/>
        <v>0.99907416981837271</v>
      </c>
      <c r="I2614" s="4">
        <f t="shared" si="494"/>
        <v>21019.460450886952</v>
      </c>
      <c r="J2614" s="25">
        <f t="shared" si="489"/>
        <v>22330.060424508472</v>
      </c>
      <c r="K2614" s="15">
        <f t="shared" si="495"/>
        <v>22309.386580609902</v>
      </c>
      <c r="L2614" s="36">
        <f t="shared" si="496"/>
        <v>-1309.386580609902</v>
      </c>
      <c r="M2614" s="36">
        <f t="shared" si="497"/>
        <v>1309.386580609902</v>
      </c>
      <c r="N2614" s="36">
        <f t="shared" si="498"/>
        <v>6.2351741933804855E-2</v>
      </c>
      <c r="O2614" s="36">
        <f t="shared" si="499"/>
        <v>1714493.2174812914</v>
      </c>
      <c r="P2614" s="35">
        <f t="shared" si="490"/>
        <v>1714493.2174812914</v>
      </c>
    </row>
    <row r="2615" spans="1:16" x14ac:dyDescent="0.4">
      <c r="A2615" s="1">
        <v>2614</v>
      </c>
      <c r="B2615" s="21">
        <v>42427</v>
      </c>
      <c r="C2615" s="43">
        <v>2</v>
      </c>
      <c r="D2615" s="23">
        <v>22934</v>
      </c>
      <c r="E2615" s="25">
        <f t="shared" si="491"/>
        <v>19710.75</v>
      </c>
      <c r="F2615" s="25">
        <f t="shared" si="492"/>
        <v>20678.625</v>
      </c>
      <c r="G2615" s="25">
        <f t="shared" si="493"/>
        <v>1.1090679385113855</v>
      </c>
      <c r="H2615" s="25">
        <f t="shared" si="488"/>
        <v>0.99956921328865256</v>
      </c>
      <c r="I2615" s="4">
        <f t="shared" si="494"/>
        <v>22943.883920299562</v>
      </c>
      <c r="J2615" s="25">
        <f t="shared" si="489"/>
        <v>22330.086964622518</v>
      </c>
      <c r="K2615" s="15">
        <f t="shared" si="495"/>
        <v>22320.467459894928</v>
      </c>
      <c r="L2615" s="36">
        <f t="shared" si="496"/>
        <v>613.53254010507226</v>
      </c>
      <c r="M2615" s="36">
        <f t="shared" si="497"/>
        <v>613.53254010507226</v>
      </c>
      <c r="N2615" s="36">
        <f t="shared" si="498"/>
        <v>2.6752094711130735E-2</v>
      </c>
      <c r="O2615" s="36">
        <f t="shared" si="499"/>
        <v>376422.17776778212</v>
      </c>
      <c r="P2615" s="35">
        <f t="shared" si="490"/>
        <v>376422.17776778212</v>
      </c>
    </row>
    <row r="2616" spans="1:16" x14ac:dyDescent="0.4">
      <c r="A2616" s="1">
        <v>2615</v>
      </c>
      <c r="B2616" s="21">
        <v>42428</v>
      </c>
      <c r="C2616" s="43">
        <v>3</v>
      </c>
      <c r="D2616" s="23">
        <v>16964</v>
      </c>
      <c r="E2616" s="25">
        <f t="shared" si="491"/>
        <v>21646.5</v>
      </c>
      <c r="F2616" s="25">
        <f t="shared" si="492"/>
        <v>21645.375</v>
      </c>
      <c r="G2616" s="25">
        <f t="shared" si="493"/>
        <v>0.78372400570560685</v>
      </c>
      <c r="H2616" s="25">
        <f t="shared" si="488"/>
        <v>1.0004262501030945</v>
      </c>
      <c r="I2616" s="4">
        <f t="shared" si="494"/>
        <v>16956.772174112633</v>
      </c>
      <c r="J2616" s="25">
        <f t="shared" si="489"/>
        <v>22330.113504736561</v>
      </c>
      <c r="K2616" s="15">
        <f t="shared" si="495"/>
        <v>22339.631717920067</v>
      </c>
      <c r="L2616" s="36">
        <f t="shared" si="496"/>
        <v>-5375.6317179200669</v>
      </c>
      <c r="M2616" s="36">
        <f t="shared" si="497"/>
        <v>5375.6317179200669</v>
      </c>
      <c r="N2616" s="36">
        <f t="shared" si="498"/>
        <v>0.31688468037727346</v>
      </c>
      <c r="O2616" s="36">
        <f t="shared" si="499"/>
        <v>28897416.366708249</v>
      </c>
      <c r="P2616" s="35">
        <f t="shared" si="490"/>
        <v>28897416.366708249</v>
      </c>
    </row>
    <row r="2617" spans="1:16" x14ac:dyDescent="0.4">
      <c r="A2617" s="1">
        <v>2616</v>
      </c>
      <c r="B2617" s="21">
        <v>42429</v>
      </c>
      <c r="C2617" s="43">
        <v>4</v>
      </c>
      <c r="D2617" s="23">
        <v>25688</v>
      </c>
      <c r="E2617" s="25">
        <f t="shared" si="491"/>
        <v>21644.25</v>
      </c>
      <c r="F2617" s="25">
        <f t="shared" si="492"/>
        <v>21470.875</v>
      </c>
      <c r="G2617" s="25">
        <f t="shared" si="493"/>
        <v>1.1964114177927077</v>
      </c>
      <c r="H2617" s="25">
        <f t="shared" si="488"/>
        <v>1.0009303667898801</v>
      </c>
      <c r="I2617" s="4">
        <f t="shared" si="494"/>
        <v>25664.122952313766</v>
      </c>
      <c r="J2617" s="25">
        <f t="shared" si="489"/>
        <v>22330.140044850607</v>
      </c>
      <c r="K2617" s="15">
        <f t="shared" si="495"/>
        <v>22350.915265561707</v>
      </c>
      <c r="L2617" s="36">
        <f t="shared" si="496"/>
        <v>3337.0847344382928</v>
      </c>
      <c r="M2617" s="36">
        <f t="shared" si="497"/>
        <v>3337.0847344382928</v>
      </c>
      <c r="N2617" s="36">
        <f t="shared" si="498"/>
        <v>0.12990831261438388</v>
      </c>
      <c r="O2617" s="36">
        <f t="shared" si="499"/>
        <v>11136134.524821091</v>
      </c>
      <c r="P2617" s="35">
        <f t="shared" si="490"/>
        <v>11136134.524821091</v>
      </c>
    </row>
    <row r="2618" spans="1:16" x14ac:dyDescent="0.4">
      <c r="A2618" s="1">
        <v>2617</v>
      </c>
      <c r="B2618" s="21">
        <v>42430</v>
      </c>
      <c r="C2618" s="43">
        <v>1</v>
      </c>
      <c r="D2618" s="23">
        <v>20991</v>
      </c>
      <c r="E2618" s="25">
        <f t="shared" si="491"/>
        <v>21297.5</v>
      </c>
      <c r="F2618" s="25">
        <f t="shared" si="492"/>
        <v>21378.75</v>
      </c>
      <c r="G2618" s="25">
        <f t="shared" si="493"/>
        <v>0.98186283108226624</v>
      </c>
      <c r="H2618" s="25">
        <f t="shared" si="488"/>
        <v>0.99907416981837271</v>
      </c>
      <c r="I2618" s="4">
        <f t="shared" si="494"/>
        <v>21010.452110693714</v>
      </c>
      <c r="J2618" s="25">
        <f t="shared" si="489"/>
        <v>22330.166584964649</v>
      </c>
      <c r="K2618" s="15">
        <f t="shared" si="495"/>
        <v>22309.492642779522</v>
      </c>
      <c r="L2618" s="36">
        <f t="shared" si="496"/>
        <v>-1318.4926427795217</v>
      </c>
      <c r="M2618" s="36">
        <f t="shared" si="497"/>
        <v>1318.4926427795217</v>
      </c>
      <c r="N2618" s="36">
        <f t="shared" si="498"/>
        <v>6.2812283491949963E-2</v>
      </c>
      <c r="O2618" s="36">
        <f t="shared" si="499"/>
        <v>1738422.8490637273</v>
      </c>
      <c r="P2618" s="35">
        <f t="shared" si="490"/>
        <v>1738422.8490637273</v>
      </c>
    </row>
    <row r="2619" spans="1:16" x14ac:dyDescent="0.4">
      <c r="A2619" s="1">
        <v>2618</v>
      </c>
      <c r="B2619" s="21">
        <v>42431</v>
      </c>
      <c r="C2619" s="43">
        <v>2</v>
      </c>
      <c r="D2619" s="23">
        <v>21547</v>
      </c>
      <c r="E2619" s="25">
        <f t="shared" si="491"/>
        <v>21460</v>
      </c>
      <c r="F2619" s="25">
        <f t="shared" si="492"/>
        <v>20995.5</v>
      </c>
      <c r="G2619" s="25">
        <f t="shared" si="493"/>
        <v>1.0262675335190874</v>
      </c>
      <c r="H2619" s="25">
        <f t="shared" si="488"/>
        <v>0.99956921328865256</v>
      </c>
      <c r="I2619" s="4">
        <f t="shared" si="494"/>
        <v>21556.28616162443</v>
      </c>
      <c r="J2619" s="25">
        <f t="shared" si="489"/>
        <v>22330.193125078691</v>
      </c>
      <c r="K2619" s="15">
        <f t="shared" si="495"/>
        <v>22320.573574618586</v>
      </c>
      <c r="L2619" s="36">
        <f t="shared" si="496"/>
        <v>-773.57357461858555</v>
      </c>
      <c r="M2619" s="36">
        <f t="shared" si="497"/>
        <v>773.57357461858555</v>
      </c>
      <c r="N2619" s="36">
        <f t="shared" si="498"/>
        <v>3.5901683511328053E-2</v>
      </c>
      <c r="O2619" s="36">
        <f t="shared" si="499"/>
        <v>598416.07534817629</v>
      </c>
      <c r="P2619" s="35">
        <f t="shared" si="490"/>
        <v>598416.07534817629</v>
      </c>
    </row>
    <row r="2620" spans="1:16" x14ac:dyDescent="0.4">
      <c r="A2620" s="1">
        <v>2619</v>
      </c>
      <c r="B2620" s="21">
        <v>42432</v>
      </c>
      <c r="C2620" s="43">
        <v>3</v>
      </c>
      <c r="D2620" s="23">
        <v>17614</v>
      </c>
      <c r="E2620" s="25">
        <f t="shared" si="491"/>
        <v>20531</v>
      </c>
      <c r="F2620" s="25">
        <f t="shared" si="492"/>
        <v>20247.875</v>
      </c>
      <c r="G2620" s="25">
        <f t="shared" si="493"/>
        <v>0.86991844823222186</v>
      </c>
      <c r="H2620" s="25">
        <f t="shared" si="488"/>
        <v>1.0004262501030945</v>
      </c>
      <c r="I2620" s="4">
        <f t="shared" si="494"/>
        <v>17606.495229593253</v>
      </c>
      <c r="J2620" s="25">
        <f t="shared" si="489"/>
        <v>22330.219665192737</v>
      </c>
      <c r="K2620" s="15">
        <f t="shared" si="495"/>
        <v>22339.737923627148</v>
      </c>
      <c r="L2620" s="36">
        <f t="shared" si="496"/>
        <v>-4725.7379236271481</v>
      </c>
      <c r="M2620" s="36">
        <f t="shared" si="497"/>
        <v>4725.7379236271481</v>
      </c>
      <c r="N2620" s="36">
        <f t="shared" si="498"/>
        <v>0.26829442055337505</v>
      </c>
      <c r="O2620" s="36">
        <f t="shared" si="499"/>
        <v>22332598.922807828</v>
      </c>
      <c r="P2620" s="35">
        <f t="shared" si="490"/>
        <v>22332598.922807828</v>
      </c>
    </row>
    <row r="2621" spans="1:16" x14ac:dyDescent="0.4">
      <c r="A2621" s="1">
        <v>2620</v>
      </c>
      <c r="B2621" s="21">
        <v>42433</v>
      </c>
      <c r="C2621" s="43">
        <v>4</v>
      </c>
      <c r="D2621" s="23">
        <v>21972</v>
      </c>
      <c r="E2621" s="25">
        <f t="shared" si="491"/>
        <v>19964.75</v>
      </c>
      <c r="F2621" s="25">
        <f t="shared" si="492"/>
        <v>19395</v>
      </c>
      <c r="G2621" s="25">
        <f t="shared" si="493"/>
        <v>1.1328692962103635</v>
      </c>
      <c r="H2621" s="25">
        <f t="shared" si="488"/>
        <v>1.0009303667898801</v>
      </c>
      <c r="I2621" s="4">
        <f t="shared" si="494"/>
        <v>21951.576981790644</v>
      </c>
      <c r="J2621" s="25">
        <f t="shared" si="489"/>
        <v>22330.246205306779</v>
      </c>
      <c r="K2621" s="15">
        <f t="shared" si="495"/>
        <v>22351.021524786043</v>
      </c>
      <c r="L2621" s="36">
        <f t="shared" si="496"/>
        <v>-379.0215247860433</v>
      </c>
      <c r="M2621" s="36">
        <f t="shared" si="497"/>
        <v>379.0215247860433</v>
      </c>
      <c r="N2621" s="36">
        <f t="shared" si="498"/>
        <v>1.7250205934190938E-2</v>
      </c>
      <c r="O2621" s="36">
        <f t="shared" si="499"/>
        <v>143657.31625113724</v>
      </c>
      <c r="P2621" s="35">
        <f t="shared" si="490"/>
        <v>143657.31625113724</v>
      </c>
    </row>
    <row r="2622" spans="1:16" x14ac:dyDescent="0.4">
      <c r="A2622" s="1">
        <v>2621</v>
      </c>
      <c r="B2622" s="21">
        <v>42434</v>
      </c>
      <c r="C2622" s="43">
        <v>1</v>
      </c>
      <c r="D2622" s="23">
        <v>18726</v>
      </c>
      <c r="E2622" s="25">
        <f t="shared" si="491"/>
        <v>18825.25</v>
      </c>
      <c r="F2622" s="25">
        <f t="shared" si="492"/>
        <v>19117.625</v>
      </c>
      <c r="G2622" s="25">
        <f t="shared" si="493"/>
        <v>0.97951497636343432</v>
      </c>
      <c r="H2622" s="25">
        <f t="shared" si="488"/>
        <v>0.99907416981837271</v>
      </c>
      <c r="I2622" s="4">
        <f t="shared" si="494"/>
        <v>18743.353162062336</v>
      </c>
      <c r="J2622" s="25">
        <f t="shared" si="489"/>
        <v>22330.272745420825</v>
      </c>
      <c r="K2622" s="15">
        <f t="shared" si="495"/>
        <v>22309.598704949145</v>
      </c>
      <c r="L2622" s="36">
        <f t="shared" si="496"/>
        <v>-3583.598704949145</v>
      </c>
      <c r="M2622" s="36">
        <f t="shared" si="497"/>
        <v>3583.598704949145</v>
      </c>
      <c r="N2622" s="36">
        <f t="shared" si="498"/>
        <v>0.19137021814317767</v>
      </c>
      <c r="O2622" s="36">
        <f t="shared" si="499"/>
        <v>12842179.678113189</v>
      </c>
      <c r="P2622" s="35">
        <f t="shared" si="490"/>
        <v>12842179.678113189</v>
      </c>
    </row>
    <row r="2623" spans="1:16" x14ac:dyDescent="0.4">
      <c r="A2623" s="1">
        <v>2622</v>
      </c>
      <c r="B2623" s="21">
        <v>42435</v>
      </c>
      <c r="C2623" s="43">
        <v>2</v>
      </c>
      <c r="D2623" s="23">
        <v>16989</v>
      </c>
      <c r="E2623" s="25">
        <f t="shared" si="491"/>
        <v>19410</v>
      </c>
      <c r="F2623" s="25">
        <f t="shared" si="492"/>
        <v>19273.5</v>
      </c>
      <c r="G2623" s="25">
        <f t="shared" si="493"/>
        <v>0.88146937504864187</v>
      </c>
      <c r="H2623" s="25">
        <f t="shared" si="488"/>
        <v>0.99956921328865256</v>
      </c>
      <c r="I2623" s="4">
        <f t="shared" si="494"/>
        <v>16996.32178956873</v>
      </c>
      <c r="J2623" s="25">
        <f t="shared" si="489"/>
        <v>22330.299285534868</v>
      </c>
      <c r="K2623" s="15">
        <f t="shared" si="495"/>
        <v>22320.679689342247</v>
      </c>
      <c r="L2623" s="36">
        <f t="shared" si="496"/>
        <v>-5331.679689342247</v>
      </c>
      <c r="M2623" s="36">
        <f t="shared" si="497"/>
        <v>5331.679689342247</v>
      </c>
      <c r="N2623" s="36">
        <f t="shared" si="498"/>
        <v>0.31383128432175211</v>
      </c>
      <c r="O2623" s="36">
        <f t="shared" si="499"/>
        <v>28426808.309744641</v>
      </c>
      <c r="P2623" s="35">
        <f t="shared" si="490"/>
        <v>28426808.309744641</v>
      </c>
    </row>
    <row r="2624" spans="1:16" x14ac:dyDescent="0.4">
      <c r="A2624" s="1">
        <v>2623</v>
      </c>
      <c r="B2624" s="21">
        <v>42436</v>
      </c>
      <c r="C2624" s="43">
        <v>3</v>
      </c>
      <c r="D2624" s="23">
        <v>19953</v>
      </c>
      <c r="E2624" s="25">
        <f t="shared" si="491"/>
        <v>19137</v>
      </c>
      <c r="F2624" s="25">
        <f t="shared" si="492"/>
        <v>19426.125</v>
      </c>
      <c r="G2624" s="25">
        <f t="shared" si="493"/>
        <v>1.0271219813524313</v>
      </c>
      <c r="H2624" s="25">
        <f t="shared" si="488"/>
        <v>1.0004262501030945</v>
      </c>
      <c r="I2624" s="4">
        <f t="shared" si="494"/>
        <v>19944.49865539197</v>
      </c>
      <c r="J2624" s="25">
        <f t="shared" si="489"/>
        <v>22330.325825648913</v>
      </c>
      <c r="K2624" s="15">
        <f t="shared" si="495"/>
        <v>22339.844129334229</v>
      </c>
      <c r="L2624" s="36">
        <f t="shared" si="496"/>
        <v>-2386.8441293342294</v>
      </c>
      <c r="M2624" s="36">
        <f t="shared" si="497"/>
        <v>2386.8441293342294</v>
      </c>
      <c r="N2624" s="36">
        <f t="shared" si="498"/>
        <v>0.11962332127169996</v>
      </c>
      <c r="O2624" s="36">
        <f t="shared" si="499"/>
        <v>5697024.8977372758</v>
      </c>
      <c r="P2624" s="35">
        <f t="shared" si="490"/>
        <v>5697024.8977372758</v>
      </c>
    </row>
    <row r="2625" spans="1:16" x14ac:dyDescent="0.4">
      <c r="A2625" s="1">
        <v>2624</v>
      </c>
      <c r="B2625" s="21">
        <v>42437</v>
      </c>
      <c r="C2625" s="43">
        <v>4</v>
      </c>
      <c r="D2625" s="23">
        <v>20880</v>
      </c>
      <c r="E2625" s="25">
        <f t="shared" si="491"/>
        <v>19715.25</v>
      </c>
      <c r="F2625" s="25">
        <f t="shared" si="492"/>
        <v>19664.625</v>
      </c>
      <c r="G2625" s="25">
        <f t="shared" si="493"/>
        <v>1.0618051450256489</v>
      </c>
      <c r="H2625" s="25">
        <f t="shared" si="488"/>
        <v>1.0009303667898801</v>
      </c>
      <c r="I2625" s="4">
        <f t="shared" si="494"/>
        <v>20860.591997987834</v>
      </c>
      <c r="J2625" s="25">
        <f t="shared" si="489"/>
        <v>22330.352365762956</v>
      </c>
      <c r="K2625" s="15">
        <f t="shared" si="495"/>
        <v>22351.127784010383</v>
      </c>
      <c r="L2625" s="36">
        <f t="shared" si="496"/>
        <v>-1471.127784010383</v>
      </c>
      <c r="M2625" s="36">
        <f t="shared" si="497"/>
        <v>1471.127784010383</v>
      </c>
      <c r="N2625" s="36">
        <f t="shared" si="498"/>
        <v>7.0456311494750151E-2</v>
      </c>
      <c r="O2625" s="36">
        <f t="shared" si="499"/>
        <v>2164216.9568873001</v>
      </c>
      <c r="P2625" s="35">
        <f t="shared" si="490"/>
        <v>2164216.9568873001</v>
      </c>
    </row>
    <row r="2626" spans="1:16" x14ac:dyDescent="0.4">
      <c r="A2626" s="1">
        <v>2625</v>
      </c>
      <c r="B2626" s="21">
        <v>42438</v>
      </c>
      <c r="C2626" s="43">
        <v>1</v>
      </c>
      <c r="D2626" s="23">
        <v>21039</v>
      </c>
      <c r="E2626" s="25">
        <f t="shared" si="491"/>
        <v>19614</v>
      </c>
      <c r="F2626" s="25">
        <f t="shared" si="492"/>
        <v>19731.875</v>
      </c>
      <c r="G2626" s="25">
        <f t="shared" si="493"/>
        <v>1.0662443381584366</v>
      </c>
      <c r="H2626" s="25">
        <f t="shared" ref="H2626:H2689" si="500">VLOOKUP(C2626,$Q$38:$S$42,3,FALSE)</f>
        <v>0.99907416981837271</v>
      </c>
      <c r="I2626" s="4">
        <f t="shared" si="494"/>
        <v>21058.496591724313</v>
      </c>
      <c r="J2626" s="25">
        <f t="shared" si="489"/>
        <v>22330.378905877002</v>
      </c>
      <c r="K2626" s="15">
        <f t="shared" si="495"/>
        <v>22309.704767118768</v>
      </c>
      <c r="L2626" s="36">
        <f t="shared" si="496"/>
        <v>-1270.7047671187684</v>
      </c>
      <c r="M2626" s="36">
        <f t="shared" si="497"/>
        <v>1270.7047671187684</v>
      </c>
      <c r="N2626" s="36">
        <f t="shared" si="498"/>
        <v>6.0397583873699714E-2</v>
      </c>
      <c r="O2626" s="36">
        <f t="shared" si="499"/>
        <v>1614690.6051783634</v>
      </c>
      <c r="P2626" s="35">
        <f t="shared" si="490"/>
        <v>1614690.6051783634</v>
      </c>
    </row>
    <row r="2627" spans="1:16" x14ac:dyDescent="0.4">
      <c r="A2627" s="1">
        <v>2626</v>
      </c>
      <c r="B2627" s="21">
        <v>42439</v>
      </c>
      <c r="C2627" s="43">
        <v>2</v>
      </c>
      <c r="D2627" s="23">
        <v>16584</v>
      </c>
      <c r="E2627" s="25">
        <f t="shared" si="491"/>
        <v>19849.75</v>
      </c>
      <c r="F2627" s="25">
        <f t="shared" si="492"/>
        <v>19559.375</v>
      </c>
      <c r="G2627" s="25">
        <f t="shared" si="493"/>
        <v>0.84787985301166324</v>
      </c>
      <c r="H2627" s="25">
        <f t="shared" si="500"/>
        <v>0.99956921328865256</v>
      </c>
      <c r="I2627" s="4">
        <f t="shared" si="494"/>
        <v>16591.147245759483</v>
      </c>
      <c r="J2627" s="25">
        <f t="shared" ref="J2627:J2690" si="501">INTERCEPT($I$2:$I$3896,$A$2:$A$3896)+SLOPE($I$2:$I$3896,$A$2:$A$3896)*A2627</f>
        <v>22330.405445991044</v>
      </c>
      <c r="K2627" s="15">
        <f t="shared" si="495"/>
        <v>22320.785804065912</v>
      </c>
      <c r="L2627" s="36">
        <f t="shared" si="496"/>
        <v>-5736.7858040659121</v>
      </c>
      <c r="M2627" s="36">
        <f t="shared" si="497"/>
        <v>5736.7858040659121</v>
      </c>
      <c r="N2627" s="36">
        <f t="shared" si="498"/>
        <v>0.34592292595669993</v>
      </c>
      <c r="O2627" s="36">
        <f t="shared" si="499"/>
        <v>32910711.361732174</v>
      </c>
      <c r="P2627" s="35">
        <f t="shared" ref="P2627:P2690" si="502">(D2627-K2627)^2</f>
        <v>32910711.361732174</v>
      </c>
    </row>
    <row r="2628" spans="1:16" x14ac:dyDescent="0.4">
      <c r="A2628" s="1">
        <v>2627</v>
      </c>
      <c r="B2628" s="21">
        <v>42440</v>
      </c>
      <c r="C2628" s="43">
        <v>3</v>
      </c>
      <c r="D2628" s="23">
        <v>20896</v>
      </c>
      <c r="E2628" s="25">
        <f t="shared" si="491"/>
        <v>19269</v>
      </c>
      <c r="F2628" s="25">
        <f t="shared" si="492"/>
        <v>18723.25</v>
      </c>
      <c r="G2628" s="25">
        <f t="shared" si="493"/>
        <v>1.1160455583298841</v>
      </c>
      <c r="H2628" s="25">
        <f t="shared" si="500"/>
        <v>1.0004262501030945</v>
      </c>
      <c r="I2628" s="4">
        <f t="shared" si="494"/>
        <v>20887.096872804621</v>
      </c>
      <c r="J2628" s="25">
        <f t="shared" si="501"/>
        <v>22330.43198610509</v>
      </c>
      <c r="K2628" s="15">
        <f t="shared" si="495"/>
        <v>22339.950335041311</v>
      </c>
      <c r="L2628" s="36">
        <f t="shared" si="496"/>
        <v>-1443.9503350413106</v>
      </c>
      <c r="M2628" s="36">
        <f t="shared" si="497"/>
        <v>1443.9503350413106</v>
      </c>
      <c r="N2628" s="36">
        <f t="shared" si="498"/>
        <v>6.9101757993937141E-2</v>
      </c>
      <c r="O2628" s="36">
        <f t="shared" si="499"/>
        <v>2084992.5700659133</v>
      </c>
      <c r="P2628" s="35">
        <f t="shared" si="502"/>
        <v>2084992.5700659133</v>
      </c>
    </row>
    <row r="2629" spans="1:16" x14ac:dyDescent="0.4">
      <c r="A2629" s="1">
        <v>2628</v>
      </c>
      <c r="B2629" s="21">
        <v>42441</v>
      </c>
      <c r="C2629" s="43">
        <v>4</v>
      </c>
      <c r="D2629" s="23">
        <v>18557</v>
      </c>
      <c r="E2629" s="25">
        <f t="shared" ref="E2629:E2692" si="503">AVERAGE(D2627:D2630)</f>
        <v>18177.5</v>
      </c>
      <c r="F2629" s="25">
        <f t="shared" ref="F2629:F2692" si="504">AVERAGE(E2629:E2630)</f>
        <v>18655.375</v>
      </c>
      <c r="G2629" s="25">
        <f t="shared" si="493"/>
        <v>0.99472672085122915</v>
      </c>
      <c r="H2629" s="25">
        <f t="shared" si="500"/>
        <v>1.0009303667898801</v>
      </c>
      <c r="I2629" s="4">
        <f t="shared" si="494"/>
        <v>18539.751231161888</v>
      </c>
      <c r="J2629" s="25">
        <f t="shared" si="501"/>
        <v>22330.458526219132</v>
      </c>
      <c r="K2629" s="15">
        <f t="shared" si="495"/>
        <v>22351.234043234723</v>
      </c>
      <c r="L2629" s="36">
        <f t="shared" si="496"/>
        <v>-3794.2340432347228</v>
      </c>
      <c r="M2629" s="36">
        <f t="shared" si="497"/>
        <v>3794.2340432347228</v>
      </c>
      <c r="N2629" s="36">
        <f t="shared" si="498"/>
        <v>0.20446376263591759</v>
      </c>
      <c r="O2629" s="36">
        <f t="shared" si="499"/>
        <v>14396211.974841312</v>
      </c>
      <c r="P2629" s="35">
        <f t="shared" si="502"/>
        <v>14396211.974841312</v>
      </c>
    </row>
    <row r="2630" spans="1:16" x14ac:dyDescent="0.4">
      <c r="A2630" s="1">
        <v>2629</v>
      </c>
      <c r="B2630" s="21">
        <v>42442</v>
      </c>
      <c r="C2630" s="43">
        <v>1</v>
      </c>
      <c r="D2630" s="23">
        <v>16673</v>
      </c>
      <c r="E2630" s="25">
        <f t="shared" si="503"/>
        <v>19133.25</v>
      </c>
      <c r="F2630" s="25">
        <f t="shared" si="504"/>
        <v>19104.25</v>
      </c>
      <c r="G2630" s="25">
        <f t="shared" si="493"/>
        <v>0.87273774160199957</v>
      </c>
      <c r="H2630" s="25">
        <f t="shared" si="500"/>
        <v>0.99907416981837271</v>
      </c>
      <c r="I2630" s="4">
        <f t="shared" si="494"/>
        <v>16688.450671316103</v>
      </c>
      <c r="J2630" s="25">
        <f t="shared" si="501"/>
        <v>22330.485066333178</v>
      </c>
      <c r="K2630" s="15">
        <f t="shared" si="495"/>
        <v>22309.810829288388</v>
      </c>
      <c r="L2630" s="36">
        <f t="shared" si="496"/>
        <v>-5636.810829288388</v>
      </c>
      <c r="M2630" s="36">
        <f t="shared" si="497"/>
        <v>5636.810829288388</v>
      </c>
      <c r="N2630" s="36">
        <f t="shared" si="498"/>
        <v>0.33808017928917339</v>
      </c>
      <c r="O2630" s="36">
        <f t="shared" si="499"/>
        <v>31773636.325182844</v>
      </c>
      <c r="P2630" s="35">
        <f t="shared" si="502"/>
        <v>31773636.325182844</v>
      </c>
    </row>
    <row r="2631" spans="1:16" x14ac:dyDescent="0.4">
      <c r="A2631" s="1">
        <v>2630</v>
      </c>
      <c r="B2631" s="21">
        <v>42443</v>
      </c>
      <c r="C2631" s="43">
        <v>2</v>
      </c>
      <c r="D2631" s="23">
        <v>20407</v>
      </c>
      <c r="E2631" s="25">
        <f t="shared" si="503"/>
        <v>19075.25</v>
      </c>
      <c r="F2631" s="25">
        <f t="shared" si="504"/>
        <v>19322.75</v>
      </c>
      <c r="G2631" s="25">
        <f t="shared" si="493"/>
        <v>1.0561126133702501</v>
      </c>
      <c r="H2631" s="25">
        <f t="shared" si="500"/>
        <v>0.99956921328865256</v>
      </c>
      <c r="I2631" s="4">
        <f t="shared" si="494"/>
        <v>20415.79485312432</v>
      </c>
      <c r="J2631" s="25">
        <f t="shared" si="501"/>
        <v>22330.51160644722</v>
      </c>
      <c r="K2631" s="15">
        <f t="shared" si="495"/>
        <v>22320.891918789574</v>
      </c>
      <c r="L2631" s="36">
        <f t="shared" si="496"/>
        <v>-1913.8919187895735</v>
      </c>
      <c r="M2631" s="36">
        <f t="shared" si="497"/>
        <v>1913.8919187895735</v>
      </c>
      <c r="N2631" s="36">
        <f t="shared" si="498"/>
        <v>9.3786049825529155E-2</v>
      </c>
      <c r="O2631" s="36">
        <f t="shared" si="499"/>
        <v>3662982.2768080356</v>
      </c>
      <c r="P2631" s="35">
        <f t="shared" si="502"/>
        <v>3662982.2768080356</v>
      </c>
    </row>
    <row r="2632" spans="1:16" x14ac:dyDescent="0.4">
      <c r="A2632" s="1">
        <v>2631</v>
      </c>
      <c r="B2632" s="21">
        <v>42444</v>
      </c>
      <c r="C2632" s="43">
        <v>3</v>
      </c>
      <c r="D2632" s="23">
        <v>20664</v>
      </c>
      <c r="E2632" s="25">
        <f t="shared" si="503"/>
        <v>19570.25</v>
      </c>
      <c r="F2632" s="25">
        <f t="shared" si="504"/>
        <v>19477.75</v>
      </c>
      <c r="G2632" s="25">
        <f t="shared" si="493"/>
        <v>1.0609028250182901</v>
      </c>
      <c r="H2632" s="25">
        <f t="shared" si="500"/>
        <v>1.0004262501030945</v>
      </c>
      <c r="I2632" s="4">
        <f t="shared" si="494"/>
        <v>20655.195720694617</v>
      </c>
      <c r="J2632" s="25">
        <f t="shared" si="501"/>
        <v>22330.538146561266</v>
      </c>
      <c r="K2632" s="15">
        <f t="shared" si="495"/>
        <v>22340.056540748392</v>
      </c>
      <c r="L2632" s="36">
        <f t="shared" si="496"/>
        <v>-1676.0565407483919</v>
      </c>
      <c r="M2632" s="36">
        <f t="shared" si="497"/>
        <v>1676.0565407483919</v>
      </c>
      <c r="N2632" s="36">
        <f t="shared" si="498"/>
        <v>8.1109975839546641E-2</v>
      </c>
      <c r="O2632" s="36">
        <f t="shared" si="499"/>
        <v>2809165.5277854656</v>
      </c>
      <c r="P2632" s="35">
        <f t="shared" si="502"/>
        <v>2809165.5277854656</v>
      </c>
    </row>
    <row r="2633" spans="1:16" x14ac:dyDescent="0.4">
      <c r="A2633" s="1">
        <v>2632</v>
      </c>
      <c r="B2633" s="21">
        <v>42445</v>
      </c>
      <c r="C2633" s="43">
        <v>4</v>
      </c>
      <c r="D2633" s="23">
        <v>20537</v>
      </c>
      <c r="E2633" s="25">
        <f t="shared" si="503"/>
        <v>19385.25</v>
      </c>
      <c r="F2633" s="25">
        <f t="shared" si="504"/>
        <v>20160</v>
      </c>
      <c r="G2633" s="25">
        <f t="shared" si="493"/>
        <v>1.0187003968253969</v>
      </c>
      <c r="H2633" s="25">
        <f t="shared" si="500"/>
        <v>1.0009303667898801</v>
      </c>
      <c r="I2633" s="4">
        <f t="shared" si="494"/>
        <v>20517.910817177977</v>
      </c>
      <c r="J2633" s="25">
        <f t="shared" si="501"/>
        <v>22330.564686675309</v>
      </c>
      <c r="K2633" s="15">
        <f t="shared" si="495"/>
        <v>22351.340302459063</v>
      </c>
      <c r="L2633" s="36">
        <f t="shared" si="496"/>
        <v>-1814.3403024590625</v>
      </c>
      <c r="M2633" s="36">
        <f t="shared" si="497"/>
        <v>1814.3403024590625</v>
      </c>
      <c r="N2633" s="36">
        <f t="shared" si="498"/>
        <v>8.8344953131375692E-2</v>
      </c>
      <c r="O2633" s="36">
        <f t="shared" si="499"/>
        <v>3291830.7331272424</v>
      </c>
      <c r="P2633" s="35">
        <f t="shared" si="502"/>
        <v>3291830.7331272424</v>
      </c>
    </row>
    <row r="2634" spans="1:16" x14ac:dyDescent="0.4">
      <c r="A2634" s="1">
        <v>2633</v>
      </c>
      <c r="B2634" s="21">
        <v>42446</v>
      </c>
      <c r="C2634" s="43">
        <v>1</v>
      </c>
      <c r="D2634" s="23">
        <v>15933</v>
      </c>
      <c r="E2634" s="25">
        <f t="shared" si="503"/>
        <v>20934.75</v>
      </c>
      <c r="F2634" s="25">
        <f t="shared" si="504"/>
        <v>20429.5</v>
      </c>
      <c r="G2634" s="25">
        <f t="shared" si="493"/>
        <v>0.77990161286375093</v>
      </c>
      <c r="H2634" s="25">
        <f t="shared" si="500"/>
        <v>0.99907416981837271</v>
      </c>
      <c r="I2634" s="4">
        <f t="shared" si="494"/>
        <v>15947.764922094371</v>
      </c>
      <c r="J2634" s="25">
        <f t="shared" si="501"/>
        <v>22330.591226789355</v>
      </c>
      <c r="K2634" s="15">
        <f t="shared" si="495"/>
        <v>22309.916891458011</v>
      </c>
      <c r="L2634" s="36">
        <f t="shared" si="496"/>
        <v>-6376.9168914580114</v>
      </c>
      <c r="M2634" s="36">
        <f t="shared" si="497"/>
        <v>6376.9168914580114</v>
      </c>
      <c r="N2634" s="36">
        <f t="shared" si="498"/>
        <v>0.40023328258695862</v>
      </c>
      <c r="O2634" s="36">
        <f t="shared" si="499"/>
        <v>40665069.04056251</v>
      </c>
      <c r="P2634" s="35">
        <f t="shared" si="502"/>
        <v>40665069.04056251</v>
      </c>
    </row>
    <row r="2635" spans="1:16" x14ac:dyDescent="0.4">
      <c r="A2635" s="1">
        <v>2634</v>
      </c>
      <c r="B2635" s="21">
        <v>42447</v>
      </c>
      <c r="C2635" s="43">
        <v>2</v>
      </c>
      <c r="D2635" s="23">
        <v>26605</v>
      </c>
      <c r="E2635" s="25">
        <f t="shared" si="503"/>
        <v>19924.25</v>
      </c>
      <c r="F2635" s="25">
        <f t="shared" si="504"/>
        <v>19537.625</v>
      </c>
      <c r="G2635" s="25">
        <f t="shared" si="493"/>
        <v>1.3617315308283375</v>
      </c>
      <c r="H2635" s="25">
        <f t="shared" si="500"/>
        <v>0.99956921328865256</v>
      </c>
      <c r="I2635" s="4">
        <f t="shared" si="494"/>
        <v>26616.466019864387</v>
      </c>
      <c r="J2635" s="25">
        <f t="shared" si="501"/>
        <v>22330.617766903397</v>
      </c>
      <c r="K2635" s="15">
        <f t="shared" si="495"/>
        <v>22320.998033513235</v>
      </c>
      <c r="L2635" s="36">
        <f t="shared" si="496"/>
        <v>4284.001966486765</v>
      </c>
      <c r="M2635" s="36">
        <f t="shared" si="497"/>
        <v>4284.001966486765</v>
      </c>
      <c r="N2635" s="36">
        <f t="shared" si="498"/>
        <v>0.16102243813143263</v>
      </c>
      <c r="O2635" s="36">
        <f t="shared" si="499"/>
        <v>18352672.848862469</v>
      </c>
      <c r="P2635" s="35">
        <f t="shared" si="502"/>
        <v>18352672.848862469</v>
      </c>
    </row>
    <row r="2636" spans="1:16" x14ac:dyDescent="0.4">
      <c r="A2636" s="1">
        <v>2635</v>
      </c>
      <c r="B2636" s="21">
        <v>42448</v>
      </c>
      <c r="C2636" s="43">
        <v>3</v>
      </c>
      <c r="D2636" s="23">
        <v>16622</v>
      </c>
      <c r="E2636" s="25">
        <f t="shared" si="503"/>
        <v>19151</v>
      </c>
      <c r="F2636" s="25">
        <f t="shared" si="504"/>
        <v>19714.625</v>
      </c>
      <c r="G2636" s="25">
        <f t="shared" si="493"/>
        <v>0.84313041713956005</v>
      </c>
      <c r="H2636" s="25">
        <f t="shared" si="500"/>
        <v>1.0004262501030945</v>
      </c>
      <c r="I2636" s="4">
        <f t="shared" si="494"/>
        <v>16614.917889536679</v>
      </c>
      <c r="J2636" s="25">
        <f t="shared" si="501"/>
        <v>22330.644307017439</v>
      </c>
      <c r="K2636" s="15">
        <f t="shared" si="495"/>
        <v>22340.162746455473</v>
      </c>
      <c r="L2636" s="36">
        <f t="shared" si="496"/>
        <v>-5718.1627464554731</v>
      </c>
      <c r="M2636" s="36">
        <f t="shared" si="497"/>
        <v>5718.1627464554731</v>
      </c>
      <c r="N2636" s="36">
        <f t="shared" si="498"/>
        <v>0.34401171618670878</v>
      </c>
      <c r="O2636" s="36">
        <f t="shared" si="499"/>
        <v>32697385.194951199</v>
      </c>
      <c r="P2636" s="35">
        <f t="shared" si="502"/>
        <v>32697385.194951199</v>
      </c>
    </row>
    <row r="2637" spans="1:16" x14ac:dyDescent="0.4">
      <c r="A2637" s="1">
        <v>2636</v>
      </c>
      <c r="B2637" s="21">
        <v>42449</v>
      </c>
      <c r="C2637" s="43">
        <v>4</v>
      </c>
      <c r="D2637" s="23">
        <v>17444</v>
      </c>
      <c r="E2637" s="25">
        <f t="shared" si="503"/>
        <v>20278.25</v>
      </c>
      <c r="F2637" s="25">
        <f t="shared" si="504"/>
        <v>20203.625</v>
      </c>
      <c r="G2637" s="25">
        <f t="shared" si="493"/>
        <v>0.86340941291476159</v>
      </c>
      <c r="H2637" s="25">
        <f t="shared" si="500"/>
        <v>1.0009303667898801</v>
      </c>
      <c r="I2637" s="4">
        <f t="shared" si="494"/>
        <v>17427.785766901328</v>
      </c>
      <c r="J2637" s="25">
        <f t="shared" si="501"/>
        <v>22330.670847131485</v>
      </c>
      <c r="K2637" s="15">
        <f t="shared" si="495"/>
        <v>22351.446561683399</v>
      </c>
      <c r="L2637" s="36">
        <f t="shared" si="496"/>
        <v>-4907.4465616833986</v>
      </c>
      <c r="M2637" s="36">
        <f t="shared" si="497"/>
        <v>4907.4465616833986</v>
      </c>
      <c r="N2637" s="36">
        <f t="shared" si="498"/>
        <v>0.28132576024325834</v>
      </c>
      <c r="O2637" s="36">
        <f t="shared" si="499"/>
        <v>24083031.755778212</v>
      </c>
      <c r="P2637" s="35">
        <f t="shared" si="502"/>
        <v>24083031.755778212</v>
      </c>
    </row>
    <row r="2638" spans="1:16" x14ac:dyDescent="0.4">
      <c r="A2638" s="1">
        <v>2637</v>
      </c>
      <c r="B2638" s="21">
        <v>42450</v>
      </c>
      <c r="C2638" s="43">
        <v>1</v>
      </c>
      <c r="D2638" s="23">
        <v>20442</v>
      </c>
      <c r="E2638" s="25">
        <f t="shared" si="503"/>
        <v>20129</v>
      </c>
      <c r="F2638" s="25">
        <f t="shared" si="504"/>
        <v>20741.125</v>
      </c>
      <c r="G2638" s="25">
        <f t="shared" si="493"/>
        <v>0.98557816897588724</v>
      </c>
      <c r="H2638" s="25">
        <f t="shared" si="500"/>
        <v>0.99907416981837271</v>
      </c>
      <c r="I2638" s="4">
        <f t="shared" si="494"/>
        <v>20460.943358906243</v>
      </c>
      <c r="J2638" s="25">
        <f t="shared" si="501"/>
        <v>22330.697387245527</v>
      </c>
      <c r="K2638" s="15">
        <f t="shared" si="495"/>
        <v>22310.022953627631</v>
      </c>
      <c r="L2638" s="36">
        <f t="shared" si="496"/>
        <v>-1868.0229536276311</v>
      </c>
      <c r="M2638" s="36">
        <f t="shared" si="497"/>
        <v>1868.0229536276311</v>
      </c>
      <c r="N2638" s="36">
        <f t="shared" si="498"/>
        <v>9.1381614011722484E-2</v>
      </c>
      <c r="O2638" s="36">
        <f t="shared" si="499"/>
        <v>3489509.7552796989</v>
      </c>
      <c r="P2638" s="35">
        <f t="shared" si="502"/>
        <v>3489509.7552796989</v>
      </c>
    </row>
    <row r="2639" spans="1:16" x14ac:dyDescent="0.4">
      <c r="A2639" s="1">
        <v>2638</v>
      </c>
      <c r="B2639" s="21">
        <v>42451</v>
      </c>
      <c r="C2639" s="43">
        <v>2</v>
      </c>
      <c r="D2639" s="23">
        <v>26008</v>
      </c>
      <c r="E2639" s="25">
        <f t="shared" si="503"/>
        <v>21353.25</v>
      </c>
      <c r="F2639" s="25">
        <f t="shared" si="504"/>
        <v>21809</v>
      </c>
      <c r="G2639" s="25">
        <f t="shared" si="493"/>
        <v>1.1925351918932552</v>
      </c>
      <c r="H2639" s="25">
        <f t="shared" si="500"/>
        <v>0.99956921328865256</v>
      </c>
      <c r="I2639" s="4">
        <f t="shared" si="494"/>
        <v>26019.208729360384</v>
      </c>
      <c r="J2639" s="25">
        <f t="shared" si="501"/>
        <v>22330.723927359573</v>
      </c>
      <c r="K2639" s="15">
        <f t="shared" si="495"/>
        <v>22321.1041482369</v>
      </c>
      <c r="L2639" s="36">
        <f t="shared" si="496"/>
        <v>3686.8958517630999</v>
      </c>
      <c r="M2639" s="36">
        <f t="shared" si="497"/>
        <v>3686.8958517630999</v>
      </c>
      <c r="N2639" s="36">
        <f t="shared" si="498"/>
        <v>0.14176006812377345</v>
      </c>
      <c r="O2639" s="36">
        <f t="shared" si="499"/>
        <v>13593201.021747954</v>
      </c>
      <c r="P2639" s="35">
        <f t="shared" si="502"/>
        <v>13593201.021747954</v>
      </c>
    </row>
    <row r="2640" spans="1:16" x14ac:dyDescent="0.4">
      <c r="A2640" s="1">
        <v>2639</v>
      </c>
      <c r="B2640" s="21">
        <v>42452</v>
      </c>
      <c r="C2640" s="43">
        <v>3</v>
      </c>
      <c r="D2640" s="23">
        <v>21519</v>
      </c>
      <c r="E2640" s="25">
        <f t="shared" si="503"/>
        <v>22264.75</v>
      </c>
      <c r="F2640" s="25">
        <f t="shared" si="504"/>
        <v>22175.5</v>
      </c>
      <c r="G2640" s="25">
        <f t="shared" si="493"/>
        <v>0.97039525602579424</v>
      </c>
      <c r="H2640" s="25">
        <f t="shared" si="500"/>
        <v>1.0004262501030945</v>
      </c>
      <c r="I2640" s="4">
        <f t="shared" si="494"/>
        <v>21509.831432134506</v>
      </c>
      <c r="J2640" s="25">
        <f t="shared" si="501"/>
        <v>22330.750467473616</v>
      </c>
      <c r="K2640" s="15">
        <f t="shared" si="495"/>
        <v>22340.268952162554</v>
      </c>
      <c r="L2640" s="36">
        <f t="shared" si="496"/>
        <v>-821.26895216255434</v>
      </c>
      <c r="M2640" s="36">
        <f t="shared" si="497"/>
        <v>821.26895216255434</v>
      </c>
      <c r="N2640" s="36">
        <f t="shared" si="498"/>
        <v>3.8164828856478199E-2</v>
      </c>
      <c r="O2640" s="36">
        <f t="shared" si="499"/>
        <v>674482.69178618002</v>
      </c>
      <c r="P2640" s="35">
        <f t="shared" si="502"/>
        <v>674482.69178618002</v>
      </c>
    </row>
    <row r="2641" spans="1:16" x14ac:dyDescent="0.4">
      <c r="A2641" s="1">
        <v>2640</v>
      </c>
      <c r="B2641" s="21">
        <v>42453</v>
      </c>
      <c r="C2641" s="43">
        <v>4</v>
      </c>
      <c r="D2641" s="23">
        <v>21090</v>
      </c>
      <c r="E2641" s="25">
        <f t="shared" si="503"/>
        <v>22086.25</v>
      </c>
      <c r="F2641" s="25">
        <f t="shared" si="504"/>
        <v>20994.5</v>
      </c>
      <c r="G2641" s="25">
        <f t="shared" si="493"/>
        <v>1.0045488104027245</v>
      </c>
      <c r="H2641" s="25">
        <f t="shared" si="500"/>
        <v>1.0009303667898801</v>
      </c>
      <c r="I2641" s="4">
        <f t="shared" si="494"/>
        <v>21070.396802565298</v>
      </c>
      <c r="J2641" s="25">
        <f t="shared" si="501"/>
        <v>22330.777007587662</v>
      </c>
      <c r="K2641" s="15">
        <f t="shared" si="495"/>
        <v>22351.552820907738</v>
      </c>
      <c r="L2641" s="36">
        <f t="shared" si="496"/>
        <v>-1261.5528209077384</v>
      </c>
      <c r="M2641" s="36">
        <f t="shared" si="497"/>
        <v>1261.5528209077384</v>
      </c>
      <c r="N2641" s="36">
        <f t="shared" si="498"/>
        <v>5.9817582783676548E-2</v>
      </c>
      <c r="O2641" s="36">
        <f t="shared" si="499"/>
        <v>1591515.5199402722</v>
      </c>
      <c r="P2641" s="35">
        <f t="shared" si="502"/>
        <v>1591515.5199402722</v>
      </c>
    </row>
    <row r="2642" spans="1:16" x14ac:dyDescent="0.4">
      <c r="A2642" s="1">
        <v>2641</v>
      </c>
      <c r="B2642" s="21">
        <v>42454</v>
      </c>
      <c r="C2642" s="43">
        <v>1</v>
      </c>
      <c r="D2642" s="23">
        <v>19728</v>
      </c>
      <c r="E2642" s="25">
        <f t="shared" si="503"/>
        <v>19902.75</v>
      </c>
      <c r="F2642" s="25">
        <f t="shared" si="504"/>
        <v>19098.125</v>
      </c>
      <c r="G2642" s="25">
        <f t="shared" si="493"/>
        <v>1.0329809863533723</v>
      </c>
      <c r="H2642" s="25">
        <f t="shared" si="500"/>
        <v>0.99907416981837271</v>
      </c>
      <c r="I2642" s="4">
        <f t="shared" si="494"/>
        <v>19746.281703576085</v>
      </c>
      <c r="J2642" s="25">
        <f t="shared" si="501"/>
        <v>22330.803547701704</v>
      </c>
      <c r="K2642" s="15">
        <f t="shared" si="495"/>
        <v>22310.129015797251</v>
      </c>
      <c r="L2642" s="36">
        <f t="shared" si="496"/>
        <v>-2582.1290157972508</v>
      </c>
      <c r="M2642" s="36">
        <f t="shared" si="497"/>
        <v>2582.1290157972508</v>
      </c>
      <c r="N2642" s="36">
        <f t="shared" si="498"/>
        <v>0.13088650728899284</v>
      </c>
      <c r="O2642" s="36">
        <f t="shared" si="499"/>
        <v>6667390.2542220792</v>
      </c>
      <c r="P2642" s="35">
        <f t="shared" si="502"/>
        <v>6667390.2542220792</v>
      </c>
    </row>
    <row r="2643" spans="1:16" x14ac:dyDescent="0.4">
      <c r="A2643" s="1">
        <v>2642</v>
      </c>
      <c r="B2643" s="21">
        <v>42455</v>
      </c>
      <c r="C2643" s="43">
        <v>2</v>
      </c>
      <c r="D2643" s="23">
        <v>17274</v>
      </c>
      <c r="E2643" s="25">
        <f t="shared" si="503"/>
        <v>18293.5</v>
      </c>
      <c r="F2643" s="25">
        <f t="shared" si="504"/>
        <v>18026.375</v>
      </c>
      <c r="G2643" s="25">
        <f t="shared" si="493"/>
        <v>0.95826254585295156</v>
      </c>
      <c r="H2643" s="25">
        <f t="shared" si="500"/>
        <v>0.99956921328865256</v>
      </c>
      <c r="I2643" s="4">
        <f t="shared" si="494"/>
        <v>17281.44461669376</v>
      </c>
      <c r="J2643" s="25">
        <f t="shared" si="501"/>
        <v>22330.83008781575</v>
      </c>
      <c r="K2643" s="15">
        <f t="shared" si="495"/>
        <v>22321.210262960562</v>
      </c>
      <c r="L2643" s="36">
        <f t="shared" si="496"/>
        <v>-5047.2102629605615</v>
      </c>
      <c r="M2643" s="36">
        <f t="shared" si="497"/>
        <v>5047.2102629605615</v>
      </c>
      <c r="N2643" s="36">
        <f t="shared" si="498"/>
        <v>0.29218538051178428</v>
      </c>
      <c r="O2643" s="36">
        <f t="shared" si="499"/>
        <v>25474331.43853442</v>
      </c>
      <c r="P2643" s="35">
        <f t="shared" si="502"/>
        <v>25474331.43853442</v>
      </c>
    </row>
    <row r="2644" spans="1:16" x14ac:dyDescent="0.4">
      <c r="A2644" s="1">
        <v>2643</v>
      </c>
      <c r="B2644" s="21">
        <v>42456</v>
      </c>
      <c r="C2644" s="43">
        <v>3</v>
      </c>
      <c r="D2644" s="23">
        <v>15082</v>
      </c>
      <c r="E2644" s="25">
        <f t="shared" si="503"/>
        <v>17759.25</v>
      </c>
      <c r="F2644" s="25">
        <f t="shared" si="504"/>
        <v>17705.375</v>
      </c>
      <c r="G2644" s="25">
        <f t="shared" si="493"/>
        <v>0.85183171776932143</v>
      </c>
      <c r="H2644" s="25">
        <f t="shared" si="500"/>
        <v>1.0004262501030945</v>
      </c>
      <c r="I2644" s="4">
        <f t="shared" si="494"/>
        <v>15075.574035013367</v>
      </c>
      <c r="J2644" s="25">
        <f t="shared" si="501"/>
        <v>22330.856627929792</v>
      </c>
      <c r="K2644" s="15">
        <f t="shared" si="495"/>
        <v>22340.375157869636</v>
      </c>
      <c r="L2644" s="36">
        <f t="shared" si="496"/>
        <v>-7258.3751578696356</v>
      </c>
      <c r="M2644" s="36">
        <f t="shared" si="497"/>
        <v>7258.3751578696356</v>
      </c>
      <c r="N2644" s="36">
        <f t="shared" si="498"/>
        <v>0.48126078490051954</v>
      </c>
      <c r="O2644" s="36">
        <f t="shared" si="499"/>
        <v>52684009.932379059</v>
      </c>
      <c r="P2644" s="35">
        <f t="shared" si="502"/>
        <v>52684009.932379059</v>
      </c>
    </row>
    <row r="2645" spans="1:16" x14ac:dyDescent="0.4">
      <c r="A2645" s="1">
        <v>2644</v>
      </c>
      <c r="B2645" s="21">
        <v>42457</v>
      </c>
      <c r="C2645" s="43">
        <v>4</v>
      </c>
      <c r="D2645" s="23">
        <v>18953</v>
      </c>
      <c r="E2645" s="25">
        <f t="shared" si="503"/>
        <v>17651.5</v>
      </c>
      <c r="F2645" s="25">
        <f t="shared" si="504"/>
        <v>17905.25</v>
      </c>
      <c r="G2645" s="25">
        <f t="shared" si="493"/>
        <v>1.0585163569344187</v>
      </c>
      <c r="H2645" s="25">
        <f t="shared" si="500"/>
        <v>1.0009303667898801</v>
      </c>
      <c r="I2645" s="4">
        <f t="shared" si="494"/>
        <v>18935.383148365105</v>
      </c>
      <c r="J2645" s="25">
        <f t="shared" si="501"/>
        <v>22330.883168043838</v>
      </c>
      <c r="K2645" s="15">
        <f t="shared" si="495"/>
        <v>22351.659080132078</v>
      </c>
      <c r="L2645" s="36">
        <f t="shared" si="496"/>
        <v>-3398.6590801320781</v>
      </c>
      <c r="M2645" s="36">
        <f t="shared" si="497"/>
        <v>3398.6590801320781</v>
      </c>
      <c r="N2645" s="36">
        <f t="shared" si="498"/>
        <v>0.17932037567309017</v>
      </c>
      <c r="O2645" s="36">
        <f t="shared" si="499"/>
        <v>11550883.542964224</v>
      </c>
      <c r="P2645" s="35">
        <f t="shared" si="502"/>
        <v>11550883.542964224</v>
      </c>
    </row>
    <row r="2646" spans="1:16" x14ac:dyDescent="0.4">
      <c r="A2646" s="1">
        <v>2645</v>
      </c>
      <c r="B2646" s="21">
        <v>42458</v>
      </c>
      <c r="C2646" s="43">
        <v>1</v>
      </c>
      <c r="D2646" s="23">
        <v>19297</v>
      </c>
      <c r="E2646" s="25">
        <f t="shared" si="503"/>
        <v>18159</v>
      </c>
      <c r="F2646" s="25">
        <f t="shared" si="504"/>
        <v>18165.25</v>
      </c>
      <c r="G2646" s="25">
        <f t="shared" si="493"/>
        <v>1.0623030236302831</v>
      </c>
      <c r="H2646" s="25">
        <f t="shared" si="500"/>
        <v>0.99907416981837271</v>
      </c>
      <c r="I2646" s="4">
        <f t="shared" si="494"/>
        <v>19314.882300988833</v>
      </c>
      <c r="J2646" s="25">
        <f t="shared" si="501"/>
        <v>22330.90970815788</v>
      </c>
      <c r="K2646" s="15">
        <f t="shared" si="495"/>
        <v>22310.235077966874</v>
      </c>
      <c r="L2646" s="36">
        <f t="shared" si="496"/>
        <v>-3013.2350779668741</v>
      </c>
      <c r="M2646" s="36">
        <f t="shared" si="497"/>
        <v>3013.2350779668741</v>
      </c>
      <c r="N2646" s="36">
        <f t="shared" si="498"/>
        <v>0.15615044193226274</v>
      </c>
      <c r="O2646" s="36">
        <f t="shared" si="499"/>
        <v>9079585.6350900345</v>
      </c>
      <c r="P2646" s="35">
        <f t="shared" si="502"/>
        <v>9079585.6350900345</v>
      </c>
    </row>
    <row r="2647" spans="1:16" x14ac:dyDescent="0.4">
      <c r="A2647" s="1">
        <v>2646</v>
      </c>
      <c r="B2647" s="21">
        <v>42459</v>
      </c>
      <c r="C2647" s="43">
        <v>2</v>
      </c>
      <c r="D2647" s="23">
        <v>19304</v>
      </c>
      <c r="E2647" s="25">
        <f t="shared" si="503"/>
        <v>18171.5</v>
      </c>
      <c r="F2647" s="25">
        <f t="shared" si="504"/>
        <v>18369.75</v>
      </c>
      <c r="G2647" s="25">
        <f t="shared" si="493"/>
        <v>1.0508580682916207</v>
      </c>
      <c r="H2647" s="25">
        <f t="shared" si="500"/>
        <v>0.99956921328865256</v>
      </c>
      <c r="I2647" s="4">
        <f t="shared" si="494"/>
        <v>19312.319490601847</v>
      </c>
      <c r="J2647" s="25">
        <f t="shared" si="501"/>
        <v>22330.936248271926</v>
      </c>
      <c r="K2647" s="15">
        <f t="shared" si="495"/>
        <v>22321.316377684223</v>
      </c>
      <c r="L2647" s="36">
        <f t="shared" si="496"/>
        <v>-3017.316377684223</v>
      </c>
      <c r="M2647" s="36">
        <f t="shared" si="497"/>
        <v>3017.316377684223</v>
      </c>
      <c r="N2647" s="36">
        <f t="shared" si="498"/>
        <v>0.15630524128078238</v>
      </c>
      <c r="O2647" s="36">
        <f t="shared" si="499"/>
        <v>9104198.1230414398</v>
      </c>
      <c r="P2647" s="35">
        <f t="shared" si="502"/>
        <v>9104198.1230414398</v>
      </c>
    </row>
    <row r="2648" spans="1:16" x14ac:dyDescent="0.4">
      <c r="A2648" s="1">
        <v>2647</v>
      </c>
      <c r="B2648" s="21">
        <v>42460</v>
      </c>
      <c r="C2648" s="43">
        <v>3</v>
      </c>
      <c r="D2648" s="23">
        <v>15132</v>
      </c>
      <c r="E2648" s="25">
        <f t="shared" si="503"/>
        <v>18568</v>
      </c>
      <c r="F2648" s="25">
        <f t="shared" si="504"/>
        <v>18444.875</v>
      </c>
      <c r="G2648" s="25">
        <f t="shared" si="493"/>
        <v>0.82039048787264757</v>
      </c>
      <c r="H2648" s="25">
        <f t="shared" si="500"/>
        <v>1.0004262501030945</v>
      </c>
      <c r="I2648" s="4">
        <f t="shared" si="494"/>
        <v>15125.552731588799</v>
      </c>
      <c r="J2648" s="25">
        <f t="shared" si="501"/>
        <v>22330.962788385968</v>
      </c>
      <c r="K2648" s="15">
        <f t="shared" si="495"/>
        <v>22340.481363576717</v>
      </c>
      <c r="L2648" s="36">
        <f t="shared" si="496"/>
        <v>-7208.4813635767168</v>
      </c>
      <c r="M2648" s="36">
        <f t="shared" si="497"/>
        <v>7208.4813635767168</v>
      </c>
      <c r="N2648" s="36">
        <f t="shared" si="498"/>
        <v>0.47637333885651051</v>
      </c>
      <c r="O2648" s="36">
        <f t="shared" si="499"/>
        <v>51962203.56903284</v>
      </c>
      <c r="P2648" s="35">
        <f t="shared" si="502"/>
        <v>51962203.56903284</v>
      </c>
    </row>
    <row r="2649" spans="1:16" x14ac:dyDescent="0.4">
      <c r="A2649" s="1">
        <v>2648</v>
      </c>
      <c r="B2649" s="21">
        <v>42461</v>
      </c>
      <c r="C2649" s="43">
        <v>4</v>
      </c>
      <c r="D2649" s="23">
        <v>20539</v>
      </c>
      <c r="E2649" s="25">
        <f t="shared" si="503"/>
        <v>18321.75</v>
      </c>
      <c r="F2649" s="25">
        <f t="shared" si="504"/>
        <v>18807.125</v>
      </c>
      <c r="G2649" s="25">
        <f t="shared" si="493"/>
        <v>1.0920861109818751</v>
      </c>
      <c r="H2649" s="25">
        <f t="shared" si="500"/>
        <v>1.0009303667898801</v>
      </c>
      <c r="I2649" s="4">
        <f t="shared" si="494"/>
        <v>20519.90895817395</v>
      </c>
      <c r="J2649" s="25">
        <f t="shared" si="501"/>
        <v>22330.989328500014</v>
      </c>
      <c r="K2649" s="15">
        <f t="shared" si="495"/>
        <v>22351.765339356418</v>
      </c>
      <c r="L2649" s="36">
        <f t="shared" si="496"/>
        <v>-1812.7653393564178</v>
      </c>
      <c r="M2649" s="36">
        <f t="shared" si="497"/>
        <v>1812.7653393564178</v>
      </c>
      <c r="N2649" s="36">
        <f t="shared" si="498"/>
        <v>8.8259668891202972E-2</v>
      </c>
      <c r="O2649" s="36">
        <f t="shared" si="499"/>
        <v>3286118.1755719888</v>
      </c>
      <c r="P2649" s="35">
        <f t="shared" si="502"/>
        <v>3286118.1755719888</v>
      </c>
    </row>
    <row r="2650" spans="1:16" x14ac:dyDescent="0.4">
      <c r="A2650" s="1">
        <v>2649</v>
      </c>
      <c r="B2650" s="21">
        <v>42462</v>
      </c>
      <c r="C2650" s="43">
        <v>1</v>
      </c>
      <c r="D2650" s="23">
        <v>18312</v>
      </c>
      <c r="E2650" s="25">
        <f t="shared" si="503"/>
        <v>19292.5</v>
      </c>
      <c r="F2650" s="25">
        <f t="shared" si="504"/>
        <v>19912.875</v>
      </c>
      <c r="G2650" s="25">
        <f t="shared" si="493"/>
        <v>0.91960603378467454</v>
      </c>
      <c r="H2650" s="25">
        <f t="shared" si="500"/>
        <v>0.99907416981837271</v>
      </c>
      <c r="I2650" s="4">
        <f t="shared" si="494"/>
        <v>18328.969513173422</v>
      </c>
      <c r="J2650" s="25">
        <f t="shared" si="501"/>
        <v>22331.015868614057</v>
      </c>
      <c r="K2650" s="15">
        <f t="shared" si="495"/>
        <v>22310.341140136497</v>
      </c>
      <c r="L2650" s="36">
        <f t="shared" si="496"/>
        <v>-3998.3411401364974</v>
      </c>
      <c r="M2650" s="36">
        <f t="shared" si="497"/>
        <v>3998.3411401364974</v>
      </c>
      <c r="N2650" s="36">
        <f t="shared" si="498"/>
        <v>0.21834540957495072</v>
      </c>
      <c r="O2650" s="36">
        <f t="shared" si="499"/>
        <v>15986731.872908026</v>
      </c>
      <c r="P2650" s="35">
        <f t="shared" si="502"/>
        <v>15986731.872908026</v>
      </c>
    </row>
    <row r="2651" spans="1:16" x14ac:dyDescent="0.4">
      <c r="A2651" s="1">
        <v>2650</v>
      </c>
      <c r="B2651" s="21">
        <v>42463</v>
      </c>
      <c r="C2651" s="43">
        <v>2</v>
      </c>
      <c r="D2651" s="23">
        <v>23187</v>
      </c>
      <c r="E2651" s="25">
        <f t="shared" si="503"/>
        <v>20533.25</v>
      </c>
      <c r="F2651" s="25">
        <f t="shared" si="504"/>
        <v>20908.125</v>
      </c>
      <c r="G2651" s="25">
        <f t="shared" si="493"/>
        <v>1.108994708994709</v>
      </c>
      <c r="H2651" s="25">
        <f t="shared" si="500"/>
        <v>0.99956921328865256</v>
      </c>
      <c r="I2651" s="4">
        <f t="shared" si="494"/>
        <v>23196.992956308797</v>
      </c>
      <c r="J2651" s="25">
        <f t="shared" si="501"/>
        <v>22331.042408728099</v>
      </c>
      <c r="K2651" s="15">
        <f t="shared" si="495"/>
        <v>22321.422492407884</v>
      </c>
      <c r="L2651" s="36">
        <f t="shared" si="496"/>
        <v>865.57750759211558</v>
      </c>
      <c r="M2651" s="36">
        <f t="shared" si="497"/>
        <v>865.57750759211558</v>
      </c>
      <c r="N2651" s="36">
        <f t="shared" si="498"/>
        <v>3.7330293163933048E-2</v>
      </c>
      <c r="O2651" s="36">
        <f t="shared" si="499"/>
        <v>749224.42164937896</v>
      </c>
      <c r="P2651" s="35">
        <f t="shared" si="502"/>
        <v>749224.42164937896</v>
      </c>
    </row>
    <row r="2652" spans="1:16" x14ac:dyDescent="0.4">
      <c r="A2652" s="1">
        <v>2651</v>
      </c>
      <c r="B2652" s="21">
        <v>42464</v>
      </c>
      <c r="C2652" s="43">
        <v>3</v>
      </c>
      <c r="D2652" s="23">
        <v>20095</v>
      </c>
      <c r="E2652" s="25">
        <f t="shared" si="503"/>
        <v>21283</v>
      </c>
      <c r="F2652" s="25">
        <f t="shared" si="504"/>
        <v>21806</v>
      </c>
      <c r="G2652" s="25">
        <f t="shared" si="493"/>
        <v>0.92153535724112634</v>
      </c>
      <c r="H2652" s="25">
        <f t="shared" si="500"/>
        <v>1.0004262501030945</v>
      </c>
      <c r="I2652" s="4">
        <f t="shared" si="494"/>
        <v>20086.4381536662</v>
      </c>
      <c r="J2652" s="25">
        <f t="shared" si="501"/>
        <v>22331.068948842145</v>
      </c>
      <c r="K2652" s="15">
        <f t="shared" si="495"/>
        <v>22340.587569283798</v>
      </c>
      <c r="L2652" s="36">
        <f t="shared" si="496"/>
        <v>-2245.5875692837981</v>
      </c>
      <c r="M2652" s="36">
        <f t="shared" si="497"/>
        <v>2245.5875692837981</v>
      </c>
      <c r="N2652" s="36">
        <f t="shared" si="498"/>
        <v>0.11174857274365753</v>
      </c>
      <c r="O2652" s="36">
        <f t="shared" si="499"/>
        <v>5042663.5313219167</v>
      </c>
      <c r="P2652" s="35">
        <f t="shared" si="502"/>
        <v>5042663.5313219167</v>
      </c>
    </row>
    <row r="2653" spans="1:16" x14ac:dyDescent="0.4">
      <c r="A2653" s="1">
        <v>2652</v>
      </c>
      <c r="B2653" s="21">
        <v>42465</v>
      </c>
      <c r="C2653" s="43">
        <v>4</v>
      </c>
      <c r="D2653" s="23">
        <v>23538</v>
      </c>
      <c r="E2653" s="25">
        <f t="shared" si="503"/>
        <v>22329</v>
      </c>
      <c r="F2653" s="25">
        <f t="shared" si="504"/>
        <v>22152.5</v>
      </c>
      <c r="G2653" s="25">
        <f t="shared" si="493"/>
        <v>1.0625437309558741</v>
      </c>
      <c r="H2653" s="25">
        <f t="shared" si="500"/>
        <v>1.0009303667898801</v>
      </c>
      <c r="I2653" s="4">
        <f t="shared" si="494"/>
        <v>23516.121381639732</v>
      </c>
      <c r="J2653" s="25">
        <f t="shared" si="501"/>
        <v>22331.095488956187</v>
      </c>
      <c r="K2653" s="15">
        <f t="shared" si="495"/>
        <v>22351.871598580754</v>
      </c>
      <c r="L2653" s="36">
        <f t="shared" si="496"/>
        <v>1186.1284014192461</v>
      </c>
      <c r="M2653" s="36">
        <f t="shared" si="497"/>
        <v>1186.1284014192461</v>
      </c>
      <c r="N2653" s="36">
        <f t="shared" si="498"/>
        <v>5.0392063956973661E-2</v>
      </c>
      <c r="O2653" s="36">
        <f t="shared" si="499"/>
        <v>1406900.5846533761</v>
      </c>
      <c r="P2653" s="35">
        <f t="shared" si="502"/>
        <v>1406900.5846533761</v>
      </c>
    </row>
    <row r="2654" spans="1:16" x14ac:dyDescent="0.4">
      <c r="A2654" s="1">
        <v>2653</v>
      </c>
      <c r="B2654" s="21">
        <v>42466</v>
      </c>
      <c r="C2654" s="43">
        <v>1</v>
      </c>
      <c r="D2654" s="23">
        <v>22496</v>
      </c>
      <c r="E2654" s="25">
        <f t="shared" si="503"/>
        <v>21976</v>
      </c>
      <c r="F2654" s="25">
        <f t="shared" si="504"/>
        <v>22242</v>
      </c>
      <c r="G2654" s="25">
        <f t="shared" si="493"/>
        <v>1.0114198363456524</v>
      </c>
      <c r="H2654" s="25">
        <f t="shared" si="500"/>
        <v>0.99907416981837271</v>
      </c>
      <c r="I2654" s="4">
        <f t="shared" si="494"/>
        <v>22516.846776340612</v>
      </c>
      <c r="J2654" s="25">
        <f t="shared" si="501"/>
        <v>22331.122029070233</v>
      </c>
      <c r="K2654" s="15">
        <f t="shared" si="495"/>
        <v>22310.447202306117</v>
      </c>
      <c r="L2654" s="36">
        <f t="shared" si="496"/>
        <v>185.55279769388289</v>
      </c>
      <c r="M2654" s="36">
        <f t="shared" si="497"/>
        <v>185.55279769388289</v>
      </c>
      <c r="N2654" s="36">
        <f t="shared" si="498"/>
        <v>8.2482573654819921E-3</v>
      </c>
      <c r="O2654" s="36">
        <f t="shared" si="499"/>
        <v>34429.840732027034</v>
      </c>
      <c r="P2654" s="35">
        <f t="shared" si="502"/>
        <v>34429.840732027034</v>
      </c>
    </row>
    <row r="2655" spans="1:16" x14ac:dyDescent="0.4">
      <c r="A2655" s="1">
        <v>2654</v>
      </c>
      <c r="B2655" s="21">
        <v>42467</v>
      </c>
      <c r="C2655" s="43">
        <v>2</v>
      </c>
      <c r="D2655" s="23">
        <v>21775</v>
      </c>
      <c r="E2655" s="25">
        <f t="shared" si="503"/>
        <v>22508</v>
      </c>
      <c r="F2655" s="25">
        <f t="shared" si="504"/>
        <v>22534.375</v>
      </c>
      <c r="G2655" s="25">
        <f t="shared" si="493"/>
        <v>0.96630148384412706</v>
      </c>
      <c r="H2655" s="25">
        <f t="shared" si="500"/>
        <v>0.99956921328865256</v>
      </c>
      <c r="I2655" s="4">
        <f t="shared" si="494"/>
        <v>21784.384423324453</v>
      </c>
      <c r="J2655" s="25">
        <f t="shared" si="501"/>
        <v>22331.148569184275</v>
      </c>
      <c r="K2655" s="15">
        <f t="shared" si="495"/>
        <v>22321.528607131546</v>
      </c>
      <c r="L2655" s="36">
        <f t="shared" si="496"/>
        <v>-546.52860713154587</v>
      </c>
      <c r="M2655" s="36">
        <f t="shared" si="497"/>
        <v>546.52860713154587</v>
      </c>
      <c r="N2655" s="36">
        <f t="shared" si="498"/>
        <v>2.509890273853253E-2</v>
      </c>
      <c r="O2655" s="36">
        <f t="shared" si="499"/>
        <v>298693.5184131476</v>
      </c>
      <c r="P2655" s="35">
        <f t="shared" si="502"/>
        <v>298693.5184131476</v>
      </c>
    </row>
    <row r="2656" spans="1:16" x14ac:dyDescent="0.4">
      <c r="A2656" s="1">
        <v>2655</v>
      </c>
      <c r="B2656" s="21">
        <v>42468</v>
      </c>
      <c r="C2656" s="43">
        <v>3</v>
      </c>
      <c r="D2656" s="23">
        <v>22223</v>
      </c>
      <c r="E2656" s="25">
        <f t="shared" si="503"/>
        <v>22560.75</v>
      </c>
      <c r="F2656" s="25">
        <f t="shared" si="504"/>
        <v>21808.375</v>
      </c>
      <c r="G2656" s="25">
        <f t="shared" si="493"/>
        <v>1.019012191417288</v>
      </c>
      <c r="H2656" s="25">
        <f t="shared" si="500"/>
        <v>1.0004262501030945</v>
      </c>
      <c r="I2656" s="4">
        <f t="shared" si="494"/>
        <v>22213.531479916594</v>
      </c>
      <c r="J2656" s="25">
        <f t="shared" si="501"/>
        <v>22331.175109298321</v>
      </c>
      <c r="K2656" s="15">
        <f t="shared" si="495"/>
        <v>22340.693774990879</v>
      </c>
      <c r="L2656" s="36">
        <f t="shared" si="496"/>
        <v>-117.69377499087932</v>
      </c>
      <c r="M2656" s="36">
        <f t="shared" si="497"/>
        <v>117.69377499087932</v>
      </c>
      <c r="N2656" s="36">
        <f t="shared" si="498"/>
        <v>5.2960345133816009E-3</v>
      </c>
      <c r="O2656" s="36">
        <f t="shared" si="499"/>
        <v>13851.82467160373</v>
      </c>
      <c r="P2656" s="35">
        <f t="shared" si="502"/>
        <v>13851.82467160373</v>
      </c>
    </row>
    <row r="2657" spans="1:16" x14ac:dyDescent="0.4">
      <c r="A2657" s="1">
        <v>2656</v>
      </c>
      <c r="B2657" s="21">
        <v>42469</v>
      </c>
      <c r="C2657" s="43">
        <v>4</v>
      </c>
      <c r="D2657" s="23">
        <v>23749</v>
      </c>
      <c r="E2657" s="25">
        <f t="shared" si="503"/>
        <v>21056</v>
      </c>
      <c r="F2657" s="25">
        <f t="shared" si="504"/>
        <v>20835.25</v>
      </c>
      <c r="G2657" s="25">
        <f t="shared" si="493"/>
        <v>1.1398471340636662</v>
      </c>
      <c r="H2657" s="25">
        <f t="shared" si="500"/>
        <v>1.0009303667898801</v>
      </c>
      <c r="I2657" s="4">
        <f t="shared" si="494"/>
        <v>23726.925256715185</v>
      </c>
      <c r="J2657" s="25">
        <f t="shared" si="501"/>
        <v>22331.201649412364</v>
      </c>
      <c r="K2657" s="15">
        <f t="shared" si="495"/>
        <v>22351.977857805094</v>
      </c>
      <c r="L2657" s="36">
        <f t="shared" si="496"/>
        <v>1397.0221421949063</v>
      </c>
      <c r="M2657" s="36">
        <f t="shared" si="497"/>
        <v>1397.0221421949063</v>
      </c>
      <c r="N2657" s="36">
        <f t="shared" si="498"/>
        <v>5.8824461753964642E-2</v>
      </c>
      <c r="O2657" s="36">
        <f t="shared" si="499"/>
        <v>1951670.8657828451</v>
      </c>
      <c r="P2657" s="35">
        <f t="shared" si="502"/>
        <v>1951670.8657828451</v>
      </c>
    </row>
    <row r="2658" spans="1:16" x14ac:dyDescent="0.4">
      <c r="A2658" s="1">
        <v>2657</v>
      </c>
      <c r="B2658" s="21">
        <v>42470</v>
      </c>
      <c r="C2658" s="43">
        <v>1</v>
      </c>
      <c r="D2658" s="23">
        <v>16477</v>
      </c>
      <c r="E2658" s="25">
        <f t="shared" si="503"/>
        <v>20614.5</v>
      </c>
      <c r="F2658" s="25">
        <f t="shared" si="504"/>
        <v>20392.625</v>
      </c>
      <c r="G2658" s="25">
        <f t="shared" si="493"/>
        <v>0.80798818200207179</v>
      </c>
      <c r="H2658" s="25">
        <f t="shared" si="500"/>
        <v>0.99907416981837271</v>
      </c>
      <c r="I2658" s="4">
        <f t="shared" si="494"/>
        <v>16492.269040441159</v>
      </c>
      <c r="J2658" s="25">
        <f t="shared" si="501"/>
        <v>22331.22818952641</v>
      </c>
      <c r="K2658" s="15">
        <f t="shared" si="495"/>
        <v>22310.55326447574</v>
      </c>
      <c r="L2658" s="36">
        <f t="shared" si="496"/>
        <v>-5833.5532644757404</v>
      </c>
      <c r="M2658" s="36">
        <f t="shared" si="497"/>
        <v>5833.5532644757404</v>
      </c>
      <c r="N2658" s="36">
        <f t="shared" si="498"/>
        <v>0.35404219605970383</v>
      </c>
      <c r="O2658" s="36">
        <f t="shared" si="499"/>
        <v>34030343.689475566</v>
      </c>
      <c r="P2658" s="35">
        <f t="shared" si="502"/>
        <v>34030343.689475566</v>
      </c>
    </row>
    <row r="2659" spans="1:16" x14ac:dyDescent="0.4">
      <c r="A2659" s="1">
        <v>2658</v>
      </c>
      <c r="B2659" s="21">
        <v>42471</v>
      </c>
      <c r="C2659" s="43">
        <v>2</v>
      </c>
      <c r="D2659" s="23">
        <v>20009</v>
      </c>
      <c r="E2659" s="25">
        <f t="shared" si="503"/>
        <v>20170.75</v>
      </c>
      <c r="F2659" s="25">
        <f t="shared" si="504"/>
        <v>19755.375</v>
      </c>
      <c r="G2659" s="25">
        <f t="shared" si="493"/>
        <v>1.0128382781901129</v>
      </c>
      <c r="H2659" s="25">
        <f t="shared" si="500"/>
        <v>0.99956921328865256</v>
      </c>
      <c r="I2659" s="4">
        <f t="shared" si="494"/>
        <v>20017.623326121651</v>
      </c>
      <c r="J2659" s="25">
        <f t="shared" si="501"/>
        <v>22331.254729640452</v>
      </c>
      <c r="K2659" s="15">
        <f t="shared" si="495"/>
        <v>22321.634721855207</v>
      </c>
      <c r="L2659" s="36">
        <f t="shared" si="496"/>
        <v>-2312.6347218552073</v>
      </c>
      <c r="M2659" s="36">
        <f t="shared" si="497"/>
        <v>2312.6347218552073</v>
      </c>
      <c r="N2659" s="36">
        <f t="shared" si="498"/>
        <v>0.11557972521641298</v>
      </c>
      <c r="O2659" s="36">
        <f t="shared" si="499"/>
        <v>5348279.3567303121</v>
      </c>
      <c r="P2659" s="35">
        <f t="shared" si="502"/>
        <v>5348279.3567303121</v>
      </c>
    </row>
    <row r="2660" spans="1:16" x14ac:dyDescent="0.4">
      <c r="A2660" s="1">
        <v>2659</v>
      </c>
      <c r="B2660" s="21">
        <v>42472</v>
      </c>
      <c r="C2660" s="43">
        <v>3</v>
      </c>
      <c r="D2660" s="23">
        <v>20448</v>
      </c>
      <c r="E2660" s="25">
        <f t="shared" si="503"/>
        <v>19340</v>
      </c>
      <c r="F2660" s="25">
        <f t="shared" si="504"/>
        <v>19333.5</v>
      </c>
      <c r="G2660" s="25">
        <f t="shared" si="493"/>
        <v>1.0576460547753899</v>
      </c>
      <c r="H2660" s="25">
        <f t="shared" si="500"/>
        <v>1.0004262501030945</v>
      </c>
      <c r="I2660" s="4">
        <f t="shared" si="494"/>
        <v>20439.287751488751</v>
      </c>
      <c r="J2660" s="25">
        <f t="shared" si="501"/>
        <v>22331.281269754498</v>
      </c>
      <c r="K2660" s="15">
        <f t="shared" si="495"/>
        <v>22340.799980697964</v>
      </c>
      <c r="L2660" s="36">
        <f t="shared" si="496"/>
        <v>-1892.7999806979642</v>
      </c>
      <c r="M2660" s="36">
        <f t="shared" si="497"/>
        <v>1892.7999806979642</v>
      </c>
      <c r="N2660" s="36">
        <f t="shared" si="498"/>
        <v>9.2566509228186822E-2</v>
      </c>
      <c r="O2660" s="36">
        <f t="shared" si="499"/>
        <v>3582691.7669302137</v>
      </c>
      <c r="P2660" s="35">
        <f t="shared" si="502"/>
        <v>3582691.7669302137</v>
      </c>
    </row>
    <row r="2661" spans="1:16" x14ac:dyDescent="0.4">
      <c r="A2661" s="1">
        <v>2660</v>
      </c>
      <c r="B2661" s="21">
        <v>42473</v>
      </c>
      <c r="C2661" s="43">
        <v>4</v>
      </c>
      <c r="D2661" s="23">
        <v>20426</v>
      </c>
      <c r="E2661" s="25">
        <f t="shared" si="503"/>
        <v>19327</v>
      </c>
      <c r="F2661" s="25">
        <f t="shared" si="504"/>
        <v>19366.625</v>
      </c>
      <c r="G2661" s="25">
        <f t="shared" si="493"/>
        <v>1.0547010643310335</v>
      </c>
      <c r="H2661" s="25">
        <f t="shared" si="500"/>
        <v>1.0009303667898801</v>
      </c>
      <c r="I2661" s="4">
        <f t="shared" si="494"/>
        <v>20407.013991901316</v>
      </c>
      <c r="J2661" s="25">
        <f t="shared" si="501"/>
        <v>22331.30780986854</v>
      </c>
      <c r="K2661" s="15">
        <f t="shared" si="495"/>
        <v>22352.084117029433</v>
      </c>
      <c r="L2661" s="36">
        <f t="shared" si="496"/>
        <v>-1926.0841170294334</v>
      </c>
      <c r="M2661" s="36">
        <f t="shared" si="497"/>
        <v>1926.0841170294334</v>
      </c>
      <c r="N2661" s="36">
        <f t="shared" si="498"/>
        <v>9.4295707286274039E-2</v>
      </c>
      <c r="O2661" s="36">
        <f t="shared" si="499"/>
        <v>3709800.025873052</v>
      </c>
      <c r="P2661" s="35">
        <f t="shared" si="502"/>
        <v>3709800.025873052</v>
      </c>
    </row>
    <row r="2662" spans="1:16" x14ac:dyDescent="0.4">
      <c r="A2662" s="1">
        <v>2661</v>
      </c>
      <c r="B2662" s="21">
        <v>42474</v>
      </c>
      <c r="C2662" s="43">
        <v>1</v>
      </c>
      <c r="D2662" s="23">
        <v>16425</v>
      </c>
      <c r="E2662" s="25">
        <f t="shared" si="503"/>
        <v>19406.25</v>
      </c>
      <c r="F2662" s="25">
        <f t="shared" si="504"/>
        <v>19111.25</v>
      </c>
      <c r="G2662" s="25">
        <f t="shared" si="493"/>
        <v>0.85944142847799077</v>
      </c>
      <c r="H2662" s="25">
        <f t="shared" si="500"/>
        <v>0.99907416981837271</v>
      </c>
      <c r="I2662" s="4">
        <f t="shared" si="494"/>
        <v>16440.220852658011</v>
      </c>
      <c r="J2662" s="25">
        <f t="shared" si="501"/>
        <v>22331.334349982586</v>
      </c>
      <c r="K2662" s="15">
        <f t="shared" si="495"/>
        <v>22310.659326645364</v>
      </c>
      <c r="L2662" s="36">
        <f t="shared" si="496"/>
        <v>-5885.6593266453638</v>
      </c>
      <c r="M2662" s="36">
        <f t="shared" si="497"/>
        <v>5885.6593266453638</v>
      </c>
      <c r="N2662" s="36">
        <f t="shared" si="498"/>
        <v>0.35833542323563861</v>
      </c>
      <c r="O2662" s="36">
        <f t="shared" si="499"/>
        <v>34640985.709327556</v>
      </c>
      <c r="P2662" s="35">
        <f t="shared" si="502"/>
        <v>34640985.709327556</v>
      </c>
    </row>
    <row r="2663" spans="1:16" x14ac:dyDescent="0.4">
      <c r="A2663" s="1">
        <v>2662</v>
      </c>
      <c r="B2663" s="21">
        <v>42475</v>
      </c>
      <c r="C2663" s="43">
        <v>2</v>
      </c>
      <c r="D2663" s="23">
        <v>20326</v>
      </c>
      <c r="E2663" s="25">
        <f t="shared" si="503"/>
        <v>18816.25</v>
      </c>
      <c r="F2663" s="25">
        <f t="shared" si="504"/>
        <v>18473.625</v>
      </c>
      <c r="G2663" s="25">
        <f t="shared" si="493"/>
        <v>1.1002713327784883</v>
      </c>
      <c r="H2663" s="25">
        <f t="shared" si="500"/>
        <v>0.99956921328865256</v>
      </c>
      <c r="I2663" s="4">
        <f t="shared" si="494"/>
        <v>20334.759944362471</v>
      </c>
      <c r="J2663" s="25">
        <f t="shared" si="501"/>
        <v>22331.360890096628</v>
      </c>
      <c r="K2663" s="15">
        <f t="shared" si="495"/>
        <v>22321.740836578872</v>
      </c>
      <c r="L2663" s="36">
        <f t="shared" si="496"/>
        <v>-1995.7408365788724</v>
      </c>
      <c r="M2663" s="36">
        <f t="shared" si="497"/>
        <v>1995.7408365788724</v>
      </c>
      <c r="N2663" s="36">
        <f t="shared" si="498"/>
        <v>9.818660024495092E-2</v>
      </c>
      <c r="O2663" s="36">
        <f t="shared" si="499"/>
        <v>3982981.4867885374</v>
      </c>
      <c r="P2663" s="35">
        <f t="shared" si="502"/>
        <v>3982981.4867885374</v>
      </c>
    </row>
    <row r="2664" spans="1:16" x14ac:dyDescent="0.4">
      <c r="A2664" s="1">
        <v>2663</v>
      </c>
      <c r="B2664" s="21">
        <v>42476</v>
      </c>
      <c r="C2664" s="43">
        <v>3</v>
      </c>
      <c r="D2664" s="23">
        <v>18088</v>
      </c>
      <c r="E2664" s="25">
        <f t="shared" si="503"/>
        <v>18131</v>
      </c>
      <c r="F2664" s="25">
        <f t="shared" si="504"/>
        <v>18536.5</v>
      </c>
      <c r="G2664" s="25">
        <f t="shared" si="493"/>
        <v>0.97580449383648482</v>
      </c>
      <c r="H2664" s="25">
        <f t="shared" si="500"/>
        <v>1.0004262501030945</v>
      </c>
      <c r="I2664" s="4">
        <f t="shared" si="494"/>
        <v>18080.293273128351</v>
      </c>
      <c r="J2664" s="25">
        <f t="shared" si="501"/>
        <v>22331.387430210674</v>
      </c>
      <c r="K2664" s="15">
        <f t="shared" si="495"/>
        <v>22340.906186405045</v>
      </c>
      <c r="L2664" s="36">
        <f t="shared" si="496"/>
        <v>-4252.9061864050454</v>
      </c>
      <c r="M2664" s="36">
        <f t="shared" si="497"/>
        <v>4252.9061864050454</v>
      </c>
      <c r="N2664" s="36">
        <f t="shared" si="498"/>
        <v>0.23512307532093352</v>
      </c>
      <c r="O2664" s="36">
        <f t="shared" si="499"/>
        <v>18087211.030362308</v>
      </c>
      <c r="P2664" s="35">
        <f t="shared" si="502"/>
        <v>18087211.030362308</v>
      </c>
    </row>
    <row r="2665" spans="1:16" x14ac:dyDescent="0.4">
      <c r="A2665" s="1">
        <v>2664</v>
      </c>
      <c r="B2665" s="21">
        <v>42477</v>
      </c>
      <c r="C2665" s="43">
        <v>4</v>
      </c>
      <c r="D2665" s="23">
        <v>17685</v>
      </c>
      <c r="E2665" s="25">
        <f t="shared" si="503"/>
        <v>18942</v>
      </c>
      <c r="F2665" s="25">
        <f t="shared" si="504"/>
        <v>18910.5</v>
      </c>
      <c r="G2665" s="25">
        <f t="shared" si="493"/>
        <v>0.93519473308479417</v>
      </c>
      <c r="H2665" s="25">
        <f t="shared" si="500"/>
        <v>1.0009303667898801</v>
      </c>
      <c r="I2665" s="4">
        <f t="shared" si="494"/>
        <v>17668.561756916421</v>
      </c>
      <c r="J2665" s="25">
        <f t="shared" si="501"/>
        <v>22331.413970324717</v>
      </c>
      <c r="K2665" s="15">
        <f t="shared" si="495"/>
        <v>22352.190376253773</v>
      </c>
      <c r="L2665" s="36">
        <f t="shared" si="496"/>
        <v>-4667.1903762537731</v>
      </c>
      <c r="M2665" s="36">
        <f t="shared" si="497"/>
        <v>4667.1903762537731</v>
      </c>
      <c r="N2665" s="36">
        <f t="shared" si="498"/>
        <v>0.26390672186902875</v>
      </c>
      <c r="O2665" s="36">
        <f t="shared" si="499"/>
        <v>21782666.008195836</v>
      </c>
      <c r="P2665" s="35">
        <f t="shared" si="502"/>
        <v>21782666.008195836</v>
      </c>
    </row>
    <row r="2666" spans="1:16" x14ac:dyDescent="0.4">
      <c r="A2666" s="1">
        <v>2665</v>
      </c>
      <c r="B2666" s="21">
        <v>42478</v>
      </c>
      <c r="C2666" s="43">
        <v>1</v>
      </c>
      <c r="D2666" s="23">
        <v>19669</v>
      </c>
      <c r="E2666" s="25">
        <f t="shared" si="503"/>
        <v>18879</v>
      </c>
      <c r="F2666" s="25">
        <f t="shared" si="504"/>
        <v>19062.75</v>
      </c>
      <c r="G2666" s="25">
        <f t="shared" si="493"/>
        <v>1.0318028616018151</v>
      </c>
      <c r="H2666" s="25">
        <f t="shared" si="500"/>
        <v>0.99907416981837271</v>
      </c>
      <c r="I2666" s="4">
        <f t="shared" si="494"/>
        <v>19687.227028975973</v>
      </c>
      <c r="J2666" s="25">
        <f t="shared" si="501"/>
        <v>22331.440510438759</v>
      </c>
      <c r="K2666" s="15">
        <f t="shared" si="495"/>
        <v>22310.76538881498</v>
      </c>
      <c r="L2666" s="36">
        <f t="shared" si="496"/>
        <v>-2641.7653888149798</v>
      </c>
      <c r="M2666" s="36">
        <f t="shared" si="497"/>
        <v>2641.7653888149798</v>
      </c>
      <c r="N2666" s="36">
        <f t="shared" si="498"/>
        <v>0.13431111845111493</v>
      </c>
      <c r="O2666" s="36">
        <f t="shared" si="499"/>
        <v>6978924.3695407612</v>
      </c>
      <c r="P2666" s="35">
        <f t="shared" si="502"/>
        <v>6978924.3695407612</v>
      </c>
    </row>
    <row r="2667" spans="1:16" x14ac:dyDescent="0.4">
      <c r="A2667" s="1">
        <v>2666</v>
      </c>
      <c r="B2667" s="21">
        <v>42479</v>
      </c>
      <c r="C2667" s="43">
        <v>2</v>
      </c>
      <c r="D2667" s="23">
        <v>20074</v>
      </c>
      <c r="E2667" s="25">
        <f t="shared" si="503"/>
        <v>19246.5</v>
      </c>
      <c r="F2667" s="25">
        <f t="shared" si="504"/>
        <v>18725.75</v>
      </c>
      <c r="G2667" s="25">
        <f t="shared" si="493"/>
        <v>1.0719997863903983</v>
      </c>
      <c r="H2667" s="25">
        <f t="shared" si="500"/>
        <v>0.99956921328865256</v>
      </c>
      <c r="I2667" s="4">
        <f t="shared" si="494"/>
        <v>20082.651339325606</v>
      </c>
      <c r="J2667" s="25">
        <f t="shared" si="501"/>
        <v>22331.467050552805</v>
      </c>
      <c r="K2667" s="15">
        <f t="shared" si="495"/>
        <v>22321.846951302534</v>
      </c>
      <c r="L2667" s="36">
        <f t="shared" si="496"/>
        <v>-2247.8469513025339</v>
      </c>
      <c r="M2667" s="36">
        <f t="shared" si="497"/>
        <v>2247.8469513025339</v>
      </c>
      <c r="N2667" s="36">
        <f t="shared" si="498"/>
        <v>0.1119780288583508</v>
      </c>
      <c r="O2667" s="36">
        <f t="shared" si="499"/>
        <v>5052815.9164800961</v>
      </c>
      <c r="P2667" s="35">
        <f t="shared" si="502"/>
        <v>5052815.9164800961</v>
      </c>
    </row>
    <row r="2668" spans="1:16" x14ac:dyDescent="0.4">
      <c r="A2668" s="1">
        <v>2667</v>
      </c>
      <c r="B2668" s="21">
        <v>42480</v>
      </c>
      <c r="C2668" s="43">
        <v>3</v>
      </c>
      <c r="D2668" s="23">
        <v>19558</v>
      </c>
      <c r="E2668" s="25">
        <f t="shared" si="503"/>
        <v>18205</v>
      </c>
      <c r="F2668" s="25">
        <f t="shared" si="504"/>
        <v>17701</v>
      </c>
      <c r="G2668" s="25">
        <f t="shared" si="493"/>
        <v>1.1049093271566579</v>
      </c>
      <c r="H2668" s="25">
        <f t="shared" si="500"/>
        <v>1.0004262501030945</v>
      </c>
      <c r="I2668" s="4">
        <f t="shared" si="494"/>
        <v>19549.666952446056</v>
      </c>
      <c r="J2668" s="25">
        <f t="shared" si="501"/>
        <v>22331.493590666847</v>
      </c>
      <c r="K2668" s="15">
        <f t="shared" si="495"/>
        <v>22341.012392112123</v>
      </c>
      <c r="L2668" s="36">
        <f t="shared" si="496"/>
        <v>-2783.0123921121231</v>
      </c>
      <c r="M2668" s="36">
        <f t="shared" si="497"/>
        <v>2783.0123921121231</v>
      </c>
      <c r="N2668" s="36">
        <f t="shared" si="498"/>
        <v>0.14229534676920561</v>
      </c>
      <c r="O2668" s="36">
        <f t="shared" si="499"/>
        <v>7745157.9746496417</v>
      </c>
      <c r="P2668" s="35">
        <f t="shared" si="502"/>
        <v>7745157.9746496417</v>
      </c>
    </row>
    <row r="2669" spans="1:16" x14ac:dyDescent="0.4">
      <c r="A2669" s="1">
        <v>2668</v>
      </c>
      <c r="B2669" s="21">
        <v>42481</v>
      </c>
      <c r="C2669" s="43">
        <v>4</v>
      </c>
      <c r="D2669" s="23">
        <v>13519</v>
      </c>
      <c r="E2669" s="25">
        <f t="shared" si="503"/>
        <v>17197</v>
      </c>
      <c r="F2669" s="25">
        <f t="shared" si="504"/>
        <v>16715.625</v>
      </c>
      <c r="G2669" s="25">
        <f t="shared" ref="G2669:G2732" si="505">D2669/F2669</f>
        <v>0.80876425500093474</v>
      </c>
      <c r="H2669" s="25">
        <f t="shared" si="500"/>
        <v>1.0009303667898801</v>
      </c>
      <c r="I2669" s="4">
        <f t="shared" ref="I2669:I2732" si="506">D2669/H2669</f>
        <v>13506.434062298731</v>
      </c>
      <c r="J2669" s="25">
        <f t="shared" si="501"/>
        <v>22331.520130780893</v>
      </c>
      <c r="K2669" s="15">
        <f t="shared" ref="K2669:K2732" si="507">H2669*J2669</f>
        <v>22352.296635478109</v>
      </c>
      <c r="L2669" s="36">
        <f t="shared" ref="L2669:L2732" si="508">D2669-K2669</f>
        <v>-8833.2966354781092</v>
      </c>
      <c r="M2669" s="36">
        <f t="shared" ref="M2669:M2732" si="509">ABS(L2669)</f>
        <v>8833.2966354781092</v>
      </c>
      <c r="N2669" s="36">
        <f t="shared" ref="N2669:N2732" si="510">M2669/D2669</f>
        <v>0.65339867116488715</v>
      </c>
      <c r="O2669" s="36">
        <f t="shared" ref="O2669:O2732" si="511">L2669^2</f>
        <v>78027129.450348884</v>
      </c>
      <c r="P2669" s="35">
        <f t="shared" si="502"/>
        <v>78027129.450348884</v>
      </c>
    </row>
    <row r="2670" spans="1:16" x14ac:dyDescent="0.4">
      <c r="A2670" s="1">
        <v>2669</v>
      </c>
      <c r="B2670" s="21">
        <v>42482</v>
      </c>
      <c r="C2670" s="43">
        <v>1</v>
      </c>
      <c r="D2670" s="23">
        <v>15637</v>
      </c>
      <c r="E2670" s="25">
        <f t="shared" si="503"/>
        <v>16234.25</v>
      </c>
      <c r="F2670" s="25">
        <f t="shared" si="504"/>
        <v>15691.5</v>
      </c>
      <c r="G2670" s="25">
        <f t="shared" si="505"/>
        <v>0.99652678201574096</v>
      </c>
      <c r="H2670" s="25">
        <f t="shared" si="500"/>
        <v>0.99907416981837271</v>
      </c>
      <c r="I2670" s="4">
        <f t="shared" si="506"/>
        <v>15651.490622405679</v>
      </c>
      <c r="J2670" s="25">
        <f t="shared" si="501"/>
        <v>22331.546670894935</v>
      </c>
      <c r="K2670" s="15">
        <f t="shared" si="507"/>
        <v>22310.871450984603</v>
      </c>
      <c r="L2670" s="36">
        <f t="shared" si="508"/>
        <v>-6673.8714509846031</v>
      </c>
      <c r="M2670" s="36">
        <f t="shared" si="509"/>
        <v>6673.8714509846031</v>
      </c>
      <c r="N2670" s="36">
        <f t="shared" si="510"/>
        <v>0.4267999904703334</v>
      </c>
      <c r="O2670" s="36">
        <f t="shared" si="511"/>
        <v>44540560.144267336</v>
      </c>
      <c r="P2670" s="35">
        <f t="shared" si="502"/>
        <v>44540560.144267336</v>
      </c>
    </row>
    <row r="2671" spans="1:16" x14ac:dyDescent="0.4">
      <c r="A2671" s="1">
        <v>2670</v>
      </c>
      <c r="B2671" s="21">
        <v>42483</v>
      </c>
      <c r="C2671" s="43">
        <v>2</v>
      </c>
      <c r="D2671" s="23">
        <v>16223</v>
      </c>
      <c r="E2671" s="25">
        <f t="shared" si="503"/>
        <v>15148.75</v>
      </c>
      <c r="F2671" s="25">
        <f t="shared" si="504"/>
        <v>15612.875</v>
      </c>
      <c r="G2671" s="25">
        <f t="shared" si="505"/>
        <v>1.0390783247800293</v>
      </c>
      <c r="H2671" s="25">
        <f t="shared" si="500"/>
        <v>0.99956921328865256</v>
      </c>
      <c r="I2671" s="4">
        <f t="shared" si="506"/>
        <v>16229.991664734447</v>
      </c>
      <c r="J2671" s="25">
        <f t="shared" si="501"/>
        <v>22331.573211008981</v>
      </c>
      <c r="K2671" s="15">
        <f t="shared" si="507"/>
        <v>22321.953066026195</v>
      </c>
      <c r="L2671" s="36">
        <f t="shared" si="508"/>
        <v>-6098.9530660261953</v>
      </c>
      <c r="M2671" s="36">
        <f t="shared" si="509"/>
        <v>6098.9530660261953</v>
      </c>
      <c r="N2671" s="36">
        <f t="shared" si="510"/>
        <v>0.37594483548210539</v>
      </c>
      <c r="O2671" s="36">
        <f t="shared" si="511"/>
        <v>37197228.501590326</v>
      </c>
      <c r="P2671" s="35">
        <f t="shared" si="502"/>
        <v>37197228.501590326</v>
      </c>
    </row>
    <row r="2672" spans="1:16" x14ac:dyDescent="0.4">
      <c r="A2672" s="1">
        <v>2671</v>
      </c>
      <c r="B2672" s="21">
        <v>42484</v>
      </c>
      <c r="C2672" s="43">
        <v>3</v>
      </c>
      <c r="D2672" s="23">
        <v>15216</v>
      </c>
      <c r="E2672" s="25">
        <f t="shared" si="503"/>
        <v>16077</v>
      </c>
      <c r="F2672" s="25">
        <f t="shared" si="504"/>
        <v>16560</v>
      </c>
      <c r="G2672" s="25">
        <f t="shared" si="505"/>
        <v>0.91884057971014488</v>
      </c>
      <c r="H2672" s="25">
        <f t="shared" si="500"/>
        <v>1.0004262501030945</v>
      </c>
      <c r="I2672" s="4">
        <f t="shared" si="506"/>
        <v>15209.516941835525</v>
      </c>
      <c r="J2672" s="25">
        <f t="shared" si="501"/>
        <v>22331.599751123023</v>
      </c>
      <c r="K2672" s="15">
        <f t="shared" si="507"/>
        <v>22341.118597819204</v>
      </c>
      <c r="L2672" s="36">
        <f t="shared" si="508"/>
        <v>-7125.1185978192043</v>
      </c>
      <c r="M2672" s="36">
        <f t="shared" si="509"/>
        <v>7125.1185978192043</v>
      </c>
      <c r="N2672" s="36">
        <f t="shared" si="510"/>
        <v>0.46826489207539462</v>
      </c>
      <c r="O2672" s="36">
        <f t="shared" si="511"/>
        <v>50767315.032989107</v>
      </c>
      <c r="P2672" s="35">
        <f t="shared" si="502"/>
        <v>50767315.032989107</v>
      </c>
    </row>
    <row r="2673" spans="1:16" x14ac:dyDescent="0.4">
      <c r="A2673" s="1">
        <v>2672</v>
      </c>
      <c r="B2673" s="21">
        <v>42485</v>
      </c>
      <c r="C2673" s="43">
        <v>4</v>
      </c>
      <c r="D2673" s="23">
        <v>17232</v>
      </c>
      <c r="E2673" s="25">
        <f t="shared" si="503"/>
        <v>17043</v>
      </c>
      <c r="F2673" s="25">
        <f t="shared" si="504"/>
        <v>17489.875</v>
      </c>
      <c r="G2673" s="25">
        <f t="shared" si="505"/>
        <v>0.98525575511545971</v>
      </c>
      <c r="H2673" s="25">
        <f t="shared" si="500"/>
        <v>1.0009303667898801</v>
      </c>
      <c r="I2673" s="4">
        <f t="shared" si="506"/>
        <v>17215.982821327889</v>
      </c>
      <c r="J2673" s="25">
        <f t="shared" si="501"/>
        <v>22331.626291237069</v>
      </c>
      <c r="K2673" s="15">
        <f t="shared" si="507"/>
        <v>22352.402894702449</v>
      </c>
      <c r="L2673" s="36">
        <f t="shared" si="508"/>
        <v>-5120.402894702449</v>
      </c>
      <c r="M2673" s="36">
        <f t="shared" si="509"/>
        <v>5120.402894702449</v>
      </c>
      <c r="N2673" s="36">
        <f t="shared" si="510"/>
        <v>0.29714501478078281</v>
      </c>
      <c r="O2673" s="36">
        <f t="shared" si="511"/>
        <v>26218525.804077219</v>
      </c>
      <c r="P2673" s="35">
        <f t="shared" si="502"/>
        <v>26218525.804077219</v>
      </c>
    </row>
    <row r="2674" spans="1:16" x14ac:dyDescent="0.4">
      <c r="A2674" s="1">
        <v>2673</v>
      </c>
      <c r="B2674" s="21">
        <v>42486</v>
      </c>
      <c r="C2674" s="43">
        <v>1</v>
      </c>
      <c r="D2674" s="23">
        <v>19501</v>
      </c>
      <c r="E2674" s="25">
        <f t="shared" si="503"/>
        <v>17936.75</v>
      </c>
      <c r="F2674" s="25">
        <f t="shared" si="504"/>
        <v>18042.25</v>
      </c>
      <c r="G2674" s="25">
        <f t="shared" si="505"/>
        <v>1.0808518893153569</v>
      </c>
      <c r="H2674" s="25">
        <f t="shared" si="500"/>
        <v>0.99907416981837271</v>
      </c>
      <c r="I2674" s="4">
        <f t="shared" si="506"/>
        <v>19519.07134536888</v>
      </c>
      <c r="J2674" s="25">
        <f t="shared" si="501"/>
        <v>22331.652831351112</v>
      </c>
      <c r="K2674" s="15">
        <f t="shared" si="507"/>
        <v>22310.977513154223</v>
      </c>
      <c r="L2674" s="36">
        <f t="shared" si="508"/>
        <v>-2809.9775131542228</v>
      </c>
      <c r="M2674" s="36">
        <f t="shared" si="509"/>
        <v>2809.9775131542228</v>
      </c>
      <c r="N2674" s="36">
        <f t="shared" si="510"/>
        <v>0.14409402149398609</v>
      </c>
      <c r="O2674" s="36">
        <f t="shared" si="511"/>
        <v>7895973.6244323906</v>
      </c>
      <c r="P2674" s="35">
        <f t="shared" si="502"/>
        <v>7895973.6244323906</v>
      </c>
    </row>
    <row r="2675" spans="1:16" x14ac:dyDescent="0.4">
      <c r="A2675" s="1">
        <v>2674</v>
      </c>
      <c r="B2675" s="21">
        <v>42487</v>
      </c>
      <c r="C2675" s="43">
        <v>2</v>
      </c>
      <c r="D2675" s="23">
        <v>19798</v>
      </c>
      <c r="E2675" s="25">
        <f t="shared" si="503"/>
        <v>18147.75</v>
      </c>
      <c r="F2675" s="25">
        <f t="shared" si="504"/>
        <v>18525.375</v>
      </c>
      <c r="G2675" s="25">
        <f t="shared" si="505"/>
        <v>1.0686963151893012</v>
      </c>
      <c r="H2675" s="25">
        <f t="shared" si="500"/>
        <v>0.99956921328865256</v>
      </c>
      <c r="I2675" s="4">
        <f t="shared" si="506"/>
        <v>19806.532390951896</v>
      </c>
      <c r="J2675" s="25">
        <f t="shared" si="501"/>
        <v>22331.679371465158</v>
      </c>
      <c r="K2675" s="15">
        <f t="shared" si="507"/>
        <v>22322.05918074986</v>
      </c>
      <c r="L2675" s="36">
        <f t="shared" si="508"/>
        <v>-2524.0591807498604</v>
      </c>
      <c r="M2675" s="36">
        <f t="shared" si="509"/>
        <v>2524.0591807498604</v>
      </c>
      <c r="N2675" s="36">
        <f t="shared" si="510"/>
        <v>0.12749061424133046</v>
      </c>
      <c r="O2675" s="36">
        <f t="shared" si="511"/>
        <v>6370874.7479276564</v>
      </c>
      <c r="P2675" s="35">
        <f t="shared" si="502"/>
        <v>6370874.7479276564</v>
      </c>
    </row>
    <row r="2676" spans="1:16" x14ac:dyDescent="0.4">
      <c r="A2676" s="1">
        <v>2675</v>
      </c>
      <c r="B2676" s="21">
        <v>42488</v>
      </c>
      <c r="C2676" s="43">
        <v>3</v>
      </c>
      <c r="D2676" s="23">
        <v>16060</v>
      </c>
      <c r="E2676" s="25">
        <f t="shared" si="503"/>
        <v>18903</v>
      </c>
      <c r="F2676" s="25">
        <f t="shared" si="504"/>
        <v>18689.75</v>
      </c>
      <c r="G2676" s="25">
        <f t="shared" si="505"/>
        <v>0.85929453309969372</v>
      </c>
      <c r="H2676" s="25">
        <f t="shared" si="500"/>
        <v>1.0004262501030945</v>
      </c>
      <c r="I2676" s="4">
        <f t="shared" si="506"/>
        <v>16053.15734002882</v>
      </c>
      <c r="J2676" s="25">
        <f t="shared" si="501"/>
        <v>22331.7059115792</v>
      </c>
      <c r="K2676" s="15">
        <f t="shared" si="507"/>
        <v>22341.224803526286</v>
      </c>
      <c r="L2676" s="36">
        <f t="shared" si="508"/>
        <v>-6281.2248035262855</v>
      </c>
      <c r="M2676" s="36">
        <f t="shared" si="509"/>
        <v>6281.2248035262855</v>
      </c>
      <c r="N2676" s="36">
        <f t="shared" si="510"/>
        <v>0.39110988813986836</v>
      </c>
      <c r="O2676" s="36">
        <f t="shared" si="511"/>
        <v>39453785.032433823</v>
      </c>
      <c r="P2676" s="35">
        <f t="shared" si="502"/>
        <v>39453785.032433823</v>
      </c>
    </row>
    <row r="2677" spans="1:16" x14ac:dyDescent="0.4">
      <c r="A2677" s="1">
        <v>2676</v>
      </c>
      <c r="B2677" s="21">
        <v>42489</v>
      </c>
      <c r="C2677" s="43">
        <v>4</v>
      </c>
      <c r="D2677" s="23">
        <v>20253</v>
      </c>
      <c r="E2677" s="25">
        <f t="shared" si="503"/>
        <v>18476.5</v>
      </c>
      <c r="F2677" s="25">
        <f t="shared" si="504"/>
        <v>18014.125</v>
      </c>
      <c r="G2677" s="25">
        <f t="shared" si="505"/>
        <v>1.1242844157015675</v>
      </c>
      <c r="H2677" s="25">
        <f t="shared" si="500"/>
        <v>1.0009303667898801</v>
      </c>
      <c r="I2677" s="4">
        <f t="shared" si="506"/>
        <v>20234.174795749404</v>
      </c>
      <c r="J2677" s="25">
        <f t="shared" si="501"/>
        <v>22331.732451693246</v>
      </c>
      <c r="K2677" s="15">
        <f t="shared" si="507"/>
        <v>22352.509153926789</v>
      </c>
      <c r="L2677" s="36">
        <f t="shared" si="508"/>
        <v>-2099.5091539267887</v>
      </c>
      <c r="M2677" s="36">
        <f t="shared" si="509"/>
        <v>2099.5091539267887</v>
      </c>
      <c r="N2677" s="36">
        <f t="shared" si="510"/>
        <v>0.1036641067460025</v>
      </c>
      <c r="O2677" s="36">
        <f t="shared" si="511"/>
        <v>4407938.6874223799</v>
      </c>
      <c r="P2677" s="35">
        <f t="shared" si="502"/>
        <v>4407938.6874223799</v>
      </c>
    </row>
    <row r="2678" spans="1:16" x14ac:dyDescent="0.4">
      <c r="A2678" s="1">
        <v>2677</v>
      </c>
      <c r="B2678" s="21">
        <v>42490</v>
      </c>
      <c r="C2678" s="43">
        <v>1</v>
      </c>
      <c r="D2678" s="23">
        <v>17795</v>
      </c>
      <c r="E2678" s="25">
        <f t="shared" si="503"/>
        <v>17551.75</v>
      </c>
      <c r="F2678" s="25">
        <f t="shared" si="504"/>
        <v>17757.125</v>
      </c>
      <c r="G2678" s="25">
        <f t="shared" si="505"/>
        <v>1.0021329466340976</v>
      </c>
      <c r="H2678" s="25">
        <f t="shared" si="500"/>
        <v>0.99907416981837271</v>
      </c>
      <c r="I2678" s="4">
        <f t="shared" si="506"/>
        <v>17811.490415406348</v>
      </c>
      <c r="J2678" s="25">
        <f t="shared" si="501"/>
        <v>22331.758991807288</v>
      </c>
      <c r="K2678" s="15">
        <f t="shared" si="507"/>
        <v>22311.083575323846</v>
      </c>
      <c r="L2678" s="36">
        <f t="shared" si="508"/>
        <v>-4516.0835753238462</v>
      </c>
      <c r="M2678" s="36">
        <f t="shared" si="509"/>
        <v>4516.0835753238462</v>
      </c>
      <c r="N2678" s="36">
        <f t="shared" si="510"/>
        <v>0.25378384800920745</v>
      </c>
      <c r="O2678" s="36">
        <f t="shared" si="511"/>
        <v>20395010.859309815</v>
      </c>
      <c r="P2678" s="35">
        <f t="shared" si="502"/>
        <v>20395010.859309815</v>
      </c>
    </row>
    <row r="2679" spans="1:16" x14ac:dyDescent="0.4">
      <c r="A2679" s="1">
        <v>2678</v>
      </c>
      <c r="B2679" s="21">
        <v>42491</v>
      </c>
      <c r="C2679" s="43">
        <v>2</v>
      </c>
      <c r="D2679" s="23">
        <v>16099</v>
      </c>
      <c r="E2679" s="25">
        <f t="shared" si="503"/>
        <v>17962.5</v>
      </c>
      <c r="F2679" s="25">
        <f t="shared" si="504"/>
        <v>17915.25</v>
      </c>
      <c r="G2679" s="25">
        <f t="shared" si="505"/>
        <v>0.89861989087509242</v>
      </c>
      <c r="H2679" s="25">
        <f t="shared" si="500"/>
        <v>0.99956921328865256</v>
      </c>
      <c r="I2679" s="4">
        <f t="shared" si="506"/>
        <v>16105.938224160751</v>
      </c>
      <c r="J2679" s="25">
        <f t="shared" si="501"/>
        <v>22331.785531921334</v>
      </c>
      <c r="K2679" s="15">
        <f t="shared" si="507"/>
        <v>22322.165295473522</v>
      </c>
      <c r="L2679" s="36">
        <f t="shared" si="508"/>
        <v>-6223.1652954735218</v>
      </c>
      <c r="M2679" s="36">
        <f t="shared" si="509"/>
        <v>6223.1652954735218</v>
      </c>
      <c r="N2679" s="36">
        <f t="shared" si="510"/>
        <v>0.38655601562044362</v>
      </c>
      <c r="O2679" s="36">
        <f t="shared" si="511"/>
        <v>38727786.294786043</v>
      </c>
      <c r="P2679" s="35">
        <f t="shared" si="502"/>
        <v>38727786.294786043</v>
      </c>
    </row>
    <row r="2680" spans="1:16" x14ac:dyDescent="0.4">
      <c r="A2680" s="1">
        <v>2679</v>
      </c>
      <c r="B2680" s="21">
        <v>42492</v>
      </c>
      <c r="C2680" s="43">
        <v>3</v>
      </c>
      <c r="D2680" s="23">
        <v>17703</v>
      </c>
      <c r="E2680" s="25">
        <f t="shared" si="503"/>
        <v>17868</v>
      </c>
      <c r="F2680" s="25">
        <f t="shared" si="504"/>
        <v>18153</v>
      </c>
      <c r="G2680" s="25">
        <f t="shared" si="505"/>
        <v>0.97521070897372331</v>
      </c>
      <c r="H2680" s="25">
        <f t="shared" si="500"/>
        <v>1.0004262501030945</v>
      </c>
      <c r="I2680" s="4">
        <f t="shared" si="506"/>
        <v>17695.457309497524</v>
      </c>
      <c r="J2680" s="25">
        <f t="shared" si="501"/>
        <v>22331.812072035376</v>
      </c>
      <c r="K2680" s="15">
        <f t="shared" si="507"/>
        <v>22341.331009233367</v>
      </c>
      <c r="L2680" s="36">
        <f t="shared" si="508"/>
        <v>-4638.3310092333668</v>
      </c>
      <c r="M2680" s="36">
        <f t="shared" si="509"/>
        <v>4638.3310092333668</v>
      </c>
      <c r="N2680" s="36">
        <f t="shared" si="510"/>
        <v>0.26200819122371161</v>
      </c>
      <c r="O2680" s="36">
        <f t="shared" si="511"/>
        <v>21514114.551215824</v>
      </c>
      <c r="P2680" s="35">
        <f t="shared" si="502"/>
        <v>21514114.551215824</v>
      </c>
    </row>
    <row r="2681" spans="1:16" x14ac:dyDescent="0.4">
      <c r="A2681" s="1">
        <v>2680</v>
      </c>
      <c r="B2681" s="21">
        <v>42493</v>
      </c>
      <c r="C2681" s="43">
        <v>4</v>
      </c>
      <c r="D2681" s="23">
        <v>19875</v>
      </c>
      <c r="E2681" s="25">
        <f t="shared" si="503"/>
        <v>18438</v>
      </c>
      <c r="F2681" s="25">
        <f t="shared" si="504"/>
        <v>18408.125</v>
      </c>
      <c r="G2681" s="25">
        <f t="shared" si="505"/>
        <v>1.0796862798356703</v>
      </c>
      <c r="H2681" s="25">
        <f t="shared" si="500"/>
        <v>1.0009303667898801</v>
      </c>
      <c r="I2681" s="4">
        <f t="shared" si="506"/>
        <v>19856.526147509969</v>
      </c>
      <c r="J2681" s="25">
        <f t="shared" si="501"/>
        <v>22331.838612149422</v>
      </c>
      <c r="K2681" s="15">
        <f t="shared" si="507"/>
        <v>22352.615413151128</v>
      </c>
      <c r="L2681" s="36">
        <f t="shared" si="508"/>
        <v>-2477.6154131511285</v>
      </c>
      <c r="M2681" s="36">
        <f t="shared" si="509"/>
        <v>2477.6154131511285</v>
      </c>
      <c r="N2681" s="36">
        <f t="shared" si="510"/>
        <v>0.12465989500131464</v>
      </c>
      <c r="O2681" s="36">
        <f t="shared" si="511"/>
        <v>6138578.135484037</v>
      </c>
      <c r="P2681" s="35">
        <f t="shared" si="502"/>
        <v>6138578.135484037</v>
      </c>
    </row>
    <row r="2682" spans="1:16" x14ac:dyDescent="0.4">
      <c r="A2682" s="1">
        <v>2681</v>
      </c>
      <c r="B2682" s="21">
        <v>42494</v>
      </c>
      <c r="C2682" s="43">
        <v>1</v>
      </c>
      <c r="D2682" s="23">
        <v>20075</v>
      </c>
      <c r="E2682" s="25">
        <f t="shared" si="503"/>
        <v>18378.25</v>
      </c>
      <c r="F2682" s="25">
        <f t="shared" si="504"/>
        <v>18643.5</v>
      </c>
      <c r="G2682" s="25">
        <f t="shared" si="505"/>
        <v>1.076782792930512</v>
      </c>
      <c r="H2682" s="25">
        <f t="shared" si="500"/>
        <v>0.99907416981837271</v>
      </c>
      <c r="I2682" s="4">
        <f t="shared" si="506"/>
        <v>20093.60326435979</v>
      </c>
      <c r="J2682" s="25">
        <f t="shared" si="501"/>
        <v>22331.865152263465</v>
      </c>
      <c r="K2682" s="15">
        <f t="shared" si="507"/>
        <v>22311.189637493469</v>
      </c>
      <c r="L2682" s="36">
        <f t="shared" si="508"/>
        <v>-2236.1896374934695</v>
      </c>
      <c r="M2682" s="36">
        <f t="shared" si="509"/>
        <v>2236.1896374934695</v>
      </c>
      <c r="N2682" s="36">
        <f t="shared" si="510"/>
        <v>0.11139176276430732</v>
      </c>
      <c r="O2682" s="36">
        <f t="shared" si="511"/>
        <v>5000544.0948331747</v>
      </c>
      <c r="P2682" s="35">
        <f t="shared" si="502"/>
        <v>5000544.0948331747</v>
      </c>
    </row>
    <row r="2683" spans="1:16" x14ac:dyDescent="0.4">
      <c r="A2683" s="1">
        <v>2682</v>
      </c>
      <c r="B2683" s="21">
        <v>42495</v>
      </c>
      <c r="C2683" s="43">
        <v>2</v>
      </c>
      <c r="D2683" s="23">
        <v>15860</v>
      </c>
      <c r="E2683" s="25">
        <f t="shared" si="503"/>
        <v>18908.75</v>
      </c>
      <c r="F2683" s="25">
        <f t="shared" si="504"/>
        <v>18640.5</v>
      </c>
      <c r="G2683" s="25">
        <f t="shared" si="505"/>
        <v>0.85083554625680646</v>
      </c>
      <c r="H2683" s="25">
        <f t="shared" si="500"/>
        <v>0.99956921328865256</v>
      </c>
      <c r="I2683" s="4">
        <f t="shared" si="506"/>
        <v>15866.835221764675</v>
      </c>
      <c r="J2683" s="25">
        <f t="shared" si="501"/>
        <v>22331.891692377507</v>
      </c>
      <c r="K2683" s="15">
        <f t="shared" si="507"/>
        <v>22322.27141019718</v>
      </c>
      <c r="L2683" s="36">
        <f t="shared" si="508"/>
        <v>-6462.2714101971796</v>
      </c>
      <c r="M2683" s="36">
        <f t="shared" si="509"/>
        <v>6462.2714101971796</v>
      </c>
      <c r="N2683" s="36">
        <f t="shared" si="510"/>
        <v>0.40745721375770366</v>
      </c>
      <c r="O2683" s="36">
        <f t="shared" si="511"/>
        <v>41760951.779051848</v>
      </c>
      <c r="P2683" s="35">
        <f t="shared" si="502"/>
        <v>41760951.779051848</v>
      </c>
    </row>
    <row r="2684" spans="1:16" x14ac:dyDescent="0.4">
      <c r="A2684" s="1">
        <v>2683</v>
      </c>
      <c r="B2684" s="21">
        <v>42496</v>
      </c>
      <c r="C2684" s="43">
        <v>3</v>
      </c>
      <c r="D2684" s="23">
        <v>19825</v>
      </c>
      <c r="E2684" s="25">
        <f t="shared" si="503"/>
        <v>18372.25</v>
      </c>
      <c r="F2684" s="25">
        <f t="shared" si="504"/>
        <v>17858.375</v>
      </c>
      <c r="G2684" s="25">
        <f t="shared" si="505"/>
        <v>1.1101234014852974</v>
      </c>
      <c r="H2684" s="25">
        <f t="shared" si="500"/>
        <v>1.0004262501030945</v>
      </c>
      <c r="I2684" s="4">
        <f t="shared" si="506"/>
        <v>19816.553192158866</v>
      </c>
      <c r="J2684" s="25">
        <f t="shared" si="501"/>
        <v>22331.918232491553</v>
      </c>
      <c r="K2684" s="15">
        <f t="shared" si="507"/>
        <v>22341.437214940452</v>
      </c>
      <c r="L2684" s="36">
        <f t="shared" si="508"/>
        <v>-2516.4372149404517</v>
      </c>
      <c r="M2684" s="36">
        <f t="shared" si="509"/>
        <v>2516.4372149404517</v>
      </c>
      <c r="N2684" s="36">
        <f t="shared" si="510"/>
        <v>0.12693252029964447</v>
      </c>
      <c r="O2684" s="36">
        <f t="shared" si="511"/>
        <v>6332456.2567372574</v>
      </c>
      <c r="P2684" s="35">
        <f t="shared" si="502"/>
        <v>6332456.2567372574</v>
      </c>
    </row>
    <row r="2685" spans="1:16" x14ac:dyDescent="0.4">
      <c r="A2685" s="1">
        <v>2684</v>
      </c>
      <c r="B2685" s="21">
        <v>42497</v>
      </c>
      <c r="C2685" s="43">
        <v>4</v>
      </c>
      <c r="D2685" s="23">
        <v>17729</v>
      </c>
      <c r="E2685" s="25">
        <f t="shared" si="503"/>
        <v>17344.5</v>
      </c>
      <c r="F2685" s="25">
        <f t="shared" si="504"/>
        <v>17836</v>
      </c>
      <c r="G2685" s="25">
        <f t="shared" si="505"/>
        <v>0.99400089706212158</v>
      </c>
      <c r="H2685" s="25">
        <f t="shared" si="500"/>
        <v>1.0009303667898801</v>
      </c>
      <c r="I2685" s="4">
        <f t="shared" si="506"/>
        <v>17712.520858827887</v>
      </c>
      <c r="J2685" s="25">
        <f t="shared" si="501"/>
        <v>22331.944772605595</v>
      </c>
      <c r="K2685" s="15">
        <f t="shared" si="507"/>
        <v>22352.721672375465</v>
      </c>
      <c r="L2685" s="36">
        <f t="shared" si="508"/>
        <v>-4623.7216723754645</v>
      </c>
      <c r="M2685" s="36">
        <f t="shared" si="509"/>
        <v>4623.7216723754645</v>
      </c>
      <c r="N2685" s="36">
        <f t="shared" si="510"/>
        <v>0.26079991383470386</v>
      </c>
      <c r="O2685" s="36">
        <f t="shared" si="511"/>
        <v>21378802.103594564</v>
      </c>
      <c r="P2685" s="35">
        <f t="shared" si="502"/>
        <v>21378802.103594564</v>
      </c>
    </row>
    <row r="2686" spans="1:16" x14ac:dyDescent="0.4">
      <c r="A2686" s="1">
        <v>2685</v>
      </c>
      <c r="B2686" s="21">
        <v>42498</v>
      </c>
      <c r="C2686" s="43">
        <v>1</v>
      </c>
      <c r="D2686" s="23">
        <v>15964</v>
      </c>
      <c r="E2686" s="25">
        <f t="shared" si="503"/>
        <v>18327.5</v>
      </c>
      <c r="F2686" s="25">
        <f t="shared" si="504"/>
        <v>18401.625</v>
      </c>
      <c r="G2686" s="25">
        <f t="shared" si="505"/>
        <v>0.86753207936799059</v>
      </c>
      <c r="H2686" s="25">
        <f t="shared" si="500"/>
        <v>0.99907416981837271</v>
      </c>
      <c r="I2686" s="4">
        <f t="shared" si="506"/>
        <v>15978.793649426634</v>
      </c>
      <c r="J2686" s="25">
        <f t="shared" si="501"/>
        <v>22331.971312719641</v>
      </c>
      <c r="K2686" s="15">
        <f t="shared" si="507"/>
        <v>22311.295699663089</v>
      </c>
      <c r="L2686" s="36">
        <f t="shared" si="508"/>
        <v>-6347.2956996630892</v>
      </c>
      <c r="M2686" s="36">
        <f t="shared" si="509"/>
        <v>6347.2956996630892</v>
      </c>
      <c r="N2686" s="36">
        <f t="shared" si="510"/>
        <v>0.3976005825396573</v>
      </c>
      <c r="O2686" s="36">
        <f t="shared" si="511"/>
        <v>40288162.698961549</v>
      </c>
      <c r="P2686" s="35">
        <f t="shared" si="502"/>
        <v>40288162.698961549</v>
      </c>
    </row>
    <row r="2687" spans="1:16" x14ac:dyDescent="0.4">
      <c r="A2687" s="1">
        <v>2686</v>
      </c>
      <c r="B2687" s="21">
        <v>42499</v>
      </c>
      <c r="C2687" s="43">
        <v>2</v>
      </c>
      <c r="D2687" s="23">
        <v>19792</v>
      </c>
      <c r="E2687" s="25">
        <f t="shared" si="503"/>
        <v>18475.75</v>
      </c>
      <c r="F2687" s="25">
        <f t="shared" si="504"/>
        <v>18836.625</v>
      </c>
      <c r="G2687" s="25">
        <f t="shared" si="505"/>
        <v>1.0507190115002023</v>
      </c>
      <c r="H2687" s="25">
        <f t="shared" si="500"/>
        <v>0.99956921328865256</v>
      </c>
      <c r="I2687" s="4">
        <f t="shared" si="506"/>
        <v>19800.529805117683</v>
      </c>
      <c r="J2687" s="25">
        <f t="shared" si="501"/>
        <v>22331.997852833683</v>
      </c>
      <c r="K2687" s="15">
        <f t="shared" si="507"/>
        <v>22322.377524920845</v>
      </c>
      <c r="L2687" s="36">
        <f t="shared" si="508"/>
        <v>-2530.3775249208447</v>
      </c>
      <c r="M2687" s="36">
        <f t="shared" si="509"/>
        <v>2530.3775249208447</v>
      </c>
      <c r="N2687" s="36">
        <f t="shared" si="510"/>
        <v>0.12784850065283168</v>
      </c>
      <c r="O2687" s="36">
        <f t="shared" si="511"/>
        <v>6402810.4186245399</v>
      </c>
      <c r="P2687" s="35">
        <f t="shared" si="502"/>
        <v>6402810.4186245399</v>
      </c>
    </row>
    <row r="2688" spans="1:16" x14ac:dyDescent="0.4">
      <c r="A2688" s="1">
        <v>2687</v>
      </c>
      <c r="B2688" s="21">
        <v>42500</v>
      </c>
      <c r="C2688" s="43">
        <v>3</v>
      </c>
      <c r="D2688" s="23">
        <v>20418</v>
      </c>
      <c r="E2688" s="25">
        <f t="shared" si="503"/>
        <v>19197.5</v>
      </c>
      <c r="F2688" s="25">
        <f t="shared" si="504"/>
        <v>19262.625</v>
      </c>
      <c r="G2688" s="25">
        <f t="shared" si="505"/>
        <v>1.0599801428932973</v>
      </c>
      <c r="H2688" s="25">
        <f t="shared" si="500"/>
        <v>1.0004262501030945</v>
      </c>
      <c r="I2688" s="4">
        <f t="shared" si="506"/>
        <v>20409.30053354349</v>
      </c>
      <c r="J2688" s="25">
        <f t="shared" si="501"/>
        <v>22332.024392947729</v>
      </c>
      <c r="K2688" s="15">
        <f t="shared" si="507"/>
        <v>22341.543420647533</v>
      </c>
      <c r="L2688" s="36">
        <f t="shared" si="508"/>
        <v>-1923.5434206475329</v>
      </c>
      <c r="M2688" s="36">
        <f t="shared" si="509"/>
        <v>1923.5434206475329</v>
      </c>
      <c r="N2688" s="36">
        <f t="shared" si="510"/>
        <v>9.4208219250050587E-2</v>
      </c>
      <c r="O2688" s="36">
        <f t="shared" si="511"/>
        <v>3700019.2911164118</v>
      </c>
      <c r="P2688" s="35">
        <f t="shared" si="502"/>
        <v>3700019.2911164118</v>
      </c>
    </row>
    <row r="2689" spans="1:16" x14ac:dyDescent="0.4">
      <c r="A2689" s="1">
        <v>2688</v>
      </c>
      <c r="B2689" s="21">
        <v>42501</v>
      </c>
      <c r="C2689" s="43">
        <v>4</v>
      </c>
      <c r="D2689" s="23">
        <v>20616</v>
      </c>
      <c r="E2689" s="25">
        <f t="shared" si="503"/>
        <v>19327.75</v>
      </c>
      <c r="F2689" s="25">
        <f t="shared" si="504"/>
        <v>19422.625</v>
      </c>
      <c r="G2689" s="25">
        <f t="shared" si="505"/>
        <v>1.0614425187120691</v>
      </c>
      <c r="H2689" s="25">
        <f t="shared" si="500"/>
        <v>1.0009303667898801</v>
      </c>
      <c r="I2689" s="4">
        <f t="shared" si="506"/>
        <v>20596.837386519022</v>
      </c>
      <c r="J2689" s="25">
        <f t="shared" si="501"/>
        <v>22332.050933061772</v>
      </c>
      <c r="K2689" s="15">
        <f t="shared" si="507"/>
        <v>22352.827931599804</v>
      </c>
      <c r="L2689" s="36">
        <f t="shared" si="508"/>
        <v>-1736.8279315998043</v>
      </c>
      <c r="M2689" s="36">
        <f t="shared" si="509"/>
        <v>1736.8279315998043</v>
      </c>
      <c r="N2689" s="36">
        <f t="shared" si="510"/>
        <v>8.4246601261146886E-2</v>
      </c>
      <c r="O2689" s="36">
        <f t="shared" si="511"/>
        <v>3016571.2639852543</v>
      </c>
      <c r="P2689" s="35">
        <f t="shared" si="502"/>
        <v>3016571.2639852543</v>
      </c>
    </row>
    <row r="2690" spans="1:16" x14ac:dyDescent="0.4">
      <c r="A2690" s="1">
        <v>2689</v>
      </c>
      <c r="B2690" s="21">
        <v>42502</v>
      </c>
      <c r="C2690" s="43">
        <v>1</v>
      </c>
      <c r="D2690" s="23">
        <v>16485</v>
      </c>
      <c r="E2690" s="25">
        <f t="shared" si="503"/>
        <v>19517.5</v>
      </c>
      <c r="F2690" s="25">
        <f t="shared" si="504"/>
        <v>19261</v>
      </c>
      <c r="G2690" s="25">
        <f t="shared" si="505"/>
        <v>0.85587456518353144</v>
      </c>
      <c r="H2690" s="25">
        <f t="shared" ref="H2690:H2753" si="512">VLOOKUP(C2690,$Q$38:$S$42,3,FALSE)</f>
        <v>0.99907416981837271</v>
      </c>
      <c r="I2690" s="4">
        <f t="shared" si="506"/>
        <v>16500.276453946259</v>
      </c>
      <c r="J2690" s="25">
        <f t="shared" si="501"/>
        <v>22332.077473175817</v>
      </c>
      <c r="K2690" s="15">
        <f t="shared" si="507"/>
        <v>22311.401761832713</v>
      </c>
      <c r="L2690" s="36">
        <f t="shared" si="508"/>
        <v>-5826.4017618327125</v>
      </c>
      <c r="M2690" s="36">
        <f t="shared" si="509"/>
        <v>5826.4017618327125</v>
      </c>
      <c r="N2690" s="36">
        <f t="shared" si="510"/>
        <v>0.3534365642604011</v>
      </c>
      <c r="O2690" s="36">
        <f t="shared" si="511"/>
        <v>33946957.490287334</v>
      </c>
      <c r="P2690" s="35">
        <f t="shared" si="502"/>
        <v>33946957.490287334</v>
      </c>
    </row>
    <row r="2691" spans="1:16" x14ac:dyDescent="0.4">
      <c r="A2691" s="1">
        <v>2690</v>
      </c>
      <c r="B2691" s="21">
        <v>42503</v>
      </c>
      <c r="C2691" s="43">
        <v>2</v>
      </c>
      <c r="D2691" s="23">
        <v>20551</v>
      </c>
      <c r="E2691" s="25">
        <f t="shared" si="503"/>
        <v>19004.5</v>
      </c>
      <c r="F2691" s="25">
        <f t="shared" si="504"/>
        <v>18464.25</v>
      </c>
      <c r="G2691" s="25">
        <f t="shared" si="505"/>
        <v>1.1130156924868326</v>
      </c>
      <c r="H2691" s="25">
        <f t="shared" si="512"/>
        <v>0.99956921328865256</v>
      </c>
      <c r="I2691" s="4">
        <f t="shared" si="506"/>
        <v>20559.856913145388</v>
      </c>
      <c r="J2691" s="25">
        <f t="shared" ref="J2691:J2754" si="513">INTERCEPT($I$2:$I$3896,$A$2:$A$3896)+SLOPE($I$2:$I$3896,$A$2:$A$3896)*A2691</f>
        <v>22332.10401328986</v>
      </c>
      <c r="K2691" s="15">
        <f t="shared" si="507"/>
        <v>22322.483639644506</v>
      </c>
      <c r="L2691" s="36">
        <f t="shared" si="508"/>
        <v>-1771.4836396445062</v>
      </c>
      <c r="M2691" s="36">
        <f t="shared" si="509"/>
        <v>1771.4836396445062</v>
      </c>
      <c r="N2691" s="36">
        <f t="shared" si="510"/>
        <v>8.6199388820228026E-2</v>
      </c>
      <c r="O2691" s="36">
        <f t="shared" si="511"/>
        <v>3138154.2855281467</v>
      </c>
      <c r="P2691" s="35">
        <f t="shared" ref="P2691:P2754" si="514">(D2691-K2691)^2</f>
        <v>3138154.2855281467</v>
      </c>
    </row>
    <row r="2692" spans="1:16" x14ac:dyDescent="0.4">
      <c r="A2692" s="1">
        <v>2691</v>
      </c>
      <c r="B2692" s="21">
        <v>42504</v>
      </c>
      <c r="C2692" s="43">
        <v>3</v>
      </c>
      <c r="D2692" s="23">
        <v>18366</v>
      </c>
      <c r="E2692" s="25">
        <f t="shared" si="503"/>
        <v>17924</v>
      </c>
      <c r="F2692" s="25">
        <f t="shared" si="504"/>
        <v>18337.375</v>
      </c>
      <c r="G2692" s="25">
        <f t="shared" si="505"/>
        <v>1.0015610195025189</v>
      </c>
      <c r="H2692" s="25">
        <f t="shared" si="512"/>
        <v>1.0004262501030945</v>
      </c>
      <c r="I2692" s="4">
        <f t="shared" si="506"/>
        <v>18358.174826087754</v>
      </c>
      <c r="J2692" s="25">
        <f t="shared" si="513"/>
        <v>22332.130553403906</v>
      </c>
      <c r="K2692" s="15">
        <f t="shared" si="507"/>
        <v>22341.649626354614</v>
      </c>
      <c r="L2692" s="36">
        <f t="shared" si="508"/>
        <v>-3975.6496263546142</v>
      </c>
      <c r="M2692" s="36">
        <f t="shared" si="509"/>
        <v>3975.6496263546142</v>
      </c>
      <c r="N2692" s="36">
        <f t="shared" si="510"/>
        <v>0.21646790952600534</v>
      </c>
      <c r="O2692" s="36">
        <f t="shared" si="511"/>
        <v>15805789.951533584</v>
      </c>
      <c r="P2692" s="35">
        <f t="shared" si="514"/>
        <v>15805789.951533584</v>
      </c>
    </row>
    <row r="2693" spans="1:16" x14ac:dyDescent="0.4">
      <c r="A2693" s="1">
        <v>2692</v>
      </c>
      <c r="B2693" s="21">
        <v>42505</v>
      </c>
      <c r="C2693" s="43">
        <v>4</v>
      </c>
      <c r="D2693" s="23">
        <v>16294</v>
      </c>
      <c r="E2693" s="25">
        <f t="shared" ref="E2693:E2756" si="515">AVERAGE(D2691:D2694)</f>
        <v>18750.75</v>
      </c>
      <c r="F2693" s="25">
        <f t="shared" ref="F2693:F2756" si="516">AVERAGE(E2693:E2694)</f>
        <v>18728.875</v>
      </c>
      <c r="G2693" s="25">
        <f t="shared" si="505"/>
        <v>0.86999352603933766</v>
      </c>
      <c r="H2693" s="25">
        <f t="shared" si="512"/>
        <v>1.0009303667898801</v>
      </c>
      <c r="I2693" s="4">
        <f t="shared" si="506"/>
        <v>16278.854694215219</v>
      </c>
      <c r="J2693" s="25">
        <f t="shared" si="513"/>
        <v>22332.157093517948</v>
      </c>
      <c r="K2693" s="15">
        <f t="shared" si="507"/>
        <v>22352.934190824144</v>
      </c>
      <c r="L2693" s="36">
        <f t="shared" si="508"/>
        <v>-6058.934190824144</v>
      </c>
      <c r="M2693" s="36">
        <f t="shared" si="509"/>
        <v>6058.934190824144</v>
      </c>
      <c r="N2693" s="36">
        <f t="shared" si="510"/>
        <v>0.37185063157138482</v>
      </c>
      <c r="O2693" s="36">
        <f t="shared" si="511"/>
        <v>36710683.528737828</v>
      </c>
      <c r="P2693" s="35">
        <f t="shared" si="514"/>
        <v>36710683.528737828</v>
      </c>
    </row>
    <row r="2694" spans="1:16" x14ac:dyDescent="0.4">
      <c r="A2694" s="1">
        <v>2693</v>
      </c>
      <c r="B2694" s="21">
        <v>42506</v>
      </c>
      <c r="C2694" s="43">
        <v>1</v>
      </c>
      <c r="D2694" s="23">
        <v>19792</v>
      </c>
      <c r="E2694" s="25">
        <f t="shared" si="515"/>
        <v>18707</v>
      </c>
      <c r="F2694" s="25">
        <f t="shared" si="516"/>
        <v>18993.5</v>
      </c>
      <c r="G2694" s="25">
        <f t="shared" si="505"/>
        <v>1.0420406981335719</v>
      </c>
      <c r="H2694" s="25">
        <f t="shared" si="512"/>
        <v>0.99907416981837271</v>
      </c>
      <c r="I2694" s="4">
        <f t="shared" si="506"/>
        <v>19810.341011616885</v>
      </c>
      <c r="J2694" s="25">
        <f t="shared" si="513"/>
        <v>22332.183633631994</v>
      </c>
      <c r="K2694" s="15">
        <f t="shared" si="507"/>
        <v>22311.507824002336</v>
      </c>
      <c r="L2694" s="36">
        <f t="shared" si="508"/>
        <v>-2519.5078240023358</v>
      </c>
      <c r="M2694" s="36">
        <f t="shared" si="509"/>
        <v>2519.5078240023358</v>
      </c>
      <c r="N2694" s="36">
        <f t="shared" si="510"/>
        <v>0.12729930396131448</v>
      </c>
      <c r="O2694" s="36">
        <f t="shared" si="511"/>
        <v>6347919.6752089849</v>
      </c>
      <c r="P2694" s="35">
        <f t="shared" si="514"/>
        <v>6347919.6752089849</v>
      </c>
    </row>
    <row r="2695" spans="1:16" x14ac:dyDescent="0.4">
      <c r="A2695" s="1">
        <v>2694</v>
      </c>
      <c r="B2695" s="21">
        <v>42507</v>
      </c>
      <c r="C2695" s="43">
        <v>2</v>
      </c>
      <c r="D2695" s="23">
        <v>20376</v>
      </c>
      <c r="E2695" s="25">
        <f t="shared" si="515"/>
        <v>19280</v>
      </c>
      <c r="F2695" s="25">
        <f t="shared" si="516"/>
        <v>19300.125</v>
      </c>
      <c r="G2695" s="25">
        <f t="shared" si="505"/>
        <v>1.0557444576136166</v>
      </c>
      <c r="H2695" s="25">
        <f t="shared" si="512"/>
        <v>0.99956921328865256</v>
      </c>
      <c r="I2695" s="4">
        <f t="shared" si="506"/>
        <v>20384.781492980899</v>
      </c>
      <c r="J2695" s="25">
        <f t="shared" si="513"/>
        <v>22332.210173746036</v>
      </c>
      <c r="K2695" s="15">
        <f t="shared" si="507"/>
        <v>22322.589754368168</v>
      </c>
      <c r="L2695" s="36">
        <f t="shared" si="508"/>
        <v>-1946.5897543681676</v>
      </c>
      <c r="M2695" s="36">
        <f t="shared" si="509"/>
        <v>1946.5897543681676</v>
      </c>
      <c r="N2695" s="36">
        <f t="shared" si="510"/>
        <v>9.5533458694943452E-2</v>
      </c>
      <c r="O2695" s="36">
        <f t="shared" si="511"/>
        <v>3789211.6718111234</v>
      </c>
      <c r="P2695" s="35">
        <f t="shared" si="514"/>
        <v>3789211.6718111234</v>
      </c>
    </row>
    <row r="2696" spans="1:16" x14ac:dyDescent="0.4">
      <c r="A2696" s="1">
        <v>2695</v>
      </c>
      <c r="B2696" s="21">
        <v>42508</v>
      </c>
      <c r="C2696" s="43">
        <v>3</v>
      </c>
      <c r="D2696" s="23">
        <v>20658</v>
      </c>
      <c r="E2696" s="25">
        <f t="shared" si="515"/>
        <v>19320.25</v>
      </c>
      <c r="F2696" s="25">
        <f t="shared" si="516"/>
        <v>19357.875</v>
      </c>
      <c r="G2696" s="25">
        <f t="shared" si="505"/>
        <v>1.0671625888688712</v>
      </c>
      <c r="H2696" s="25">
        <f t="shared" si="512"/>
        <v>1.0004262501030945</v>
      </c>
      <c r="I2696" s="4">
        <f t="shared" si="506"/>
        <v>20649.198277105566</v>
      </c>
      <c r="J2696" s="25">
        <f t="shared" si="513"/>
        <v>22332.236713860082</v>
      </c>
      <c r="K2696" s="15">
        <f t="shared" si="507"/>
        <v>22341.755832061695</v>
      </c>
      <c r="L2696" s="36">
        <f t="shared" si="508"/>
        <v>-1683.7558320616954</v>
      </c>
      <c r="M2696" s="36">
        <f t="shared" si="509"/>
        <v>1683.7558320616954</v>
      </c>
      <c r="N2696" s="36">
        <f t="shared" si="510"/>
        <v>8.1506236424711748E-2</v>
      </c>
      <c r="O2696" s="36">
        <f t="shared" si="511"/>
        <v>2835033.7020017724</v>
      </c>
      <c r="P2696" s="35">
        <f t="shared" si="514"/>
        <v>2835033.7020017724</v>
      </c>
    </row>
    <row r="2697" spans="1:16" x14ac:dyDescent="0.4">
      <c r="A2697" s="1">
        <v>2696</v>
      </c>
      <c r="B2697" s="21">
        <v>42509</v>
      </c>
      <c r="C2697" s="43">
        <v>4</v>
      </c>
      <c r="D2697" s="23">
        <v>16455</v>
      </c>
      <c r="E2697" s="25">
        <f t="shared" si="515"/>
        <v>19395.5</v>
      </c>
      <c r="F2697" s="25">
        <f t="shared" si="516"/>
        <v>19099.125</v>
      </c>
      <c r="G2697" s="25">
        <f t="shared" si="505"/>
        <v>0.86155779387799181</v>
      </c>
      <c r="H2697" s="25">
        <f t="shared" si="512"/>
        <v>1.0009303667898801</v>
      </c>
      <c r="I2697" s="4">
        <f t="shared" si="506"/>
        <v>16439.705044391274</v>
      </c>
      <c r="J2697" s="25">
        <f t="shared" si="513"/>
        <v>22332.263253974124</v>
      </c>
      <c r="K2697" s="15">
        <f t="shared" si="507"/>
        <v>22353.040450048484</v>
      </c>
      <c r="L2697" s="36">
        <f t="shared" si="508"/>
        <v>-5898.0404500484838</v>
      </c>
      <c r="M2697" s="36">
        <f t="shared" si="509"/>
        <v>5898.0404500484838</v>
      </c>
      <c r="N2697" s="36">
        <f t="shared" si="510"/>
        <v>0.35843454573372735</v>
      </c>
      <c r="O2697" s="36">
        <f t="shared" si="511"/>
        <v>34786881.150408119</v>
      </c>
      <c r="P2697" s="35">
        <f t="shared" si="514"/>
        <v>34786881.150408119</v>
      </c>
    </row>
    <row r="2698" spans="1:16" x14ac:dyDescent="0.4">
      <c r="A2698" s="1">
        <v>2697</v>
      </c>
      <c r="B2698" s="21">
        <v>42510</v>
      </c>
      <c r="C2698" s="43">
        <v>1</v>
      </c>
      <c r="D2698" s="23">
        <v>20093</v>
      </c>
      <c r="E2698" s="25">
        <f t="shared" si="515"/>
        <v>18802.75</v>
      </c>
      <c r="F2698" s="25">
        <f t="shared" si="516"/>
        <v>18258</v>
      </c>
      <c r="G2698" s="25">
        <f t="shared" si="505"/>
        <v>1.1005038887063205</v>
      </c>
      <c r="H2698" s="25">
        <f t="shared" si="512"/>
        <v>0.99907416981837271</v>
      </c>
      <c r="I2698" s="4">
        <f t="shared" si="506"/>
        <v>20111.619944746264</v>
      </c>
      <c r="J2698" s="25">
        <f t="shared" si="513"/>
        <v>22332.289794088167</v>
      </c>
      <c r="K2698" s="15">
        <f t="shared" si="507"/>
        <v>22311.613886171952</v>
      </c>
      <c r="L2698" s="36">
        <f t="shared" si="508"/>
        <v>-2218.6138861719519</v>
      </c>
      <c r="M2698" s="36">
        <f t="shared" si="509"/>
        <v>2218.6138861719519</v>
      </c>
      <c r="N2698" s="36">
        <f t="shared" si="510"/>
        <v>0.1104172540771389</v>
      </c>
      <c r="O2698" s="36">
        <f t="shared" si="511"/>
        <v>4922247.5759150106</v>
      </c>
      <c r="P2698" s="35">
        <f t="shared" si="514"/>
        <v>4922247.5759150106</v>
      </c>
    </row>
    <row r="2699" spans="1:16" x14ac:dyDescent="0.4">
      <c r="A2699" s="1">
        <v>2698</v>
      </c>
      <c r="B2699" s="21">
        <v>42511</v>
      </c>
      <c r="C2699" s="43">
        <v>2</v>
      </c>
      <c r="D2699" s="23">
        <v>18005</v>
      </c>
      <c r="E2699" s="25">
        <f t="shared" si="515"/>
        <v>17713.25</v>
      </c>
      <c r="F2699" s="25">
        <f t="shared" si="516"/>
        <v>18196.25</v>
      </c>
      <c r="G2699" s="25">
        <f t="shared" si="505"/>
        <v>0.98948959263584535</v>
      </c>
      <c r="H2699" s="25">
        <f t="shared" si="512"/>
        <v>0.99956921328865256</v>
      </c>
      <c r="I2699" s="4">
        <f t="shared" si="506"/>
        <v>18012.759657495146</v>
      </c>
      <c r="J2699" s="25">
        <f t="shared" si="513"/>
        <v>22332.316334202213</v>
      </c>
      <c r="K2699" s="15">
        <f t="shared" si="507"/>
        <v>22322.695869091829</v>
      </c>
      <c r="L2699" s="36">
        <f t="shared" si="508"/>
        <v>-4317.6958690918291</v>
      </c>
      <c r="M2699" s="36">
        <f t="shared" si="509"/>
        <v>4317.6958690918291</v>
      </c>
      <c r="N2699" s="36">
        <f t="shared" si="510"/>
        <v>0.23980538012173447</v>
      </c>
      <c r="O2699" s="36">
        <f t="shared" si="511"/>
        <v>18642497.617972646</v>
      </c>
      <c r="P2699" s="35">
        <f t="shared" si="514"/>
        <v>18642497.617972646</v>
      </c>
    </row>
    <row r="2700" spans="1:16" x14ac:dyDescent="0.4">
      <c r="A2700" s="1">
        <v>2699</v>
      </c>
      <c r="B2700" s="21">
        <v>42512</v>
      </c>
      <c r="C2700" s="43">
        <v>3</v>
      </c>
      <c r="D2700" s="23">
        <v>16300</v>
      </c>
      <c r="E2700" s="25">
        <f t="shared" si="515"/>
        <v>18679.25</v>
      </c>
      <c r="F2700" s="25">
        <f t="shared" si="516"/>
        <v>18810.625</v>
      </c>
      <c r="G2700" s="25">
        <f t="shared" si="505"/>
        <v>0.8665315479948168</v>
      </c>
      <c r="H2700" s="25">
        <f t="shared" si="512"/>
        <v>1.0004262501030945</v>
      </c>
      <c r="I2700" s="4">
        <f t="shared" si="506"/>
        <v>16293.055083590894</v>
      </c>
      <c r="J2700" s="25">
        <f t="shared" si="513"/>
        <v>22332.342874316255</v>
      </c>
      <c r="K2700" s="15">
        <f t="shared" si="507"/>
        <v>22341.862037768773</v>
      </c>
      <c r="L2700" s="36">
        <f t="shared" si="508"/>
        <v>-6041.862037768773</v>
      </c>
      <c r="M2700" s="36">
        <f t="shared" si="509"/>
        <v>6041.862037768773</v>
      </c>
      <c r="N2700" s="36">
        <f t="shared" si="510"/>
        <v>0.3706663826852008</v>
      </c>
      <c r="O2700" s="36">
        <f t="shared" si="511"/>
        <v>36504096.883431427</v>
      </c>
      <c r="P2700" s="35">
        <f t="shared" si="514"/>
        <v>36504096.883431427</v>
      </c>
    </row>
    <row r="2701" spans="1:16" x14ac:dyDescent="0.4">
      <c r="A2701" s="1">
        <v>2700</v>
      </c>
      <c r="B2701" s="21">
        <v>42513</v>
      </c>
      <c r="C2701" s="43">
        <v>4</v>
      </c>
      <c r="D2701" s="23">
        <v>20319</v>
      </c>
      <c r="E2701" s="25">
        <f t="shared" si="515"/>
        <v>18942</v>
      </c>
      <c r="F2701" s="25">
        <f t="shared" si="516"/>
        <v>19392.125</v>
      </c>
      <c r="G2701" s="25">
        <f t="shared" si="505"/>
        <v>1.0477964637707318</v>
      </c>
      <c r="H2701" s="25">
        <f t="shared" si="512"/>
        <v>1.0009303667898801</v>
      </c>
      <c r="I2701" s="4">
        <f t="shared" si="506"/>
        <v>20300.113448616608</v>
      </c>
      <c r="J2701" s="25">
        <f t="shared" si="513"/>
        <v>22332.369414430301</v>
      </c>
      <c r="K2701" s="15">
        <f t="shared" si="507"/>
        <v>22353.14670927282</v>
      </c>
      <c r="L2701" s="36">
        <f t="shared" si="508"/>
        <v>-2034.1467092728199</v>
      </c>
      <c r="M2701" s="36">
        <f t="shared" si="509"/>
        <v>2034.1467092728199</v>
      </c>
      <c r="N2701" s="36">
        <f t="shared" si="510"/>
        <v>0.10011057184274914</v>
      </c>
      <c r="O2701" s="36">
        <f t="shared" si="511"/>
        <v>4137752.8348454419</v>
      </c>
      <c r="P2701" s="35">
        <f t="shared" si="514"/>
        <v>4137752.8348454419</v>
      </c>
    </row>
    <row r="2702" spans="1:16" x14ac:dyDescent="0.4">
      <c r="A2702" s="1">
        <v>2701</v>
      </c>
      <c r="B2702" s="21">
        <v>42514</v>
      </c>
      <c r="C2702" s="43">
        <v>1</v>
      </c>
      <c r="D2702" s="23">
        <v>21144</v>
      </c>
      <c r="E2702" s="25">
        <f t="shared" si="515"/>
        <v>19842.25</v>
      </c>
      <c r="F2702" s="25">
        <f t="shared" si="516"/>
        <v>19970.125</v>
      </c>
      <c r="G2702" s="25">
        <f t="shared" si="505"/>
        <v>1.0587815549477031</v>
      </c>
      <c r="H2702" s="25">
        <f t="shared" si="512"/>
        <v>0.99907416981837271</v>
      </c>
      <c r="I2702" s="4">
        <f t="shared" si="506"/>
        <v>21163.593893978748</v>
      </c>
      <c r="J2702" s="25">
        <f t="shared" si="513"/>
        <v>22332.395954544343</v>
      </c>
      <c r="K2702" s="15">
        <f t="shared" si="507"/>
        <v>22311.719948341575</v>
      </c>
      <c r="L2702" s="36">
        <f t="shared" si="508"/>
        <v>-1167.7199483415752</v>
      </c>
      <c r="M2702" s="36">
        <f t="shared" si="509"/>
        <v>1167.7199483415752</v>
      </c>
      <c r="N2702" s="36">
        <f t="shared" si="510"/>
        <v>5.5227012312787323E-2</v>
      </c>
      <c r="O2702" s="36">
        <f t="shared" si="511"/>
        <v>1363569.877754851</v>
      </c>
      <c r="P2702" s="35">
        <f t="shared" si="514"/>
        <v>1363569.877754851</v>
      </c>
    </row>
    <row r="2703" spans="1:16" x14ac:dyDescent="0.4">
      <c r="A2703" s="1">
        <v>2702</v>
      </c>
      <c r="B2703" s="21">
        <v>42515</v>
      </c>
      <c r="C2703" s="43">
        <v>2</v>
      </c>
      <c r="D2703" s="23">
        <v>21606</v>
      </c>
      <c r="E2703" s="25">
        <f t="shared" si="515"/>
        <v>20098</v>
      </c>
      <c r="F2703" s="25">
        <f t="shared" si="516"/>
        <v>20549.25</v>
      </c>
      <c r="G2703" s="25">
        <f t="shared" si="505"/>
        <v>1.0514252344976094</v>
      </c>
      <c r="H2703" s="25">
        <f t="shared" si="512"/>
        <v>0.99956921328865256</v>
      </c>
      <c r="I2703" s="4">
        <f t="shared" si="506"/>
        <v>21615.311588994173</v>
      </c>
      <c r="J2703" s="25">
        <f t="shared" si="513"/>
        <v>22332.422494658389</v>
      </c>
      <c r="K2703" s="15">
        <f t="shared" si="507"/>
        <v>22322.801983815494</v>
      </c>
      <c r="L2703" s="36">
        <f t="shared" si="508"/>
        <v>-716.80198381549417</v>
      </c>
      <c r="M2703" s="36">
        <f t="shared" si="509"/>
        <v>716.80198381549417</v>
      </c>
      <c r="N2703" s="36">
        <f t="shared" si="510"/>
        <v>3.3176061455868468E-2</v>
      </c>
      <c r="O2703" s="36">
        <f t="shared" si="511"/>
        <v>513805.08400182799</v>
      </c>
      <c r="P2703" s="35">
        <f t="shared" si="514"/>
        <v>513805.08400182799</v>
      </c>
    </row>
    <row r="2704" spans="1:16" x14ac:dyDescent="0.4">
      <c r="A2704" s="1">
        <v>2703</v>
      </c>
      <c r="B2704" s="21">
        <v>42516</v>
      </c>
      <c r="C2704" s="43">
        <v>3</v>
      </c>
      <c r="D2704" s="23">
        <v>17323</v>
      </c>
      <c r="E2704" s="25">
        <f t="shared" si="515"/>
        <v>21000.5</v>
      </c>
      <c r="F2704" s="25">
        <f t="shared" si="516"/>
        <v>20837.875</v>
      </c>
      <c r="G2704" s="25">
        <f t="shared" si="505"/>
        <v>0.83132277163578339</v>
      </c>
      <c r="H2704" s="25">
        <f t="shared" si="512"/>
        <v>1.0004262501030945</v>
      </c>
      <c r="I2704" s="4">
        <f t="shared" si="506"/>
        <v>17315.619215524239</v>
      </c>
      <c r="J2704" s="25">
        <f t="shared" si="513"/>
        <v>22332.449034772431</v>
      </c>
      <c r="K2704" s="15">
        <f t="shared" si="507"/>
        <v>22341.968243475854</v>
      </c>
      <c r="L2704" s="36">
        <f t="shared" si="508"/>
        <v>-5018.9682434758543</v>
      </c>
      <c r="M2704" s="36">
        <f t="shared" si="509"/>
        <v>5018.9682434758543</v>
      </c>
      <c r="N2704" s="36">
        <f t="shared" si="510"/>
        <v>0.28972858300963195</v>
      </c>
      <c r="O2704" s="36">
        <f t="shared" si="511"/>
        <v>25190042.229019102</v>
      </c>
      <c r="P2704" s="35">
        <f t="shared" si="514"/>
        <v>25190042.229019102</v>
      </c>
    </row>
    <row r="2705" spans="1:16" x14ac:dyDescent="0.4">
      <c r="A2705" s="1">
        <v>2704</v>
      </c>
      <c r="B2705" s="21">
        <v>42517</v>
      </c>
      <c r="C2705" s="43">
        <v>4</v>
      </c>
      <c r="D2705" s="23">
        <v>23929</v>
      </c>
      <c r="E2705" s="25">
        <f t="shared" si="515"/>
        <v>20675.25</v>
      </c>
      <c r="F2705" s="25">
        <f t="shared" si="516"/>
        <v>20478.125</v>
      </c>
      <c r="G2705" s="25">
        <f t="shared" si="505"/>
        <v>1.1685151838852434</v>
      </c>
      <c r="H2705" s="25">
        <f t="shared" si="512"/>
        <v>1.0009303667898801</v>
      </c>
      <c r="I2705" s="4">
        <f t="shared" si="506"/>
        <v>23906.757946353009</v>
      </c>
      <c r="J2705" s="25">
        <f t="shared" si="513"/>
        <v>22332.475574886477</v>
      </c>
      <c r="K2705" s="15">
        <f t="shared" si="507"/>
        <v>22353.25296849716</v>
      </c>
      <c r="L2705" s="36">
        <f t="shared" si="508"/>
        <v>1575.7470315028404</v>
      </c>
      <c r="M2705" s="36">
        <f t="shared" si="509"/>
        <v>1575.7470315028404</v>
      </c>
      <c r="N2705" s="36">
        <f t="shared" si="510"/>
        <v>6.5850935329635193E-2</v>
      </c>
      <c r="O2705" s="36">
        <f t="shared" si="511"/>
        <v>2482978.7072900133</v>
      </c>
      <c r="P2705" s="35">
        <f t="shared" si="514"/>
        <v>2482978.7072900133</v>
      </c>
    </row>
    <row r="2706" spans="1:16" x14ac:dyDescent="0.4">
      <c r="A2706" s="1">
        <v>2705</v>
      </c>
      <c r="B2706" s="21">
        <v>42518</v>
      </c>
      <c r="C2706" s="43">
        <v>1</v>
      </c>
      <c r="D2706" s="23">
        <v>19843</v>
      </c>
      <c r="E2706" s="25">
        <f t="shared" si="515"/>
        <v>20281</v>
      </c>
      <c r="F2706" s="25">
        <f t="shared" si="516"/>
        <v>20841.625</v>
      </c>
      <c r="G2706" s="25">
        <f t="shared" si="505"/>
        <v>0.95208507014208343</v>
      </c>
      <c r="H2706" s="25">
        <f t="shared" si="512"/>
        <v>0.99907416981837271</v>
      </c>
      <c r="I2706" s="4">
        <f t="shared" si="506"/>
        <v>19861.388272711894</v>
      </c>
      <c r="J2706" s="25">
        <f t="shared" si="513"/>
        <v>22332.50211500052</v>
      </c>
      <c r="K2706" s="15">
        <f t="shared" si="507"/>
        <v>22311.826010511199</v>
      </c>
      <c r="L2706" s="36">
        <f t="shared" si="508"/>
        <v>-2468.8260105111985</v>
      </c>
      <c r="M2706" s="36">
        <f t="shared" si="509"/>
        <v>2468.8260105111985</v>
      </c>
      <c r="N2706" s="36">
        <f t="shared" si="510"/>
        <v>0.12441798168176176</v>
      </c>
      <c r="O2706" s="36">
        <f t="shared" si="511"/>
        <v>6095101.8701766403</v>
      </c>
      <c r="P2706" s="35">
        <f t="shared" si="514"/>
        <v>6095101.8701766403</v>
      </c>
    </row>
    <row r="2707" spans="1:16" x14ac:dyDescent="0.4">
      <c r="A2707" s="1">
        <v>2706</v>
      </c>
      <c r="B2707" s="21">
        <v>42519</v>
      </c>
      <c r="C2707" s="43">
        <v>2</v>
      </c>
      <c r="D2707" s="23">
        <v>20029</v>
      </c>
      <c r="E2707" s="25">
        <f t="shared" si="515"/>
        <v>21402.25</v>
      </c>
      <c r="F2707" s="25">
        <f t="shared" si="516"/>
        <v>21491.625</v>
      </c>
      <c r="G2707" s="25">
        <f t="shared" si="505"/>
        <v>0.93194442021019819</v>
      </c>
      <c r="H2707" s="25">
        <f t="shared" si="512"/>
        <v>0.99956921328865256</v>
      </c>
      <c r="I2707" s="4">
        <f t="shared" si="506"/>
        <v>20037.631945569021</v>
      </c>
      <c r="J2707" s="25">
        <f t="shared" si="513"/>
        <v>22332.528655114565</v>
      </c>
      <c r="K2707" s="15">
        <f t="shared" si="507"/>
        <v>22322.908098539156</v>
      </c>
      <c r="L2707" s="36">
        <f t="shared" si="508"/>
        <v>-2293.9080985391556</v>
      </c>
      <c r="M2707" s="36">
        <f t="shared" si="509"/>
        <v>2293.9080985391556</v>
      </c>
      <c r="N2707" s="36">
        <f t="shared" si="510"/>
        <v>0.11452933738774555</v>
      </c>
      <c r="O2707" s="36">
        <f t="shared" si="511"/>
        <v>5262014.3645435246</v>
      </c>
      <c r="P2707" s="35">
        <f t="shared" si="514"/>
        <v>5262014.3645435246</v>
      </c>
    </row>
    <row r="2708" spans="1:16" x14ac:dyDescent="0.4">
      <c r="A2708" s="1">
        <v>2707</v>
      </c>
      <c r="B2708" s="21">
        <v>42520</v>
      </c>
      <c r="C2708" s="43">
        <v>3</v>
      </c>
      <c r="D2708" s="23">
        <v>21808</v>
      </c>
      <c r="E2708" s="25">
        <f t="shared" si="515"/>
        <v>21581</v>
      </c>
      <c r="F2708" s="25">
        <f t="shared" si="516"/>
        <v>22000.25</v>
      </c>
      <c r="G2708" s="25">
        <f t="shared" si="505"/>
        <v>0.99126146293792117</v>
      </c>
      <c r="H2708" s="25">
        <f t="shared" si="512"/>
        <v>1.0004262501030945</v>
      </c>
      <c r="I2708" s="4">
        <f t="shared" si="506"/>
        <v>21798.708298340505</v>
      </c>
      <c r="J2708" s="25">
        <f t="shared" si="513"/>
        <v>22332.555195228608</v>
      </c>
      <c r="K2708" s="15">
        <f t="shared" si="507"/>
        <v>22342.074449182939</v>
      </c>
      <c r="L2708" s="36">
        <f t="shared" si="508"/>
        <v>-534.07444918293913</v>
      </c>
      <c r="M2708" s="36">
        <f t="shared" si="509"/>
        <v>534.07444918293913</v>
      </c>
      <c r="N2708" s="36">
        <f t="shared" si="510"/>
        <v>2.4489840846613129E-2</v>
      </c>
      <c r="O2708" s="36">
        <f t="shared" si="511"/>
        <v>285235.51727005985</v>
      </c>
      <c r="P2708" s="35">
        <f t="shared" si="514"/>
        <v>285235.51727005985</v>
      </c>
    </row>
    <row r="2709" spans="1:16" x14ac:dyDescent="0.4">
      <c r="A2709" s="1">
        <v>2708</v>
      </c>
      <c r="B2709" s="21">
        <v>42521</v>
      </c>
      <c r="C2709" s="43">
        <v>4</v>
      </c>
      <c r="D2709" s="23">
        <v>24644</v>
      </c>
      <c r="E2709" s="25">
        <f t="shared" si="515"/>
        <v>22419.5</v>
      </c>
      <c r="F2709" s="25">
        <f t="shared" si="516"/>
        <v>22138.25</v>
      </c>
      <c r="G2709" s="25">
        <f t="shared" si="505"/>
        <v>1.1131864533104467</v>
      </c>
      <c r="H2709" s="25">
        <f t="shared" si="512"/>
        <v>1.0009303667898801</v>
      </c>
      <c r="I2709" s="4">
        <f t="shared" si="506"/>
        <v>24621.093352414377</v>
      </c>
      <c r="J2709" s="25">
        <f t="shared" si="513"/>
        <v>22332.581735342654</v>
      </c>
      <c r="K2709" s="15">
        <f t="shared" si="507"/>
        <v>22353.359227721499</v>
      </c>
      <c r="L2709" s="36">
        <f t="shared" si="508"/>
        <v>2290.6407722785007</v>
      </c>
      <c r="M2709" s="36">
        <f t="shared" si="509"/>
        <v>2290.6407722785007</v>
      </c>
      <c r="N2709" s="36">
        <f t="shared" si="510"/>
        <v>9.2949227896384545E-2</v>
      </c>
      <c r="O2709" s="36">
        <f t="shared" si="511"/>
        <v>5247035.1476246463</v>
      </c>
      <c r="P2709" s="35">
        <f t="shared" si="514"/>
        <v>5247035.1476246463</v>
      </c>
    </row>
    <row r="2710" spans="1:16" x14ac:dyDescent="0.4">
      <c r="A2710" s="1">
        <v>2709</v>
      </c>
      <c r="B2710" s="21">
        <v>42522</v>
      </c>
      <c r="C2710" s="43">
        <v>1</v>
      </c>
      <c r="D2710" s="23">
        <v>23197</v>
      </c>
      <c r="E2710" s="25">
        <f t="shared" si="515"/>
        <v>21857</v>
      </c>
      <c r="F2710" s="25">
        <f t="shared" si="516"/>
        <v>22527.5</v>
      </c>
      <c r="G2710" s="25">
        <f t="shared" si="505"/>
        <v>1.029719232049717</v>
      </c>
      <c r="H2710" s="25">
        <f t="shared" si="512"/>
        <v>0.99907416981837271</v>
      </c>
      <c r="I2710" s="4">
        <f t="shared" si="506"/>
        <v>23218.496384724982</v>
      </c>
      <c r="J2710" s="25">
        <f t="shared" si="513"/>
        <v>22332.608275456696</v>
      </c>
      <c r="K2710" s="15">
        <f t="shared" si="507"/>
        <v>22311.932072680818</v>
      </c>
      <c r="L2710" s="36">
        <f t="shared" si="508"/>
        <v>885.06792731918176</v>
      </c>
      <c r="M2710" s="36">
        <f t="shared" si="509"/>
        <v>885.06792731918176</v>
      </c>
      <c r="N2710" s="36">
        <f t="shared" si="510"/>
        <v>3.8154413386178462E-2</v>
      </c>
      <c r="O2710" s="36">
        <f t="shared" si="511"/>
        <v>783345.23596907244</v>
      </c>
      <c r="P2710" s="35">
        <f t="shared" si="514"/>
        <v>783345.23596907244</v>
      </c>
    </row>
    <row r="2711" spans="1:16" x14ac:dyDescent="0.4">
      <c r="A2711" s="1">
        <v>2710</v>
      </c>
      <c r="B2711" s="21">
        <v>42523</v>
      </c>
      <c r="C2711" s="43">
        <v>2</v>
      </c>
      <c r="D2711" s="23">
        <v>17779</v>
      </c>
      <c r="E2711" s="25">
        <f t="shared" si="515"/>
        <v>23198</v>
      </c>
      <c r="F2711" s="25">
        <f t="shared" si="516"/>
        <v>22592.875</v>
      </c>
      <c r="G2711" s="25">
        <f t="shared" si="505"/>
        <v>0.78692950764344949</v>
      </c>
      <c r="H2711" s="25">
        <f t="shared" si="512"/>
        <v>0.99956921328865256</v>
      </c>
      <c r="I2711" s="4">
        <f t="shared" si="506"/>
        <v>17786.662257739859</v>
      </c>
      <c r="J2711" s="25">
        <f t="shared" si="513"/>
        <v>22332.634815570742</v>
      </c>
      <c r="K2711" s="15">
        <f t="shared" si="507"/>
        <v>22323.014213262817</v>
      </c>
      <c r="L2711" s="36">
        <f t="shared" si="508"/>
        <v>-4544.0142132628171</v>
      </c>
      <c r="M2711" s="36">
        <f t="shared" si="509"/>
        <v>4544.0142132628171</v>
      </c>
      <c r="N2711" s="36">
        <f t="shared" si="510"/>
        <v>0.25558322814909823</v>
      </c>
      <c r="O2711" s="36">
        <f t="shared" si="511"/>
        <v>20648065.170334499</v>
      </c>
      <c r="P2711" s="35">
        <f t="shared" si="514"/>
        <v>20648065.170334499</v>
      </c>
    </row>
    <row r="2712" spans="1:16" x14ac:dyDescent="0.4">
      <c r="A2712" s="1">
        <v>2711</v>
      </c>
      <c r="B2712" s="21">
        <v>42524</v>
      </c>
      <c r="C2712" s="43">
        <v>3</v>
      </c>
      <c r="D2712" s="23">
        <v>27172</v>
      </c>
      <c r="E2712" s="25">
        <f t="shared" si="515"/>
        <v>21987.75</v>
      </c>
      <c r="F2712" s="25">
        <f t="shared" si="516"/>
        <v>21970.125</v>
      </c>
      <c r="G2712" s="25">
        <f t="shared" si="505"/>
        <v>1.2367703870597004</v>
      </c>
      <c r="H2712" s="25">
        <f t="shared" si="512"/>
        <v>1.0004262501030945</v>
      </c>
      <c r="I2712" s="4">
        <f t="shared" si="506"/>
        <v>27160.422866952871</v>
      </c>
      <c r="J2712" s="25">
        <f t="shared" si="513"/>
        <v>22332.661355684784</v>
      </c>
      <c r="K2712" s="15">
        <f t="shared" si="507"/>
        <v>22342.18065489002</v>
      </c>
      <c r="L2712" s="36">
        <f t="shared" si="508"/>
        <v>4829.8193451099796</v>
      </c>
      <c r="M2712" s="36">
        <f t="shared" si="509"/>
        <v>4829.8193451099796</v>
      </c>
      <c r="N2712" s="36">
        <f t="shared" si="510"/>
        <v>0.17774986549057778</v>
      </c>
      <c r="O2712" s="36">
        <f t="shared" si="511"/>
        <v>23327154.906398591</v>
      </c>
      <c r="P2712" s="35">
        <f t="shared" si="514"/>
        <v>23327154.906398591</v>
      </c>
    </row>
    <row r="2713" spans="1:16" x14ac:dyDescent="0.4">
      <c r="A2713" s="1">
        <v>2712</v>
      </c>
      <c r="B2713" s="21">
        <v>42525</v>
      </c>
      <c r="C2713" s="43">
        <v>4</v>
      </c>
      <c r="D2713" s="23">
        <v>19803</v>
      </c>
      <c r="E2713" s="25">
        <f t="shared" si="515"/>
        <v>21952.5</v>
      </c>
      <c r="F2713" s="25">
        <f t="shared" si="516"/>
        <v>22252</v>
      </c>
      <c r="G2713" s="25">
        <f t="shared" si="505"/>
        <v>0.88994247708071184</v>
      </c>
      <c r="H2713" s="25">
        <f t="shared" si="512"/>
        <v>1.0009303667898801</v>
      </c>
      <c r="I2713" s="4">
        <f t="shared" si="506"/>
        <v>19784.593071654839</v>
      </c>
      <c r="J2713" s="25">
        <f t="shared" si="513"/>
        <v>22332.687895798827</v>
      </c>
      <c r="K2713" s="15">
        <f t="shared" si="507"/>
        <v>22353.465486945835</v>
      </c>
      <c r="L2713" s="36">
        <f t="shared" si="508"/>
        <v>-2550.4654869458354</v>
      </c>
      <c r="M2713" s="36">
        <f t="shared" si="509"/>
        <v>2550.4654869458354</v>
      </c>
      <c r="N2713" s="36">
        <f t="shared" si="510"/>
        <v>0.12879187430923777</v>
      </c>
      <c r="O2713" s="36">
        <f t="shared" si="511"/>
        <v>6504874.2001018571</v>
      </c>
      <c r="P2713" s="35">
        <f t="shared" si="514"/>
        <v>6504874.2001018571</v>
      </c>
    </row>
    <row r="2714" spans="1:16" x14ac:dyDescent="0.4">
      <c r="A2714" s="1">
        <v>2713</v>
      </c>
      <c r="B2714" s="21">
        <v>42526</v>
      </c>
      <c r="C2714" s="43">
        <v>1</v>
      </c>
      <c r="D2714" s="23">
        <v>23056</v>
      </c>
      <c r="E2714" s="25">
        <f t="shared" si="515"/>
        <v>22551.5</v>
      </c>
      <c r="F2714" s="25">
        <f t="shared" si="516"/>
        <v>22023.875</v>
      </c>
      <c r="G2714" s="25">
        <f t="shared" si="505"/>
        <v>1.0468639147289021</v>
      </c>
      <c r="H2714" s="25">
        <f t="shared" si="512"/>
        <v>0.99907416981837271</v>
      </c>
      <c r="I2714" s="4">
        <f t="shared" si="506"/>
        <v>23077.365721697599</v>
      </c>
      <c r="J2714" s="25">
        <f t="shared" si="513"/>
        <v>22332.714435912872</v>
      </c>
      <c r="K2714" s="15">
        <f t="shared" si="507"/>
        <v>22312.038134850442</v>
      </c>
      <c r="L2714" s="36">
        <f t="shared" si="508"/>
        <v>743.96186514955843</v>
      </c>
      <c r="M2714" s="36">
        <f t="shared" si="509"/>
        <v>743.96186514955843</v>
      </c>
      <c r="N2714" s="36">
        <f t="shared" si="510"/>
        <v>3.2267603450275781E-2</v>
      </c>
      <c r="O2714" s="36">
        <f t="shared" si="511"/>
        <v>553479.25679680973</v>
      </c>
      <c r="P2714" s="35">
        <f t="shared" si="514"/>
        <v>553479.25679680973</v>
      </c>
    </row>
    <row r="2715" spans="1:16" x14ac:dyDescent="0.4">
      <c r="A2715" s="1">
        <v>2714</v>
      </c>
      <c r="B2715" s="21">
        <v>42527</v>
      </c>
      <c r="C2715" s="43">
        <v>2</v>
      </c>
      <c r="D2715" s="23">
        <v>20175</v>
      </c>
      <c r="E2715" s="25">
        <f t="shared" si="515"/>
        <v>21496.25</v>
      </c>
      <c r="F2715" s="25">
        <f t="shared" si="516"/>
        <v>21738.375</v>
      </c>
      <c r="G2715" s="25">
        <f t="shared" si="505"/>
        <v>0.92808225085821727</v>
      </c>
      <c r="H2715" s="25">
        <f t="shared" si="512"/>
        <v>0.99956921328865256</v>
      </c>
      <c r="I2715" s="4">
        <f t="shared" si="506"/>
        <v>20183.694867534825</v>
      </c>
      <c r="J2715" s="25">
        <f t="shared" si="513"/>
        <v>22332.740976026915</v>
      </c>
      <c r="K2715" s="15">
        <f t="shared" si="507"/>
        <v>22323.120327986479</v>
      </c>
      <c r="L2715" s="36">
        <f t="shared" si="508"/>
        <v>-2148.1203279864785</v>
      </c>
      <c r="M2715" s="36">
        <f t="shared" si="509"/>
        <v>2148.1203279864785</v>
      </c>
      <c r="N2715" s="36">
        <f t="shared" si="510"/>
        <v>0.1064743656994537</v>
      </c>
      <c r="O2715" s="36">
        <f t="shared" si="511"/>
        <v>4614420.9435087359</v>
      </c>
      <c r="P2715" s="35">
        <f t="shared" si="514"/>
        <v>4614420.9435087359</v>
      </c>
    </row>
    <row r="2716" spans="1:16" x14ac:dyDescent="0.4">
      <c r="A2716" s="1">
        <v>2715</v>
      </c>
      <c r="B2716" s="21">
        <v>42528</v>
      </c>
      <c r="C2716" s="43">
        <v>3</v>
      </c>
      <c r="D2716" s="23">
        <v>22951</v>
      </c>
      <c r="E2716" s="25">
        <f t="shared" si="515"/>
        <v>21980.5</v>
      </c>
      <c r="F2716" s="25">
        <f t="shared" si="516"/>
        <v>21508.875</v>
      </c>
      <c r="G2716" s="25">
        <f t="shared" si="505"/>
        <v>1.0670479046440133</v>
      </c>
      <c r="H2716" s="25">
        <f t="shared" si="512"/>
        <v>1.0004262501030945</v>
      </c>
      <c r="I2716" s="4">
        <f t="shared" si="506"/>
        <v>22941.221302054884</v>
      </c>
      <c r="J2716" s="25">
        <f t="shared" si="513"/>
        <v>22332.767516140961</v>
      </c>
      <c r="K2716" s="15">
        <f t="shared" si="507"/>
        <v>22342.286860597102</v>
      </c>
      <c r="L2716" s="36">
        <f t="shared" si="508"/>
        <v>608.71313940289838</v>
      </c>
      <c r="M2716" s="36">
        <f t="shared" si="509"/>
        <v>608.71313940289838</v>
      </c>
      <c r="N2716" s="36">
        <f t="shared" si="510"/>
        <v>2.6522292684540909E-2</v>
      </c>
      <c r="O2716" s="36">
        <f t="shared" si="511"/>
        <v>370531.68608173239</v>
      </c>
      <c r="P2716" s="35">
        <f t="shared" si="514"/>
        <v>370531.68608173239</v>
      </c>
    </row>
    <row r="2717" spans="1:16" x14ac:dyDescent="0.4">
      <c r="A2717" s="1">
        <v>2716</v>
      </c>
      <c r="B2717" s="21">
        <v>42529</v>
      </c>
      <c r="C2717" s="43">
        <v>4</v>
      </c>
      <c r="D2717" s="23">
        <v>21740</v>
      </c>
      <c r="E2717" s="25">
        <f t="shared" si="515"/>
        <v>21037.25</v>
      </c>
      <c r="F2717" s="25">
        <f t="shared" si="516"/>
        <v>21262.625</v>
      </c>
      <c r="G2717" s="25">
        <f t="shared" si="505"/>
        <v>1.022451367128941</v>
      </c>
      <c r="H2717" s="25">
        <f t="shared" si="512"/>
        <v>1.0009303667898801</v>
      </c>
      <c r="I2717" s="4">
        <f t="shared" si="506"/>
        <v>21719.792626257447</v>
      </c>
      <c r="J2717" s="25">
        <f t="shared" si="513"/>
        <v>22332.794056255003</v>
      </c>
      <c r="K2717" s="15">
        <f t="shared" si="507"/>
        <v>22353.571746170175</v>
      </c>
      <c r="L2717" s="36">
        <f t="shared" si="508"/>
        <v>-613.57174617017517</v>
      </c>
      <c r="M2717" s="36">
        <f t="shared" si="509"/>
        <v>613.57174617017517</v>
      </c>
      <c r="N2717" s="36">
        <f t="shared" si="510"/>
        <v>2.8223171396972179E-2</v>
      </c>
      <c r="O2717" s="36">
        <f t="shared" si="511"/>
        <v>376470.2876983179</v>
      </c>
      <c r="P2717" s="35">
        <f t="shared" si="514"/>
        <v>376470.2876983179</v>
      </c>
    </row>
    <row r="2718" spans="1:16" x14ac:dyDescent="0.4">
      <c r="A2718" s="1">
        <v>2717</v>
      </c>
      <c r="B2718" s="21">
        <v>42530</v>
      </c>
      <c r="C2718" s="43">
        <v>1</v>
      </c>
      <c r="D2718" s="23">
        <v>19283</v>
      </c>
      <c r="E2718" s="25">
        <f t="shared" si="515"/>
        <v>21488</v>
      </c>
      <c r="F2718" s="25">
        <f t="shared" si="516"/>
        <v>21342.625</v>
      </c>
      <c r="G2718" s="25">
        <f t="shared" si="505"/>
        <v>0.90349710965731722</v>
      </c>
      <c r="H2718" s="25">
        <f t="shared" si="512"/>
        <v>0.99907416981837271</v>
      </c>
      <c r="I2718" s="4">
        <f t="shared" si="506"/>
        <v>19300.869327354911</v>
      </c>
      <c r="J2718" s="25">
        <f t="shared" si="513"/>
        <v>22332.820596369049</v>
      </c>
      <c r="K2718" s="15">
        <f t="shared" si="507"/>
        <v>22312.144197020061</v>
      </c>
      <c r="L2718" s="36">
        <f t="shared" si="508"/>
        <v>-3029.1441970200613</v>
      </c>
      <c r="M2718" s="36">
        <f t="shared" si="509"/>
        <v>3029.1441970200613</v>
      </c>
      <c r="N2718" s="36">
        <f t="shared" si="510"/>
        <v>0.15708884494218023</v>
      </c>
      <c r="O2718" s="36">
        <f t="shared" si="511"/>
        <v>9175714.5663403124</v>
      </c>
      <c r="P2718" s="35">
        <f t="shared" si="514"/>
        <v>9175714.5663403124</v>
      </c>
    </row>
    <row r="2719" spans="1:16" x14ac:dyDescent="0.4">
      <c r="A2719" s="1">
        <v>2718</v>
      </c>
      <c r="B2719" s="21">
        <v>42531</v>
      </c>
      <c r="C2719" s="43">
        <v>2</v>
      </c>
      <c r="D2719" s="23">
        <v>21978</v>
      </c>
      <c r="E2719" s="25">
        <f t="shared" si="515"/>
        <v>21197.25</v>
      </c>
      <c r="F2719" s="25">
        <f t="shared" si="516"/>
        <v>20856.25</v>
      </c>
      <c r="G2719" s="25">
        <f t="shared" si="505"/>
        <v>1.0537848366796523</v>
      </c>
      <c r="H2719" s="25">
        <f t="shared" si="512"/>
        <v>0.99956921328865256</v>
      </c>
      <c r="I2719" s="4">
        <f t="shared" si="506"/>
        <v>21987.47191071526</v>
      </c>
      <c r="J2719" s="25">
        <f t="shared" si="513"/>
        <v>22332.847136483091</v>
      </c>
      <c r="K2719" s="15">
        <f t="shared" si="507"/>
        <v>22323.22644271014</v>
      </c>
      <c r="L2719" s="36">
        <f t="shared" si="508"/>
        <v>-345.22644271013996</v>
      </c>
      <c r="M2719" s="36">
        <f t="shared" si="509"/>
        <v>345.22644271013996</v>
      </c>
      <c r="N2719" s="36">
        <f t="shared" si="510"/>
        <v>1.570781885113022E-2</v>
      </c>
      <c r="O2719" s="36">
        <f t="shared" si="511"/>
        <v>119181.29674629755</v>
      </c>
      <c r="P2719" s="35">
        <f t="shared" si="514"/>
        <v>119181.29674629755</v>
      </c>
    </row>
    <row r="2720" spans="1:16" x14ac:dyDescent="0.4">
      <c r="A2720" s="1">
        <v>2719</v>
      </c>
      <c r="B2720" s="21">
        <v>42532</v>
      </c>
      <c r="C2720" s="43">
        <v>3</v>
      </c>
      <c r="D2720" s="23">
        <v>21788</v>
      </c>
      <c r="E2720" s="25">
        <f t="shared" si="515"/>
        <v>20515.25</v>
      </c>
      <c r="F2720" s="25">
        <f t="shared" si="516"/>
        <v>20780.875</v>
      </c>
      <c r="G2720" s="25">
        <f t="shared" si="505"/>
        <v>1.048464032433668</v>
      </c>
      <c r="H2720" s="25">
        <f t="shared" si="512"/>
        <v>1.0004262501030945</v>
      </c>
      <c r="I2720" s="4">
        <f t="shared" si="506"/>
        <v>21778.716819710331</v>
      </c>
      <c r="J2720" s="25">
        <f t="shared" si="513"/>
        <v>22332.873676597137</v>
      </c>
      <c r="K2720" s="15">
        <f t="shared" si="507"/>
        <v>22342.393066304183</v>
      </c>
      <c r="L2720" s="36">
        <f t="shared" si="508"/>
        <v>-554.39306630418287</v>
      </c>
      <c r="M2720" s="36">
        <f t="shared" si="509"/>
        <v>554.39306630418287</v>
      </c>
      <c r="N2720" s="36">
        <f t="shared" si="510"/>
        <v>2.5444880957599728E-2</v>
      </c>
      <c r="O2720" s="36">
        <f t="shared" si="511"/>
        <v>307351.67196615413</v>
      </c>
      <c r="P2720" s="35">
        <f t="shared" si="514"/>
        <v>307351.67196615413</v>
      </c>
    </row>
    <row r="2721" spans="1:16" x14ac:dyDescent="0.4">
      <c r="A2721" s="1">
        <v>2720</v>
      </c>
      <c r="B2721" s="21">
        <v>42533</v>
      </c>
      <c r="C2721" s="43">
        <v>4</v>
      </c>
      <c r="D2721" s="23">
        <v>19012</v>
      </c>
      <c r="E2721" s="25">
        <f t="shared" si="515"/>
        <v>21046.5</v>
      </c>
      <c r="F2721" s="25">
        <f t="shared" si="516"/>
        <v>21841.875</v>
      </c>
      <c r="G2721" s="25">
        <f t="shared" si="505"/>
        <v>0.87043809196783706</v>
      </c>
      <c r="H2721" s="25">
        <f t="shared" si="512"/>
        <v>1.0009303667898801</v>
      </c>
      <c r="I2721" s="4">
        <f t="shared" si="506"/>
        <v>18994.328307746393</v>
      </c>
      <c r="J2721" s="25">
        <f t="shared" si="513"/>
        <v>22332.900216711179</v>
      </c>
      <c r="K2721" s="15">
        <f t="shared" si="507"/>
        <v>22353.678005394515</v>
      </c>
      <c r="L2721" s="36">
        <f t="shared" si="508"/>
        <v>-3341.6780053945149</v>
      </c>
      <c r="M2721" s="36">
        <f t="shared" si="509"/>
        <v>3341.6780053945149</v>
      </c>
      <c r="N2721" s="36">
        <f t="shared" si="510"/>
        <v>0.17576677916024169</v>
      </c>
      <c r="O2721" s="36">
        <f t="shared" si="511"/>
        <v>11166811.891737463</v>
      </c>
      <c r="P2721" s="35">
        <f t="shared" si="514"/>
        <v>11166811.891737463</v>
      </c>
    </row>
    <row r="2722" spans="1:16" x14ac:dyDescent="0.4">
      <c r="A2722" s="1">
        <v>2721</v>
      </c>
      <c r="B2722" s="21">
        <v>42534</v>
      </c>
      <c r="C2722" s="43">
        <v>1</v>
      </c>
      <c r="D2722" s="23">
        <v>21408</v>
      </c>
      <c r="E2722" s="25">
        <f t="shared" si="515"/>
        <v>22637.25</v>
      </c>
      <c r="F2722" s="25">
        <f t="shared" si="516"/>
        <v>22855.875</v>
      </c>
      <c r="G2722" s="25">
        <f t="shared" si="505"/>
        <v>0.93665195491312414</v>
      </c>
      <c r="H2722" s="25">
        <f t="shared" si="512"/>
        <v>0.99907416981837271</v>
      </c>
      <c r="I2722" s="4">
        <f t="shared" si="506"/>
        <v>21427.83853964704</v>
      </c>
      <c r="J2722" s="25">
        <f t="shared" si="513"/>
        <v>22332.926756825225</v>
      </c>
      <c r="K2722" s="15">
        <f t="shared" si="507"/>
        <v>22312.250259189685</v>
      </c>
      <c r="L2722" s="36">
        <f t="shared" si="508"/>
        <v>-904.25025918968458</v>
      </c>
      <c r="M2722" s="36">
        <f t="shared" si="509"/>
        <v>904.25025918968458</v>
      </c>
      <c r="N2722" s="36">
        <f t="shared" si="510"/>
        <v>4.2238894767829063E-2</v>
      </c>
      <c r="O2722" s="36">
        <f t="shared" si="511"/>
        <v>817668.53124461172</v>
      </c>
      <c r="P2722" s="35">
        <f t="shared" si="514"/>
        <v>817668.53124461172</v>
      </c>
    </row>
    <row r="2723" spans="1:16" x14ac:dyDescent="0.4">
      <c r="A2723" s="1">
        <v>2722</v>
      </c>
      <c r="B2723" s="21">
        <v>42535</v>
      </c>
      <c r="C2723" s="43">
        <v>2</v>
      </c>
      <c r="D2723" s="23">
        <v>28341</v>
      </c>
      <c r="E2723" s="25">
        <f t="shared" si="515"/>
        <v>23074.5</v>
      </c>
      <c r="F2723" s="25">
        <f t="shared" si="516"/>
        <v>23708.875</v>
      </c>
      <c r="G2723" s="25">
        <f t="shared" si="505"/>
        <v>1.1953751496011515</v>
      </c>
      <c r="H2723" s="25">
        <f t="shared" si="512"/>
        <v>0.99956921328865256</v>
      </c>
      <c r="I2723" s="4">
        <f t="shared" si="506"/>
        <v>28353.214187896134</v>
      </c>
      <c r="J2723" s="25">
        <f t="shared" si="513"/>
        <v>22332.953296939268</v>
      </c>
      <c r="K2723" s="15">
        <f t="shared" si="507"/>
        <v>22323.332557433801</v>
      </c>
      <c r="L2723" s="36">
        <f t="shared" si="508"/>
        <v>6017.6674425661986</v>
      </c>
      <c r="M2723" s="36">
        <f t="shared" si="509"/>
        <v>6017.6674425661986</v>
      </c>
      <c r="N2723" s="36">
        <f t="shared" si="510"/>
        <v>0.21233080846004723</v>
      </c>
      <c r="O2723" s="36">
        <f t="shared" si="511"/>
        <v>36212321.44932121</v>
      </c>
      <c r="P2723" s="35">
        <f t="shared" si="514"/>
        <v>36212321.44932121</v>
      </c>
    </row>
    <row r="2724" spans="1:16" x14ac:dyDescent="0.4">
      <c r="A2724" s="1">
        <v>2723</v>
      </c>
      <c r="B2724" s="21">
        <v>42536</v>
      </c>
      <c r="C2724" s="43">
        <v>3</v>
      </c>
      <c r="D2724" s="23">
        <v>23537</v>
      </c>
      <c r="E2724" s="25">
        <f t="shared" si="515"/>
        <v>24343.25</v>
      </c>
      <c r="F2724" s="25">
        <f t="shared" si="516"/>
        <v>24364.75</v>
      </c>
      <c r="G2724" s="25">
        <f t="shared" si="505"/>
        <v>0.96602673944940953</v>
      </c>
      <c r="H2724" s="25">
        <f t="shared" si="512"/>
        <v>1.0004262501030945</v>
      </c>
      <c r="I2724" s="4">
        <f t="shared" si="506"/>
        <v>23526.971625918952</v>
      </c>
      <c r="J2724" s="25">
        <f t="shared" si="513"/>
        <v>22332.979837053314</v>
      </c>
      <c r="K2724" s="15">
        <f t="shared" si="507"/>
        <v>22342.499272011264</v>
      </c>
      <c r="L2724" s="36">
        <f t="shared" si="508"/>
        <v>1194.5007279887359</v>
      </c>
      <c r="M2724" s="36">
        <f t="shared" si="509"/>
        <v>1194.5007279887359</v>
      </c>
      <c r="N2724" s="36">
        <f t="shared" si="510"/>
        <v>5.0749914092226532E-2</v>
      </c>
      <c r="O2724" s="36">
        <f t="shared" si="511"/>
        <v>1426831.9891656199</v>
      </c>
      <c r="P2724" s="35">
        <f t="shared" si="514"/>
        <v>1426831.9891656199</v>
      </c>
    </row>
    <row r="2725" spans="1:16" x14ac:dyDescent="0.4">
      <c r="A2725" s="1">
        <v>2724</v>
      </c>
      <c r="B2725" s="21">
        <v>42537</v>
      </c>
      <c r="C2725" s="43">
        <v>4</v>
      </c>
      <c r="D2725" s="23">
        <v>24087</v>
      </c>
      <c r="E2725" s="25">
        <f t="shared" si="515"/>
        <v>24386.25</v>
      </c>
      <c r="F2725" s="25">
        <f t="shared" si="516"/>
        <v>23427</v>
      </c>
      <c r="G2725" s="25">
        <f t="shared" si="505"/>
        <v>1.0281726213343578</v>
      </c>
      <c r="H2725" s="25">
        <f t="shared" si="512"/>
        <v>1.0009303667898801</v>
      </c>
      <c r="I2725" s="4">
        <f t="shared" si="506"/>
        <v>24064.611085035103</v>
      </c>
      <c r="J2725" s="25">
        <f t="shared" si="513"/>
        <v>22333.006377167356</v>
      </c>
      <c r="K2725" s="15">
        <f t="shared" si="507"/>
        <v>22353.784264618855</v>
      </c>
      <c r="L2725" s="36">
        <f t="shared" si="508"/>
        <v>1733.2157353811454</v>
      </c>
      <c r="M2725" s="36">
        <f t="shared" si="509"/>
        <v>1733.2157353811454</v>
      </c>
      <c r="N2725" s="36">
        <f t="shared" si="510"/>
        <v>7.1956480067303749E-2</v>
      </c>
      <c r="O2725" s="36">
        <f t="shared" si="511"/>
        <v>3004036.7853728044</v>
      </c>
      <c r="P2725" s="35">
        <f t="shared" si="514"/>
        <v>3004036.7853728044</v>
      </c>
    </row>
    <row r="2726" spans="1:16" x14ac:dyDescent="0.4">
      <c r="A2726" s="1">
        <v>2725</v>
      </c>
      <c r="B2726" s="21">
        <v>42538</v>
      </c>
      <c r="C2726" s="43">
        <v>1</v>
      </c>
      <c r="D2726" s="23">
        <v>21580</v>
      </c>
      <c r="E2726" s="25">
        <f t="shared" si="515"/>
        <v>22467.75</v>
      </c>
      <c r="F2726" s="25">
        <f t="shared" si="516"/>
        <v>22001.125</v>
      </c>
      <c r="G2726" s="25">
        <f t="shared" si="505"/>
        <v>0.98085893334999918</v>
      </c>
      <c r="H2726" s="25">
        <f t="shared" si="512"/>
        <v>0.99907416981837271</v>
      </c>
      <c r="I2726" s="4">
        <f t="shared" si="506"/>
        <v>21599.997930006688</v>
      </c>
      <c r="J2726" s="25">
        <f t="shared" si="513"/>
        <v>22333.032917281402</v>
      </c>
      <c r="K2726" s="15">
        <f t="shared" si="507"/>
        <v>22312.356321359308</v>
      </c>
      <c r="L2726" s="36">
        <f t="shared" si="508"/>
        <v>-732.35632135930791</v>
      </c>
      <c r="M2726" s="36">
        <f t="shared" si="509"/>
        <v>732.35632135930791</v>
      </c>
      <c r="N2726" s="36">
        <f t="shared" si="510"/>
        <v>3.3936808218688969E-2</v>
      </c>
      <c r="O2726" s="36">
        <f t="shared" si="511"/>
        <v>536345.78143493785</v>
      </c>
      <c r="P2726" s="35">
        <f t="shared" si="514"/>
        <v>536345.78143493785</v>
      </c>
    </row>
    <row r="2727" spans="1:16" x14ac:dyDescent="0.4">
      <c r="A2727" s="1">
        <v>2726</v>
      </c>
      <c r="B2727" s="21">
        <v>42539</v>
      </c>
      <c r="C2727" s="43">
        <v>2</v>
      </c>
      <c r="D2727" s="23">
        <v>20667</v>
      </c>
      <c r="E2727" s="25">
        <f t="shared" si="515"/>
        <v>21534.5</v>
      </c>
      <c r="F2727" s="25">
        <f t="shared" si="516"/>
        <v>21441.5</v>
      </c>
      <c r="G2727" s="25">
        <f t="shared" si="505"/>
        <v>0.96387845999580257</v>
      </c>
      <c r="H2727" s="25">
        <f t="shared" si="512"/>
        <v>0.99956921328865256</v>
      </c>
      <c r="I2727" s="4">
        <f t="shared" si="506"/>
        <v>20675.906905940137</v>
      </c>
      <c r="J2727" s="25">
        <f t="shared" si="513"/>
        <v>22333.059457395444</v>
      </c>
      <c r="K2727" s="15">
        <f t="shared" si="507"/>
        <v>22323.438672157466</v>
      </c>
      <c r="L2727" s="36">
        <f t="shared" si="508"/>
        <v>-1656.4386721574665</v>
      </c>
      <c r="M2727" s="36">
        <f t="shared" si="509"/>
        <v>1656.4386721574665</v>
      </c>
      <c r="N2727" s="36">
        <f t="shared" si="510"/>
        <v>8.0148965604948302E-2</v>
      </c>
      <c r="O2727" s="36">
        <f t="shared" si="511"/>
        <v>2743789.0746187908</v>
      </c>
      <c r="P2727" s="35">
        <f t="shared" si="514"/>
        <v>2743789.0746187908</v>
      </c>
    </row>
    <row r="2728" spans="1:16" x14ac:dyDescent="0.4">
      <c r="A2728" s="1">
        <v>2727</v>
      </c>
      <c r="B2728" s="21">
        <v>42540</v>
      </c>
      <c r="C2728" s="43">
        <v>3</v>
      </c>
      <c r="D2728" s="23">
        <v>19804</v>
      </c>
      <c r="E2728" s="25">
        <f t="shared" si="515"/>
        <v>21348.5</v>
      </c>
      <c r="F2728" s="25">
        <f t="shared" si="516"/>
        <v>22051</v>
      </c>
      <c r="G2728" s="25">
        <f t="shared" si="505"/>
        <v>0.89809985941680648</v>
      </c>
      <c r="H2728" s="25">
        <f t="shared" si="512"/>
        <v>1.0004262501030945</v>
      </c>
      <c r="I2728" s="4">
        <f t="shared" si="506"/>
        <v>19795.562139597183</v>
      </c>
      <c r="J2728" s="25">
        <f t="shared" si="513"/>
        <v>22333.08599750949</v>
      </c>
      <c r="K2728" s="15">
        <f t="shared" si="507"/>
        <v>22342.605477718345</v>
      </c>
      <c r="L2728" s="36">
        <f t="shared" si="508"/>
        <v>-2538.6054777183454</v>
      </c>
      <c r="M2728" s="36">
        <f t="shared" si="509"/>
        <v>2538.6054777183454</v>
      </c>
      <c r="N2728" s="36">
        <f t="shared" si="510"/>
        <v>0.12818650160161307</v>
      </c>
      <c r="O2728" s="36">
        <f t="shared" si="511"/>
        <v>6444517.7715015886</v>
      </c>
      <c r="P2728" s="35">
        <f t="shared" si="514"/>
        <v>6444517.7715015886</v>
      </c>
    </row>
    <row r="2729" spans="1:16" x14ac:dyDescent="0.4">
      <c r="A2729" s="1">
        <v>2728</v>
      </c>
      <c r="B2729" s="21">
        <v>42541</v>
      </c>
      <c r="C2729" s="43">
        <v>4</v>
      </c>
      <c r="D2729" s="23">
        <v>23343</v>
      </c>
      <c r="E2729" s="25">
        <f t="shared" si="515"/>
        <v>22753.5</v>
      </c>
      <c r="F2729" s="25">
        <f t="shared" si="516"/>
        <v>23210.125</v>
      </c>
      <c r="G2729" s="25">
        <f t="shared" si="505"/>
        <v>1.0057248722270991</v>
      </c>
      <c r="H2729" s="25">
        <f t="shared" si="512"/>
        <v>1.0009303667898801</v>
      </c>
      <c r="I2729" s="4">
        <f t="shared" si="506"/>
        <v>23321.302634532087</v>
      </c>
      <c r="J2729" s="25">
        <f t="shared" si="513"/>
        <v>22333.112537623532</v>
      </c>
      <c r="K2729" s="15">
        <f t="shared" si="507"/>
        <v>22353.890523843191</v>
      </c>
      <c r="L2729" s="36">
        <f t="shared" si="508"/>
        <v>989.10947615680925</v>
      </c>
      <c r="M2729" s="36">
        <f t="shared" si="509"/>
        <v>989.10947615680925</v>
      </c>
      <c r="N2729" s="36">
        <f t="shared" si="510"/>
        <v>4.2372851653892353E-2</v>
      </c>
      <c r="O2729" s="36">
        <f t="shared" si="511"/>
        <v>978337.55582319759</v>
      </c>
      <c r="P2729" s="35">
        <f t="shared" si="514"/>
        <v>978337.55582319759</v>
      </c>
    </row>
    <row r="2730" spans="1:16" x14ac:dyDescent="0.4">
      <c r="A2730" s="1">
        <v>2729</v>
      </c>
      <c r="B2730" s="21">
        <v>42542</v>
      </c>
      <c r="C2730" s="43">
        <v>1</v>
      </c>
      <c r="D2730" s="23">
        <v>27200</v>
      </c>
      <c r="E2730" s="25">
        <f t="shared" si="515"/>
        <v>23666.75</v>
      </c>
      <c r="F2730" s="25">
        <f t="shared" si="516"/>
        <v>23702.25</v>
      </c>
      <c r="G2730" s="25">
        <f t="shared" si="505"/>
        <v>1.1475703783396092</v>
      </c>
      <c r="H2730" s="25">
        <f t="shared" si="512"/>
        <v>0.99907416981837271</v>
      </c>
      <c r="I2730" s="4">
        <f t="shared" si="506"/>
        <v>27225.205917339292</v>
      </c>
      <c r="J2730" s="25">
        <f t="shared" si="513"/>
        <v>22333.139077737575</v>
      </c>
      <c r="K2730" s="15">
        <f t="shared" si="507"/>
        <v>22312.462383528924</v>
      </c>
      <c r="L2730" s="36">
        <f t="shared" si="508"/>
        <v>4887.537616471076</v>
      </c>
      <c r="M2730" s="36">
        <f t="shared" si="509"/>
        <v>4887.537616471076</v>
      </c>
      <c r="N2730" s="36">
        <f t="shared" si="510"/>
        <v>0.17968888295849544</v>
      </c>
      <c r="O2730" s="36">
        <f t="shared" si="511"/>
        <v>23888023.952419765</v>
      </c>
      <c r="P2730" s="35">
        <f t="shared" si="514"/>
        <v>23888023.952419765</v>
      </c>
    </row>
    <row r="2731" spans="1:16" x14ac:dyDescent="0.4">
      <c r="A2731" s="1">
        <v>2730</v>
      </c>
      <c r="B2731" s="21">
        <v>42543</v>
      </c>
      <c r="C2731" s="43">
        <v>2</v>
      </c>
      <c r="D2731" s="23">
        <v>24320</v>
      </c>
      <c r="E2731" s="25">
        <f t="shared" si="515"/>
        <v>23737.75</v>
      </c>
      <c r="F2731" s="25">
        <f t="shared" si="516"/>
        <v>23709.375</v>
      </c>
      <c r="G2731" s="25">
        <f t="shared" si="505"/>
        <v>1.0257545802029788</v>
      </c>
      <c r="H2731" s="25">
        <f t="shared" si="512"/>
        <v>0.99956921328865256</v>
      </c>
      <c r="I2731" s="4">
        <f t="shared" si="506"/>
        <v>24330.481248002328</v>
      </c>
      <c r="J2731" s="25">
        <f t="shared" si="513"/>
        <v>22333.16561785162</v>
      </c>
      <c r="K2731" s="15">
        <f t="shared" si="507"/>
        <v>22323.544786881128</v>
      </c>
      <c r="L2731" s="36">
        <f t="shared" si="508"/>
        <v>1996.4552131188721</v>
      </c>
      <c r="M2731" s="36">
        <f t="shared" si="509"/>
        <v>1996.4552131188721</v>
      </c>
      <c r="N2731" s="36">
        <f t="shared" si="510"/>
        <v>8.2091086065743099E-2</v>
      </c>
      <c r="O2731" s="36">
        <f t="shared" si="511"/>
        <v>3985833.4179895208</v>
      </c>
      <c r="P2731" s="35">
        <f t="shared" si="514"/>
        <v>3985833.4179895208</v>
      </c>
    </row>
    <row r="2732" spans="1:16" x14ac:dyDescent="0.4">
      <c r="A2732" s="1">
        <v>2731</v>
      </c>
      <c r="B2732" s="21">
        <v>42544</v>
      </c>
      <c r="C2732" s="43">
        <v>3</v>
      </c>
      <c r="D2732" s="23">
        <v>20088</v>
      </c>
      <c r="E2732" s="25">
        <f t="shared" si="515"/>
        <v>23681</v>
      </c>
      <c r="F2732" s="25">
        <f t="shared" si="516"/>
        <v>22947.125</v>
      </c>
      <c r="G2732" s="25">
        <f t="shared" si="505"/>
        <v>0.8754037815194714</v>
      </c>
      <c r="H2732" s="25">
        <f t="shared" si="512"/>
        <v>1.0004262501030945</v>
      </c>
      <c r="I2732" s="4">
        <f t="shared" si="506"/>
        <v>20079.441136145637</v>
      </c>
      <c r="J2732" s="25">
        <f t="shared" si="513"/>
        <v>22333.192157965663</v>
      </c>
      <c r="K2732" s="15">
        <f t="shared" si="507"/>
        <v>22342.711683425427</v>
      </c>
      <c r="L2732" s="36">
        <f t="shared" si="508"/>
        <v>-2254.7116834254266</v>
      </c>
      <c r="M2732" s="36">
        <f t="shared" si="509"/>
        <v>2254.7116834254266</v>
      </c>
      <c r="N2732" s="36">
        <f t="shared" si="510"/>
        <v>0.11224172060062856</v>
      </c>
      <c r="O2732" s="36">
        <f t="shared" si="511"/>
        <v>5083724.7753751213</v>
      </c>
      <c r="P2732" s="35">
        <f t="shared" si="514"/>
        <v>5083724.7753751213</v>
      </c>
    </row>
    <row r="2733" spans="1:16" x14ac:dyDescent="0.4">
      <c r="A2733" s="1">
        <v>2732</v>
      </c>
      <c r="B2733" s="21">
        <v>42545</v>
      </c>
      <c r="C2733" s="43">
        <v>4</v>
      </c>
      <c r="D2733" s="23">
        <v>23116</v>
      </c>
      <c r="E2733" s="25">
        <f t="shared" si="515"/>
        <v>22213.25</v>
      </c>
      <c r="F2733" s="25">
        <f t="shared" si="516"/>
        <v>22238.625</v>
      </c>
      <c r="G2733" s="25">
        <f t="shared" ref="G2733:G2796" si="517">D2733/F2733</f>
        <v>1.039452753936001</v>
      </c>
      <c r="H2733" s="25">
        <f t="shared" si="512"/>
        <v>1.0009303667898801</v>
      </c>
      <c r="I2733" s="4">
        <f t="shared" ref="I2733:I2796" si="518">D2733/H2733</f>
        <v>23094.51363148883</v>
      </c>
      <c r="J2733" s="25">
        <f t="shared" si="513"/>
        <v>22333.218698079709</v>
      </c>
      <c r="K2733" s="15">
        <f t="shared" ref="K2733:K2796" si="519">H2733*J2733</f>
        <v>22353.99678306753</v>
      </c>
      <c r="L2733" s="36">
        <f t="shared" ref="L2733:L2796" si="520">D2733-K2733</f>
        <v>762.00321693246951</v>
      </c>
      <c r="M2733" s="36">
        <f t="shared" ref="M2733:M2796" si="521">ABS(L2733)</f>
        <v>762.00321693246951</v>
      </c>
      <c r="N2733" s="36">
        <f t="shared" ref="N2733:N2796" si="522">M2733/D2733</f>
        <v>3.29643198188471E-2</v>
      </c>
      <c r="O2733" s="36">
        <f t="shared" ref="O2733:O2796" si="523">L2733^2</f>
        <v>580648.90261543216</v>
      </c>
      <c r="P2733" s="35">
        <f t="shared" si="514"/>
        <v>580648.90261543216</v>
      </c>
    </row>
    <row r="2734" spans="1:16" x14ac:dyDescent="0.4">
      <c r="A2734" s="1">
        <v>2733</v>
      </c>
      <c r="B2734" s="21">
        <v>42546</v>
      </c>
      <c r="C2734" s="43">
        <v>1</v>
      </c>
      <c r="D2734" s="23">
        <v>21329</v>
      </c>
      <c r="E2734" s="25">
        <f t="shared" si="515"/>
        <v>22264</v>
      </c>
      <c r="F2734" s="25">
        <f t="shared" si="516"/>
        <v>22857.625</v>
      </c>
      <c r="G2734" s="25">
        <f t="shared" si="517"/>
        <v>0.93312406691421357</v>
      </c>
      <c r="H2734" s="25">
        <f t="shared" si="512"/>
        <v>0.99907416981837271</v>
      </c>
      <c r="I2734" s="4">
        <f t="shared" si="518"/>
        <v>21348.765331284179</v>
      </c>
      <c r="J2734" s="25">
        <f t="shared" si="513"/>
        <v>22333.245238193751</v>
      </c>
      <c r="K2734" s="15">
        <f t="shared" si="519"/>
        <v>22312.568445698547</v>
      </c>
      <c r="L2734" s="36">
        <f t="shared" si="520"/>
        <v>-983.56844569854729</v>
      </c>
      <c r="M2734" s="36">
        <f t="shared" si="521"/>
        <v>983.56844569854729</v>
      </c>
      <c r="N2734" s="36">
        <f t="shared" si="522"/>
        <v>4.6114137826365385E-2</v>
      </c>
      <c r="O2734" s="36">
        <f t="shared" si="523"/>
        <v>967406.88737385615</v>
      </c>
      <c r="P2734" s="35">
        <f t="shared" si="514"/>
        <v>967406.88737385615</v>
      </c>
    </row>
    <row r="2735" spans="1:16" x14ac:dyDescent="0.4">
      <c r="A2735" s="1">
        <v>2734</v>
      </c>
      <c r="B2735" s="21">
        <v>42547</v>
      </c>
      <c r="C2735" s="43">
        <v>2</v>
      </c>
      <c r="D2735" s="23">
        <v>24523</v>
      </c>
      <c r="E2735" s="25">
        <f t="shared" si="515"/>
        <v>23451.25</v>
      </c>
      <c r="F2735" s="25">
        <f t="shared" si="516"/>
        <v>24607.375</v>
      </c>
      <c r="G2735" s="25">
        <f t="shared" si="517"/>
        <v>0.99657114990932594</v>
      </c>
      <c r="H2735" s="25">
        <f t="shared" si="512"/>
        <v>0.99956921328865256</v>
      </c>
      <c r="I2735" s="4">
        <f t="shared" si="518"/>
        <v>24533.568735393135</v>
      </c>
      <c r="J2735" s="25">
        <f t="shared" si="513"/>
        <v>22333.271778307797</v>
      </c>
      <c r="K2735" s="15">
        <f t="shared" si="519"/>
        <v>22323.650901604789</v>
      </c>
      <c r="L2735" s="36">
        <f t="shared" si="520"/>
        <v>2199.3490983952106</v>
      </c>
      <c r="M2735" s="36">
        <f t="shared" si="521"/>
        <v>2199.3490983952106</v>
      </c>
      <c r="N2735" s="36">
        <f t="shared" si="522"/>
        <v>8.9685156726143231E-2</v>
      </c>
      <c r="O2735" s="36">
        <f t="shared" si="523"/>
        <v>4837136.4566118261</v>
      </c>
      <c r="P2735" s="35">
        <f t="shared" si="514"/>
        <v>4837136.4566118261</v>
      </c>
    </row>
    <row r="2736" spans="1:16" x14ac:dyDescent="0.4">
      <c r="A2736" s="1">
        <v>2735</v>
      </c>
      <c r="B2736" s="21">
        <v>42548</v>
      </c>
      <c r="C2736" s="43">
        <v>3</v>
      </c>
      <c r="D2736" s="23">
        <v>24837</v>
      </c>
      <c r="E2736" s="25">
        <f t="shared" si="515"/>
        <v>25763.5</v>
      </c>
      <c r="F2736" s="25">
        <f t="shared" si="516"/>
        <v>25955.75</v>
      </c>
      <c r="G2736" s="25">
        <f t="shared" si="517"/>
        <v>0.95689779721256374</v>
      </c>
      <c r="H2736" s="25">
        <f t="shared" si="512"/>
        <v>1.0004262501030945</v>
      </c>
      <c r="I2736" s="4">
        <f t="shared" si="518"/>
        <v>24826.417736880187</v>
      </c>
      <c r="J2736" s="25">
        <f t="shared" si="513"/>
        <v>22333.298318421839</v>
      </c>
      <c r="K2736" s="15">
        <f t="shared" si="519"/>
        <v>22342.817889132508</v>
      </c>
      <c r="L2736" s="36">
        <f t="shared" si="520"/>
        <v>2494.1821108674922</v>
      </c>
      <c r="M2736" s="36">
        <f t="shared" si="521"/>
        <v>2494.1821108674922</v>
      </c>
      <c r="N2736" s="36">
        <f t="shared" si="522"/>
        <v>0.10042203611013778</v>
      </c>
      <c r="O2736" s="36">
        <f t="shared" si="523"/>
        <v>6220944.402171419</v>
      </c>
      <c r="P2736" s="35">
        <f t="shared" si="514"/>
        <v>6220944.402171419</v>
      </c>
    </row>
    <row r="2737" spans="1:16" x14ac:dyDescent="0.4">
      <c r="A2737" s="1">
        <v>2736</v>
      </c>
      <c r="B2737" s="21">
        <v>42549</v>
      </c>
      <c r="C2737" s="43">
        <v>4</v>
      </c>
      <c r="D2737" s="23">
        <v>32365</v>
      </c>
      <c r="E2737" s="25">
        <f t="shared" si="515"/>
        <v>26148</v>
      </c>
      <c r="F2737" s="25">
        <f t="shared" si="516"/>
        <v>25364.875</v>
      </c>
      <c r="G2737" s="25">
        <f t="shared" si="517"/>
        <v>1.2759771140208656</v>
      </c>
      <c r="H2737" s="25">
        <f t="shared" si="512"/>
        <v>1.0009303667898801</v>
      </c>
      <c r="I2737" s="4">
        <f t="shared" si="518"/>
        <v>32334.91666737913</v>
      </c>
      <c r="J2737" s="25">
        <f t="shared" si="513"/>
        <v>22333.324858535885</v>
      </c>
      <c r="K2737" s="15">
        <f t="shared" si="519"/>
        <v>22354.10304229187</v>
      </c>
      <c r="L2737" s="36">
        <f t="shared" si="520"/>
        <v>10010.89695770813</v>
      </c>
      <c r="M2737" s="36">
        <f t="shared" si="521"/>
        <v>10010.89695770813</v>
      </c>
      <c r="N2737" s="36">
        <f t="shared" si="522"/>
        <v>0.30931243496703631</v>
      </c>
      <c r="O2737" s="36">
        <f t="shared" si="523"/>
        <v>100218057.89784989</v>
      </c>
      <c r="P2737" s="35">
        <f t="shared" si="514"/>
        <v>100218057.89784989</v>
      </c>
    </row>
    <row r="2738" spans="1:16" x14ac:dyDescent="0.4">
      <c r="A2738" s="1">
        <v>2737</v>
      </c>
      <c r="B2738" s="21">
        <v>42550</v>
      </c>
      <c r="C2738" s="43">
        <v>1</v>
      </c>
      <c r="D2738" s="23">
        <v>22867</v>
      </c>
      <c r="E2738" s="25">
        <f t="shared" si="515"/>
        <v>24581.75</v>
      </c>
      <c r="F2738" s="25">
        <f t="shared" si="516"/>
        <v>24338.625</v>
      </c>
      <c r="G2738" s="25">
        <f t="shared" si="517"/>
        <v>0.93953540925175516</v>
      </c>
      <c r="H2738" s="25">
        <f t="shared" si="512"/>
        <v>0.99907416981837271</v>
      </c>
      <c r="I2738" s="4">
        <f t="shared" si="518"/>
        <v>22888.190577639616</v>
      </c>
      <c r="J2738" s="25">
        <f t="shared" si="513"/>
        <v>22333.351398649927</v>
      </c>
      <c r="K2738" s="15">
        <f t="shared" si="519"/>
        <v>22312.674507868171</v>
      </c>
      <c r="L2738" s="36">
        <f t="shared" si="520"/>
        <v>554.32549213182938</v>
      </c>
      <c r="M2738" s="36">
        <f t="shared" si="521"/>
        <v>554.32549213182938</v>
      </c>
      <c r="N2738" s="36">
        <f t="shared" si="522"/>
        <v>2.4241286226082539E-2</v>
      </c>
      <c r="O2738" s="36">
        <f t="shared" si="523"/>
        <v>307276.75122719485</v>
      </c>
      <c r="P2738" s="35">
        <f t="shared" si="514"/>
        <v>307276.75122719485</v>
      </c>
    </row>
    <row r="2739" spans="1:16" x14ac:dyDescent="0.4">
      <c r="A2739" s="1">
        <v>2738</v>
      </c>
      <c r="B2739" s="21">
        <v>42551</v>
      </c>
      <c r="C2739" s="43">
        <v>2</v>
      </c>
      <c r="D2739" s="23">
        <v>18258</v>
      </c>
      <c r="E2739" s="25">
        <f t="shared" si="515"/>
        <v>24095.5</v>
      </c>
      <c r="F2739" s="25">
        <f t="shared" si="516"/>
        <v>22962.125</v>
      </c>
      <c r="G2739" s="25">
        <f t="shared" si="517"/>
        <v>0.79513546764508947</v>
      </c>
      <c r="H2739" s="25">
        <f t="shared" si="512"/>
        <v>0.99956921328865256</v>
      </c>
      <c r="I2739" s="4">
        <f t="shared" si="518"/>
        <v>18265.868693504381</v>
      </c>
      <c r="J2739" s="25">
        <f t="shared" si="513"/>
        <v>22333.377938763973</v>
      </c>
      <c r="K2739" s="15">
        <f t="shared" si="519"/>
        <v>22323.757016328454</v>
      </c>
      <c r="L2739" s="36">
        <f t="shared" si="520"/>
        <v>-4065.7570163284545</v>
      </c>
      <c r="M2739" s="36">
        <f t="shared" si="521"/>
        <v>4065.7570163284545</v>
      </c>
      <c r="N2739" s="36">
        <f t="shared" si="522"/>
        <v>0.22268359164905546</v>
      </c>
      <c r="O2739" s="36">
        <f t="shared" si="523"/>
        <v>16530380.115824057</v>
      </c>
      <c r="P2739" s="35">
        <f t="shared" si="514"/>
        <v>16530380.115824057</v>
      </c>
    </row>
    <row r="2740" spans="1:16" x14ac:dyDescent="0.4">
      <c r="A2740" s="1">
        <v>2739</v>
      </c>
      <c r="B2740" s="21">
        <v>42552</v>
      </c>
      <c r="C2740" s="43">
        <v>3</v>
      </c>
      <c r="D2740" s="23">
        <v>22892</v>
      </c>
      <c r="E2740" s="25">
        <f t="shared" si="515"/>
        <v>21828.75</v>
      </c>
      <c r="F2740" s="25">
        <f t="shared" si="516"/>
        <v>21433.75</v>
      </c>
      <c r="G2740" s="25">
        <f t="shared" si="517"/>
        <v>1.0680352248206684</v>
      </c>
      <c r="H2740" s="25">
        <f t="shared" si="512"/>
        <v>1.0004262501030945</v>
      </c>
      <c r="I2740" s="4">
        <f t="shared" si="518"/>
        <v>22882.246440095874</v>
      </c>
      <c r="J2740" s="25">
        <f t="shared" si="513"/>
        <v>22333.404478878016</v>
      </c>
      <c r="K2740" s="15">
        <f t="shared" si="519"/>
        <v>22342.924094839589</v>
      </c>
      <c r="L2740" s="36">
        <f t="shared" si="520"/>
        <v>549.07590516041091</v>
      </c>
      <c r="M2740" s="36">
        <f t="shared" si="521"/>
        <v>549.07590516041091</v>
      </c>
      <c r="N2740" s="36">
        <f t="shared" si="522"/>
        <v>2.3985492973982656E-2</v>
      </c>
      <c r="O2740" s="36">
        <f t="shared" si="523"/>
        <v>301484.34962772456</v>
      </c>
      <c r="P2740" s="35">
        <f t="shared" si="514"/>
        <v>301484.34962772456</v>
      </c>
    </row>
    <row r="2741" spans="1:16" x14ac:dyDescent="0.4">
      <c r="A2741" s="1">
        <v>2740</v>
      </c>
      <c r="B2741" s="21">
        <v>42553</v>
      </c>
      <c r="C2741" s="43">
        <v>4</v>
      </c>
      <c r="D2741" s="23">
        <v>23298</v>
      </c>
      <c r="E2741" s="25">
        <f t="shared" si="515"/>
        <v>21038.75</v>
      </c>
      <c r="F2741" s="25">
        <f t="shared" si="516"/>
        <v>21973.125</v>
      </c>
      <c r="G2741" s="25">
        <f t="shared" si="517"/>
        <v>1.06029524703473</v>
      </c>
      <c r="H2741" s="25">
        <f t="shared" si="512"/>
        <v>1.0009303667898801</v>
      </c>
      <c r="I2741" s="4">
        <f t="shared" si="518"/>
        <v>23276.34446212263</v>
      </c>
      <c r="J2741" s="25">
        <f t="shared" si="513"/>
        <v>22333.431018992062</v>
      </c>
      <c r="K2741" s="15">
        <f t="shared" si="519"/>
        <v>22354.20930151621</v>
      </c>
      <c r="L2741" s="36">
        <f t="shared" si="520"/>
        <v>943.79069848379004</v>
      </c>
      <c r="M2741" s="36">
        <f t="shared" si="521"/>
        <v>943.79069848379004</v>
      </c>
      <c r="N2741" s="36">
        <f t="shared" si="522"/>
        <v>4.0509515773190403E-2</v>
      </c>
      <c r="O2741" s="36">
        <f t="shared" si="523"/>
        <v>890740.88254452031</v>
      </c>
      <c r="P2741" s="35">
        <f t="shared" si="514"/>
        <v>890740.88254452031</v>
      </c>
    </row>
    <row r="2742" spans="1:16" x14ac:dyDescent="0.4">
      <c r="A2742" s="1">
        <v>2741</v>
      </c>
      <c r="B2742" s="21">
        <v>42554</v>
      </c>
      <c r="C2742" s="43">
        <v>1</v>
      </c>
      <c r="D2742" s="23">
        <v>19707</v>
      </c>
      <c r="E2742" s="25">
        <f t="shared" si="515"/>
        <v>22907.5</v>
      </c>
      <c r="F2742" s="25">
        <f t="shared" si="516"/>
        <v>23099.75</v>
      </c>
      <c r="G2742" s="25">
        <f t="shared" si="517"/>
        <v>0.85312611608350741</v>
      </c>
      <c r="H2742" s="25">
        <f t="shared" si="512"/>
        <v>0.99907416981837271</v>
      </c>
      <c r="I2742" s="4">
        <f t="shared" si="518"/>
        <v>19725.262243125198</v>
      </c>
      <c r="J2742" s="25">
        <f t="shared" si="513"/>
        <v>22333.457559106104</v>
      </c>
      <c r="K2742" s="15">
        <f t="shared" si="519"/>
        <v>22312.78057003779</v>
      </c>
      <c r="L2742" s="36">
        <f t="shared" si="520"/>
        <v>-2605.7805700377903</v>
      </c>
      <c r="M2742" s="36">
        <f t="shared" si="521"/>
        <v>2605.7805700377903</v>
      </c>
      <c r="N2742" s="36">
        <f t="shared" si="522"/>
        <v>0.1322261414744908</v>
      </c>
      <c r="O2742" s="36">
        <f t="shared" si="523"/>
        <v>6790092.379186471</v>
      </c>
      <c r="P2742" s="35">
        <f t="shared" si="514"/>
        <v>6790092.379186471</v>
      </c>
    </row>
    <row r="2743" spans="1:16" x14ac:dyDescent="0.4">
      <c r="A2743" s="1">
        <v>2742</v>
      </c>
      <c r="B2743" s="21">
        <v>42555</v>
      </c>
      <c r="C2743" s="43">
        <v>2</v>
      </c>
      <c r="D2743" s="23">
        <v>25733</v>
      </c>
      <c r="E2743" s="25">
        <f t="shared" si="515"/>
        <v>23292</v>
      </c>
      <c r="F2743" s="25">
        <f t="shared" si="516"/>
        <v>23804</v>
      </c>
      <c r="G2743" s="25">
        <f t="shared" si="517"/>
        <v>1.0810368005377247</v>
      </c>
      <c r="H2743" s="25">
        <f t="shared" si="512"/>
        <v>0.99956921328865256</v>
      </c>
      <c r="I2743" s="4">
        <f t="shared" si="518"/>
        <v>25744.090211959043</v>
      </c>
      <c r="J2743" s="25">
        <f t="shared" si="513"/>
        <v>22333.48409922015</v>
      </c>
      <c r="K2743" s="15">
        <f t="shared" si="519"/>
        <v>22323.863131052116</v>
      </c>
      <c r="L2743" s="36">
        <f t="shared" si="520"/>
        <v>3409.1368689478841</v>
      </c>
      <c r="M2743" s="36">
        <f t="shared" si="521"/>
        <v>3409.1368689478841</v>
      </c>
      <c r="N2743" s="36">
        <f t="shared" si="522"/>
        <v>0.13248112808253543</v>
      </c>
      <c r="O2743" s="36">
        <f t="shared" si="523"/>
        <v>11622214.191219782</v>
      </c>
      <c r="P2743" s="35">
        <f t="shared" si="514"/>
        <v>11622214.191219782</v>
      </c>
    </row>
    <row r="2744" spans="1:16" x14ac:dyDescent="0.4">
      <c r="A2744" s="1">
        <v>2743</v>
      </c>
      <c r="B2744" s="21">
        <v>42556</v>
      </c>
      <c r="C2744" s="43">
        <v>3</v>
      </c>
      <c r="D2744" s="23">
        <v>24430</v>
      </c>
      <c r="E2744" s="25">
        <f t="shared" si="515"/>
        <v>24316</v>
      </c>
      <c r="F2744" s="25">
        <f t="shared" si="516"/>
        <v>24390.375</v>
      </c>
      <c r="G2744" s="25">
        <f t="shared" si="517"/>
        <v>1.0016246162676876</v>
      </c>
      <c r="H2744" s="25">
        <f t="shared" si="512"/>
        <v>1.0004262501030945</v>
      </c>
      <c r="I2744" s="4">
        <f t="shared" si="518"/>
        <v>24419.591146756171</v>
      </c>
      <c r="J2744" s="25">
        <f t="shared" si="513"/>
        <v>22333.510639334192</v>
      </c>
      <c r="K2744" s="15">
        <f t="shared" si="519"/>
        <v>22343.03030054667</v>
      </c>
      <c r="L2744" s="36">
        <f t="shared" si="520"/>
        <v>2086.9696994533297</v>
      </c>
      <c r="M2744" s="36">
        <f t="shared" si="521"/>
        <v>2086.9696994533297</v>
      </c>
      <c r="N2744" s="36">
        <f t="shared" si="522"/>
        <v>8.5426512462273008E-2</v>
      </c>
      <c r="O2744" s="36">
        <f t="shared" si="523"/>
        <v>4355442.5264363214</v>
      </c>
      <c r="P2744" s="35">
        <f t="shared" si="514"/>
        <v>4355442.5264363214</v>
      </c>
    </row>
    <row r="2745" spans="1:16" x14ac:dyDescent="0.4">
      <c r="A2745" s="1">
        <v>2744</v>
      </c>
      <c r="B2745" s="21">
        <v>42557</v>
      </c>
      <c r="C2745" s="43">
        <v>4</v>
      </c>
      <c r="D2745" s="23">
        <v>27394</v>
      </c>
      <c r="E2745" s="25">
        <f t="shared" si="515"/>
        <v>24464.75</v>
      </c>
      <c r="F2745" s="25">
        <f t="shared" si="516"/>
        <v>24253.625</v>
      </c>
      <c r="G2745" s="25">
        <f t="shared" si="517"/>
        <v>1.1294806446459034</v>
      </c>
      <c r="H2745" s="25">
        <f t="shared" si="512"/>
        <v>1.0009303667898801</v>
      </c>
      <c r="I2745" s="4">
        <f t="shared" si="518"/>
        <v>27368.537221881164</v>
      </c>
      <c r="J2745" s="25">
        <f t="shared" si="513"/>
        <v>22333.537179448234</v>
      </c>
      <c r="K2745" s="15">
        <f t="shared" si="519"/>
        <v>22354.315560740546</v>
      </c>
      <c r="L2745" s="36">
        <f t="shared" si="520"/>
        <v>5039.6844392594539</v>
      </c>
      <c r="M2745" s="36">
        <f t="shared" si="521"/>
        <v>5039.6844392594539</v>
      </c>
      <c r="N2745" s="36">
        <f t="shared" si="522"/>
        <v>0.18397037450753648</v>
      </c>
      <c r="O2745" s="36">
        <f t="shared" si="523"/>
        <v>25398419.247313876</v>
      </c>
      <c r="P2745" s="35">
        <f t="shared" si="514"/>
        <v>25398419.247313876</v>
      </c>
    </row>
    <row r="2746" spans="1:16" x14ac:dyDescent="0.4">
      <c r="A2746" s="1">
        <v>2745</v>
      </c>
      <c r="B2746" s="21">
        <v>42558</v>
      </c>
      <c r="C2746" s="43">
        <v>1</v>
      </c>
      <c r="D2746" s="23">
        <v>20302</v>
      </c>
      <c r="E2746" s="25">
        <f t="shared" si="515"/>
        <v>24042.5</v>
      </c>
      <c r="F2746" s="25">
        <f t="shared" si="516"/>
        <v>24276.625</v>
      </c>
      <c r="G2746" s="25">
        <f t="shared" si="517"/>
        <v>0.83627769510794847</v>
      </c>
      <c r="H2746" s="25">
        <f t="shared" si="512"/>
        <v>0.99907416981837271</v>
      </c>
      <c r="I2746" s="4">
        <f t="shared" si="518"/>
        <v>20320.813622566995</v>
      </c>
      <c r="J2746" s="25">
        <f t="shared" si="513"/>
        <v>22333.56371956228</v>
      </c>
      <c r="K2746" s="15">
        <f t="shared" si="519"/>
        <v>22312.886632207414</v>
      </c>
      <c r="L2746" s="36">
        <f t="shared" si="520"/>
        <v>-2010.8866322074136</v>
      </c>
      <c r="M2746" s="36">
        <f t="shared" si="521"/>
        <v>2010.8866322074136</v>
      </c>
      <c r="N2746" s="36">
        <f t="shared" si="522"/>
        <v>9.9048696296296604E-2</v>
      </c>
      <c r="O2746" s="36">
        <f t="shared" si="523"/>
        <v>4043665.0475904741</v>
      </c>
      <c r="P2746" s="35">
        <f t="shared" si="514"/>
        <v>4043665.0475904741</v>
      </c>
    </row>
    <row r="2747" spans="1:16" x14ac:dyDescent="0.4">
      <c r="A2747" s="1">
        <v>2746</v>
      </c>
      <c r="B2747" s="21">
        <v>42559</v>
      </c>
      <c r="C2747" s="43">
        <v>2</v>
      </c>
      <c r="D2747" s="23">
        <v>24044</v>
      </c>
      <c r="E2747" s="25">
        <f t="shared" si="515"/>
        <v>24510.75</v>
      </c>
      <c r="F2747" s="25">
        <f t="shared" si="516"/>
        <v>23500.625</v>
      </c>
      <c r="G2747" s="25">
        <f t="shared" si="517"/>
        <v>1.0231217254860243</v>
      </c>
      <c r="H2747" s="25">
        <f t="shared" si="512"/>
        <v>0.99956921328865256</v>
      </c>
      <c r="I2747" s="4">
        <f t="shared" si="518"/>
        <v>24054.362299628618</v>
      </c>
      <c r="J2747" s="25">
        <f t="shared" si="513"/>
        <v>22333.590259676323</v>
      </c>
      <c r="K2747" s="15">
        <f t="shared" si="519"/>
        <v>22323.969245775774</v>
      </c>
      <c r="L2747" s="36">
        <f t="shared" si="520"/>
        <v>1720.0307542242263</v>
      </c>
      <c r="M2747" s="36">
        <f t="shared" si="521"/>
        <v>1720.0307542242263</v>
      </c>
      <c r="N2747" s="36">
        <f t="shared" si="522"/>
        <v>7.1536797297630433E-2</v>
      </c>
      <c r="O2747" s="36">
        <f t="shared" si="523"/>
        <v>2958505.7954771607</v>
      </c>
      <c r="P2747" s="35">
        <f t="shared" si="514"/>
        <v>2958505.7954771607</v>
      </c>
    </row>
    <row r="2748" spans="1:16" x14ac:dyDescent="0.4">
      <c r="A2748" s="1">
        <v>2747</v>
      </c>
      <c r="B2748" s="21">
        <v>42560</v>
      </c>
      <c r="C2748" s="43">
        <v>3</v>
      </c>
      <c r="D2748" s="23">
        <v>26303</v>
      </c>
      <c r="E2748" s="25">
        <f t="shared" si="515"/>
        <v>22490.5</v>
      </c>
      <c r="F2748" s="25">
        <f t="shared" si="516"/>
        <v>23790.75</v>
      </c>
      <c r="G2748" s="25">
        <f t="shared" si="517"/>
        <v>1.1055977638367853</v>
      </c>
      <c r="H2748" s="25">
        <f t="shared" si="512"/>
        <v>1.0004262501030945</v>
      </c>
      <c r="I2748" s="4">
        <f t="shared" si="518"/>
        <v>26291.793120471859</v>
      </c>
      <c r="J2748" s="25">
        <f t="shared" si="513"/>
        <v>22333.616799790369</v>
      </c>
      <c r="K2748" s="15">
        <f t="shared" si="519"/>
        <v>22343.136506253752</v>
      </c>
      <c r="L2748" s="36">
        <f t="shared" si="520"/>
        <v>3959.8634937462484</v>
      </c>
      <c r="M2748" s="36">
        <f t="shared" si="521"/>
        <v>3959.8634937462484</v>
      </c>
      <c r="N2748" s="36">
        <f t="shared" si="522"/>
        <v>0.15054797908019041</v>
      </c>
      <c r="O2748" s="36">
        <f t="shared" si="523"/>
        <v>15680518.889104245</v>
      </c>
      <c r="P2748" s="35">
        <f t="shared" si="514"/>
        <v>15680518.889104245</v>
      </c>
    </row>
    <row r="2749" spans="1:16" x14ac:dyDescent="0.4">
      <c r="A2749" s="1">
        <v>2748</v>
      </c>
      <c r="B2749" s="21">
        <v>42561</v>
      </c>
      <c r="C2749" s="43">
        <v>4</v>
      </c>
      <c r="D2749" s="23">
        <v>19313</v>
      </c>
      <c r="E2749" s="25">
        <f t="shared" si="515"/>
        <v>25091</v>
      </c>
      <c r="F2749" s="25">
        <f t="shared" si="516"/>
        <v>24824.375</v>
      </c>
      <c r="G2749" s="25">
        <f t="shared" si="517"/>
        <v>0.77798534706311839</v>
      </c>
      <c r="H2749" s="25">
        <f t="shared" si="512"/>
        <v>1.0009303667898801</v>
      </c>
      <c r="I2749" s="4">
        <f t="shared" si="518"/>
        <v>19295.048527640756</v>
      </c>
      <c r="J2749" s="25">
        <f t="shared" si="513"/>
        <v>22333.643339904411</v>
      </c>
      <c r="K2749" s="15">
        <f t="shared" si="519"/>
        <v>22354.421819964886</v>
      </c>
      <c r="L2749" s="36">
        <f t="shared" si="520"/>
        <v>-3041.4218199648858</v>
      </c>
      <c r="M2749" s="36">
        <f t="shared" si="521"/>
        <v>3041.4218199648858</v>
      </c>
      <c r="N2749" s="36">
        <f t="shared" si="522"/>
        <v>0.15748054781571408</v>
      </c>
      <c r="O2749" s="36">
        <f t="shared" si="523"/>
        <v>9250246.6869585179</v>
      </c>
      <c r="P2749" s="35">
        <f t="shared" si="514"/>
        <v>9250246.6869585179</v>
      </c>
    </row>
    <row r="2750" spans="1:16" x14ac:dyDescent="0.4">
      <c r="A2750" s="1">
        <v>2749</v>
      </c>
      <c r="B2750" s="21">
        <v>42562</v>
      </c>
      <c r="C2750" s="43">
        <v>1</v>
      </c>
      <c r="D2750" s="23">
        <v>30704</v>
      </c>
      <c r="E2750" s="25">
        <f t="shared" si="515"/>
        <v>24557.75</v>
      </c>
      <c r="F2750" s="25">
        <f t="shared" si="516"/>
        <v>24008.75</v>
      </c>
      <c r="G2750" s="25">
        <f t="shared" si="517"/>
        <v>1.2788670797105222</v>
      </c>
      <c r="H2750" s="25">
        <f t="shared" si="512"/>
        <v>0.99907416981837271</v>
      </c>
      <c r="I2750" s="4">
        <f t="shared" si="518"/>
        <v>30732.453032572997</v>
      </c>
      <c r="J2750" s="25">
        <f t="shared" si="513"/>
        <v>22333.669880018457</v>
      </c>
      <c r="K2750" s="15">
        <f t="shared" si="519"/>
        <v>22312.992694377037</v>
      </c>
      <c r="L2750" s="36">
        <f t="shared" si="520"/>
        <v>8391.007305622963</v>
      </c>
      <c r="M2750" s="36">
        <f t="shared" si="521"/>
        <v>8391.007305622963</v>
      </c>
      <c r="N2750" s="36">
        <f t="shared" si="522"/>
        <v>0.27328710609767337</v>
      </c>
      <c r="O2750" s="36">
        <f t="shared" si="523"/>
        <v>70409003.603017941</v>
      </c>
      <c r="P2750" s="35">
        <f t="shared" si="514"/>
        <v>70409003.603017941</v>
      </c>
    </row>
    <row r="2751" spans="1:16" x14ac:dyDescent="0.4">
      <c r="A2751" s="1">
        <v>2750</v>
      </c>
      <c r="B2751" s="21">
        <v>42563</v>
      </c>
      <c r="C2751" s="43">
        <v>2</v>
      </c>
      <c r="D2751" s="23">
        <v>21911</v>
      </c>
      <c r="E2751" s="25">
        <f t="shared" si="515"/>
        <v>23459.75</v>
      </c>
      <c r="F2751" s="25">
        <f t="shared" si="516"/>
        <v>23233.375</v>
      </c>
      <c r="G2751" s="25">
        <f t="shared" si="517"/>
        <v>0.94308295716829771</v>
      </c>
      <c r="H2751" s="25">
        <f t="shared" si="512"/>
        <v>0.99956921328865256</v>
      </c>
      <c r="I2751" s="4">
        <f t="shared" si="518"/>
        <v>21920.443035566572</v>
      </c>
      <c r="J2751" s="25">
        <f t="shared" si="513"/>
        <v>22333.696420132499</v>
      </c>
      <c r="K2751" s="15">
        <f t="shared" si="519"/>
        <v>22324.075360499439</v>
      </c>
      <c r="L2751" s="36">
        <f t="shared" si="520"/>
        <v>-413.07536049943883</v>
      </c>
      <c r="M2751" s="36">
        <f t="shared" si="521"/>
        <v>413.07536049943883</v>
      </c>
      <c r="N2751" s="36">
        <f t="shared" si="522"/>
        <v>1.8852419355549214E-2</v>
      </c>
      <c r="O2751" s="36">
        <f t="shared" si="523"/>
        <v>170631.25345174136</v>
      </c>
      <c r="P2751" s="35">
        <f t="shared" si="514"/>
        <v>170631.25345174136</v>
      </c>
    </row>
    <row r="2752" spans="1:16" x14ac:dyDescent="0.4">
      <c r="A2752" s="1">
        <v>2751</v>
      </c>
      <c r="B2752" s="21">
        <v>42564</v>
      </c>
      <c r="C2752" s="43">
        <v>3</v>
      </c>
      <c r="D2752" s="23">
        <v>21911</v>
      </c>
      <c r="E2752" s="25">
        <f t="shared" si="515"/>
        <v>23007</v>
      </c>
      <c r="F2752" s="25">
        <f t="shared" si="516"/>
        <v>22153.375</v>
      </c>
      <c r="G2752" s="25">
        <f t="shared" si="517"/>
        <v>0.9890592291242305</v>
      </c>
      <c r="H2752" s="25">
        <f t="shared" si="512"/>
        <v>1.0004262501030945</v>
      </c>
      <c r="I2752" s="4">
        <f t="shared" si="518"/>
        <v>21901.664413285896</v>
      </c>
      <c r="J2752" s="25">
        <f t="shared" si="513"/>
        <v>22333.722960246545</v>
      </c>
      <c r="K2752" s="15">
        <f t="shared" si="519"/>
        <v>22343.242711960833</v>
      </c>
      <c r="L2752" s="36">
        <f t="shared" si="520"/>
        <v>-432.24271196083282</v>
      </c>
      <c r="M2752" s="36">
        <f t="shared" si="521"/>
        <v>432.24271196083282</v>
      </c>
      <c r="N2752" s="36">
        <f t="shared" si="522"/>
        <v>1.9727201495177437E-2</v>
      </c>
      <c r="O2752" s="36">
        <f t="shared" si="523"/>
        <v>186833.7620432555</v>
      </c>
      <c r="P2752" s="35">
        <f t="shared" si="514"/>
        <v>186833.7620432555</v>
      </c>
    </row>
    <row r="2753" spans="1:16" x14ac:dyDescent="0.4">
      <c r="A2753" s="1">
        <v>2752</v>
      </c>
      <c r="B2753" s="21">
        <v>42565</v>
      </c>
      <c r="C2753" s="43">
        <v>4</v>
      </c>
      <c r="D2753" s="23">
        <v>17502</v>
      </c>
      <c r="E2753" s="25">
        <f t="shared" si="515"/>
        <v>21299.75</v>
      </c>
      <c r="F2753" s="25">
        <f t="shared" si="516"/>
        <v>21981.125</v>
      </c>
      <c r="G2753" s="25">
        <f t="shared" si="517"/>
        <v>0.79622858247701156</v>
      </c>
      <c r="H2753" s="25">
        <f t="shared" si="512"/>
        <v>1.0009303667898801</v>
      </c>
      <c r="I2753" s="4">
        <f t="shared" si="518"/>
        <v>17485.73185578463</v>
      </c>
      <c r="J2753" s="25">
        <f t="shared" si="513"/>
        <v>22333.749500360587</v>
      </c>
      <c r="K2753" s="15">
        <f t="shared" si="519"/>
        <v>22354.528079189226</v>
      </c>
      <c r="L2753" s="36">
        <f t="shared" si="520"/>
        <v>-4852.5280791892255</v>
      </c>
      <c r="M2753" s="36">
        <f t="shared" si="521"/>
        <v>4852.5280791892255</v>
      </c>
      <c r="N2753" s="36">
        <f t="shared" si="522"/>
        <v>0.27725563245281826</v>
      </c>
      <c r="O2753" s="36">
        <f t="shared" si="523"/>
        <v>23547028.759319875</v>
      </c>
      <c r="P2753" s="35">
        <f t="shared" si="514"/>
        <v>23547028.759319875</v>
      </c>
    </row>
    <row r="2754" spans="1:16" x14ac:dyDescent="0.4">
      <c r="A2754" s="1">
        <v>2753</v>
      </c>
      <c r="B2754" s="21">
        <v>42566</v>
      </c>
      <c r="C2754" s="43">
        <v>1</v>
      </c>
      <c r="D2754" s="23">
        <v>23875</v>
      </c>
      <c r="E2754" s="25">
        <f t="shared" si="515"/>
        <v>22662.5</v>
      </c>
      <c r="F2754" s="25">
        <f t="shared" si="516"/>
        <v>22128.5</v>
      </c>
      <c r="G2754" s="25">
        <f t="shared" si="517"/>
        <v>1.0789253677384369</v>
      </c>
      <c r="H2754" s="25">
        <f t="shared" ref="H2754:H2817" si="524">VLOOKUP(C2754,$Q$38:$S$42,3,FALSE)</f>
        <v>0.99907416981837271</v>
      </c>
      <c r="I2754" s="4">
        <f t="shared" si="518"/>
        <v>23897.124679282191</v>
      </c>
      <c r="J2754" s="25">
        <f t="shared" si="513"/>
        <v>22333.776040474633</v>
      </c>
      <c r="K2754" s="15">
        <f t="shared" si="519"/>
        <v>22313.098756546657</v>
      </c>
      <c r="L2754" s="36">
        <f t="shared" si="520"/>
        <v>1561.9012434533433</v>
      </c>
      <c r="M2754" s="36">
        <f t="shared" si="521"/>
        <v>1561.9012434533433</v>
      </c>
      <c r="N2754" s="36">
        <f t="shared" si="522"/>
        <v>6.5419947369773537E-2</v>
      </c>
      <c r="O2754" s="36">
        <f t="shared" si="523"/>
        <v>2439535.4943011003</v>
      </c>
      <c r="P2754" s="35">
        <f t="shared" si="514"/>
        <v>2439535.4943011003</v>
      </c>
    </row>
    <row r="2755" spans="1:16" x14ac:dyDescent="0.4">
      <c r="A2755" s="1">
        <v>2754</v>
      </c>
      <c r="B2755" s="21">
        <v>42567</v>
      </c>
      <c r="C2755" s="43">
        <v>2</v>
      </c>
      <c r="D2755" s="23">
        <v>27362</v>
      </c>
      <c r="E2755" s="25">
        <f t="shared" si="515"/>
        <v>21594.5</v>
      </c>
      <c r="F2755" s="25">
        <f t="shared" si="516"/>
        <v>22387.125</v>
      </c>
      <c r="G2755" s="25">
        <f t="shared" si="517"/>
        <v>1.2222203610334066</v>
      </c>
      <c r="H2755" s="25">
        <f t="shared" si="524"/>
        <v>0.99956921328865256</v>
      </c>
      <c r="I2755" s="4">
        <f t="shared" si="518"/>
        <v>27373.792265947355</v>
      </c>
      <c r="J2755" s="25">
        <f t="shared" ref="J2755:J2818" si="525">INTERCEPT($I$2:$I$3896,$A$2:$A$3896)+SLOPE($I$2:$I$3896,$A$2:$A$3896)*A2755</f>
        <v>22333.802580588675</v>
      </c>
      <c r="K2755" s="15">
        <f t="shared" si="519"/>
        <v>22324.1814752231</v>
      </c>
      <c r="L2755" s="36">
        <f t="shared" si="520"/>
        <v>5037.8185247768997</v>
      </c>
      <c r="M2755" s="36">
        <f t="shared" si="521"/>
        <v>5037.8185247768997</v>
      </c>
      <c r="N2755" s="36">
        <f t="shared" si="522"/>
        <v>0.18411733516471382</v>
      </c>
      <c r="O2755" s="36">
        <f t="shared" si="523"/>
        <v>25379615.488585297</v>
      </c>
      <c r="P2755" s="35">
        <f t="shared" ref="P2755:P2818" si="526">(D2755-K2755)^2</f>
        <v>25379615.488585297</v>
      </c>
    </row>
    <row r="2756" spans="1:16" x14ac:dyDescent="0.4">
      <c r="A2756" s="1">
        <v>2755</v>
      </c>
      <c r="B2756" s="21">
        <v>42568</v>
      </c>
      <c r="C2756" s="43">
        <v>3</v>
      </c>
      <c r="D2756" s="23">
        <v>17639</v>
      </c>
      <c r="E2756" s="25">
        <f t="shared" si="515"/>
        <v>23179.75</v>
      </c>
      <c r="F2756" s="25">
        <f t="shared" si="516"/>
        <v>23089.5</v>
      </c>
      <c r="G2756" s="25">
        <f t="shared" si="517"/>
        <v>0.76394031919270666</v>
      </c>
      <c r="H2756" s="25">
        <f t="shared" si="524"/>
        <v>1.0004262501030945</v>
      </c>
      <c r="I2756" s="4">
        <f t="shared" si="518"/>
        <v>17631.484577880969</v>
      </c>
      <c r="J2756" s="25">
        <f t="shared" si="525"/>
        <v>22333.829120702721</v>
      </c>
      <c r="K2756" s="15">
        <f t="shared" si="519"/>
        <v>22343.348917667914</v>
      </c>
      <c r="L2756" s="36">
        <f t="shared" si="520"/>
        <v>-4704.3489176679141</v>
      </c>
      <c r="M2756" s="36">
        <f t="shared" si="521"/>
        <v>4704.3489176679141</v>
      </c>
      <c r="N2756" s="36">
        <f t="shared" si="522"/>
        <v>0.26670156571619219</v>
      </c>
      <c r="O2756" s="36">
        <f t="shared" si="523"/>
        <v>22130898.739163276</v>
      </c>
      <c r="P2756" s="35">
        <f t="shared" si="526"/>
        <v>22130898.739163276</v>
      </c>
    </row>
    <row r="2757" spans="1:16" x14ac:dyDescent="0.4">
      <c r="A2757" s="1">
        <v>2756</v>
      </c>
      <c r="B2757" s="21">
        <v>42569</v>
      </c>
      <c r="C2757" s="43">
        <v>4</v>
      </c>
      <c r="D2757" s="23">
        <v>23843</v>
      </c>
      <c r="E2757" s="25">
        <f t="shared" ref="E2757:E2820" si="527">AVERAGE(D2755:D2758)</f>
        <v>22999.25</v>
      </c>
      <c r="F2757" s="25">
        <f t="shared" ref="F2757:F2820" si="528">AVERAGE(E2757:E2758)</f>
        <v>22822.625</v>
      </c>
      <c r="G2757" s="25">
        <f t="shared" si="517"/>
        <v>1.0447089237105722</v>
      </c>
      <c r="H2757" s="25">
        <f t="shared" si="524"/>
        <v>1.0009303667898801</v>
      </c>
      <c r="I2757" s="4">
        <f t="shared" si="518"/>
        <v>23820.837883526048</v>
      </c>
      <c r="J2757" s="25">
        <f t="shared" si="525"/>
        <v>22333.855660816764</v>
      </c>
      <c r="K2757" s="15">
        <f t="shared" si="519"/>
        <v>22354.634338413565</v>
      </c>
      <c r="L2757" s="36">
        <f t="shared" si="520"/>
        <v>1488.3656615864347</v>
      </c>
      <c r="M2757" s="36">
        <f t="shared" si="521"/>
        <v>1488.3656615864347</v>
      </c>
      <c r="N2757" s="36">
        <f t="shared" si="522"/>
        <v>6.2423590218782653E-2</v>
      </c>
      <c r="O2757" s="36">
        <f t="shared" si="523"/>
        <v>2215232.3425896256</v>
      </c>
      <c r="P2757" s="35">
        <f t="shared" si="526"/>
        <v>2215232.3425896256</v>
      </c>
    </row>
    <row r="2758" spans="1:16" x14ac:dyDescent="0.4">
      <c r="A2758" s="1">
        <v>2757</v>
      </c>
      <c r="B2758" s="21">
        <v>42570</v>
      </c>
      <c r="C2758" s="43">
        <v>1</v>
      </c>
      <c r="D2758" s="23">
        <v>23153</v>
      </c>
      <c r="E2758" s="25">
        <f t="shared" si="527"/>
        <v>22646</v>
      </c>
      <c r="F2758" s="25">
        <f t="shared" si="528"/>
        <v>22818.75</v>
      </c>
      <c r="G2758" s="25">
        <f t="shared" si="517"/>
        <v>1.0146480416324295</v>
      </c>
      <c r="H2758" s="25">
        <f t="shared" si="524"/>
        <v>0.99907416981837271</v>
      </c>
      <c r="I2758" s="4">
        <f t="shared" si="518"/>
        <v>23174.455610446934</v>
      </c>
      <c r="J2758" s="25">
        <f t="shared" si="525"/>
        <v>22333.88220093081</v>
      </c>
      <c r="K2758" s="15">
        <f t="shared" si="519"/>
        <v>22313.20481871628</v>
      </c>
      <c r="L2758" s="36">
        <f t="shared" si="520"/>
        <v>839.79518128372001</v>
      </c>
      <c r="M2758" s="36">
        <f t="shared" si="521"/>
        <v>839.79518128372001</v>
      </c>
      <c r="N2758" s="36">
        <f t="shared" si="522"/>
        <v>3.627154931472034E-2</v>
      </c>
      <c r="O2758" s="36">
        <f t="shared" si="523"/>
        <v>705255.94650735613</v>
      </c>
      <c r="P2758" s="35">
        <f t="shared" si="526"/>
        <v>705255.94650735613</v>
      </c>
    </row>
    <row r="2759" spans="1:16" x14ac:dyDescent="0.4">
      <c r="A2759" s="1">
        <v>2758</v>
      </c>
      <c r="B2759" s="21">
        <v>42571</v>
      </c>
      <c r="C2759" s="43">
        <v>2</v>
      </c>
      <c r="D2759" s="23">
        <v>25949</v>
      </c>
      <c r="E2759" s="25">
        <f t="shared" si="527"/>
        <v>22991.5</v>
      </c>
      <c r="F2759" s="25">
        <f t="shared" si="528"/>
        <v>23213.5</v>
      </c>
      <c r="G2759" s="25">
        <f t="shared" si="517"/>
        <v>1.1178409115385444</v>
      </c>
      <c r="H2759" s="25">
        <f t="shared" si="524"/>
        <v>0.99956921328865256</v>
      </c>
      <c r="I2759" s="4">
        <f t="shared" si="518"/>
        <v>25960.183301990641</v>
      </c>
      <c r="J2759" s="25">
        <f t="shared" si="525"/>
        <v>22333.908741044852</v>
      </c>
      <c r="K2759" s="15">
        <f t="shared" si="519"/>
        <v>22324.287589946762</v>
      </c>
      <c r="L2759" s="36">
        <f t="shared" si="520"/>
        <v>3624.7124100532383</v>
      </c>
      <c r="M2759" s="36">
        <f t="shared" si="521"/>
        <v>3624.7124100532383</v>
      </c>
      <c r="N2759" s="36">
        <f t="shared" si="522"/>
        <v>0.13968601526275534</v>
      </c>
      <c r="O2759" s="36">
        <f t="shared" si="523"/>
        <v>13138540.055593954</v>
      </c>
      <c r="P2759" s="35">
        <f t="shared" si="526"/>
        <v>13138540.055593954</v>
      </c>
    </row>
    <row r="2760" spans="1:16" x14ac:dyDescent="0.4">
      <c r="A2760" s="1">
        <v>2759</v>
      </c>
      <c r="B2760" s="21">
        <v>42572</v>
      </c>
      <c r="C2760" s="43">
        <v>3</v>
      </c>
      <c r="D2760" s="23">
        <v>19021</v>
      </c>
      <c r="E2760" s="25">
        <f t="shared" si="527"/>
        <v>23435.5</v>
      </c>
      <c r="F2760" s="25">
        <f t="shared" si="528"/>
        <v>23233.875</v>
      </c>
      <c r="G2760" s="25">
        <f t="shared" si="517"/>
        <v>0.818675317827956</v>
      </c>
      <c r="H2760" s="25">
        <f t="shared" si="524"/>
        <v>1.0004262501030945</v>
      </c>
      <c r="I2760" s="4">
        <f t="shared" si="518"/>
        <v>19012.895751225915</v>
      </c>
      <c r="J2760" s="25">
        <f t="shared" si="525"/>
        <v>22333.935281158894</v>
      </c>
      <c r="K2760" s="15">
        <f t="shared" si="519"/>
        <v>22343.455123374995</v>
      </c>
      <c r="L2760" s="36">
        <f t="shared" si="520"/>
        <v>-3322.4551233749953</v>
      </c>
      <c r="M2760" s="36">
        <f t="shared" si="521"/>
        <v>3322.4551233749953</v>
      </c>
      <c r="N2760" s="36">
        <f t="shared" si="522"/>
        <v>0.1746729994939801</v>
      </c>
      <c r="O2760" s="36">
        <f t="shared" si="523"/>
        <v>11038708.046840755</v>
      </c>
      <c r="P2760" s="35">
        <f t="shared" si="526"/>
        <v>11038708.046840755</v>
      </c>
    </row>
    <row r="2761" spans="1:16" x14ac:dyDescent="0.4">
      <c r="A2761" s="1">
        <v>2760</v>
      </c>
      <c r="B2761" s="21">
        <v>42573</v>
      </c>
      <c r="C2761" s="43">
        <v>4</v>
      </c>
      <c r="D2761" s="23">
        <v>25619</v>
      </c>
      <c r="E2761" s="25">
        <f t="shared" si="527"/>
        <v>23032.25</v>
      </c>
      <c r="F2761" s="25">
        <f t="shared" si="528"/>
        <v>22075.5</v>
      </c>
      <c r="G2761" s="25">
        <f t="shared" si="517"/>
        <v>1.1605173155760911</v>
      </c>
      <c r="H2761" s="25">
        <f t="shared" si="524"/>
        <v>1.0009303667898801</v>
      </c>
      <c r="I2761" s="4">
        <f t="shared" si="518"/>
        <v>25595.1870879526</v>
      </c>
      <c r="J2761" s="25">
        <f t="shared" si="525"/>
        <v>22333.96182127294</v>
      </c>
      <c r="K2761" s="15">
        <f t="shared" si="519"/>
        <v>22354.740597637901</v>
      </c>
      <c r="L2761" s="36">
        <f t="shared" si="520"/>
        <v>3264.2594023620986</v>
      </c>
      <c r="M2761" s="36">
        <f t="shared" si="521"/>
        <v>3264.2594023620986</v>
      </c>
      <c r="N2761" s="36">
        <f t="shared" si="522"/>
        <v>0.12741556666388612</v>
      </c>
      <c r="O2761" s="36">
        <f t="shared" si="523"/>
        <v>10655389.445909366</v>
      </c>
      <c r="P2761" s="35">
        <f t="shared" si="526"/>
        <v>10655389.445909366</v>
      </c>
    </row>
    <row r="2762" spans="1:16" x14ac:dyDescent="0.4">
      <c r="A2762" s="1">
        <v>2761</v>
      </c>
      <c r="B2762" s="21">
        <v>42574</v>
      </c>
      <c r="C2762" s="43">
        <v>1</v>
      </c>
      <c r="D2762" s="23">
        <v>21540</v>
      </c>
      <c r="E2762" s="25">
        <f t="shared" si="527"/>
        <v>21118.75</v>
      </c>
      <c r="F2762" s="25">
        <f t="shared" si="528"/>
        <v>22140.375</v>
      </c>
      <c r="G2762" s="25">
        <f t="shared" si="517"/>
        <v>0.97288325062244885</v>
      </c>
      <c r="H2762" s="25">
        <f t="shared" si="524"/>
        <v>0.99907416981837271</v>
      </c>
      <c r="I2762" s="4">
        <f t="shared" si="518"/>
        <v>21559.960862481188</v>
      </c>
      <c r="J2762" s="25">
        <f t="shared" si="525"/>
        <v>22333.988361386982</v>
      </c>
      <c r="K2762" s="15">
        <f t="shared" si="519"/>
        <v>22313.310880885896</v>
      </c>
      <c r="L2762" s="36">
        <f t="shared" si="520"/>
        <v>-773.31088088589604</v>
      </c>
      <c r="M2762" s="36">
        <f t="shared" si="521"/>
        <v>773.31088088589604</v>
      </c>
      <c r="N2762" s="36">
        <f t="shared" si="522"/>
        <v>3.5901155101480779E-2</v>
      </c>
      <c r="O2762" s="36">
        <f t="shared" si="523"/>
        <v>598009.71849652054</v>
      </c>
      <c r="P2762" s="35">
        <f t="shared" si="526"/>
        <v>598009.71849652054</v>
      </c>
    </row>
    <row r="2763" spans="1:16" x14ac:dyDescent="0.4">
      <c r="A2763" s="1">
        <v>2762</v>
      </c>
      <c r="B2763" s="21">
        <v>42575</v>
      </c>
      <c r="C2763" s="43">
        <v>2</v>
      </c>
      <c r="D2763" s="23">
        <v>18295</v>
      </c>
      <c r="E2763" s="25">
        <f t="shared" si="527"/>
        <v>23162</v>
      </c>
      <c r="F2763" s="25">
        <f t="shared" si="528"/>
        <v>22706.75</v>
      </c>
      <c r="G2763" s="25">
        <f t="shared" si="517"/>
        <v>0.80570755392119087</v>
      </c>
      <c r="H2763" s="25">
        <f t="shared" si="524"/>
        <v>0.99956921328865256</v>
      </c>
      <c r="I2763" s="4">
        <f t="shared" si="518"/>
        <v>18302.884639482014</v>
      </c>
      <c r="J2763" s="25">
        <f t="shared" si="525"/>
        <v>22334.014901501028</v>
      </c>
      <c r="K2763" s="15">
        <f t="shared" si="519"/>
        <v>22324.393704670427</v>
      </c>
      <c r="L2763" s="36">
        <f t="shared" si="520"/>
        <v>-4029.3937046704268</v>
      </c>
      <c r="M2763" s="36">
        <f t="shared" si="521"/>
        <v>4029.3937046704268</v>
      </c>
      <c r="N2763" s="36">
        <f t="shared" si="522"/>
        <v>0.22024562474284923</v>
      </c>
      <c r="O2763" s="36">
        <f t="shared" si="523"/>
        <v>16236013.627237666</v>
      </c>
      <c r="P2763" s="35">
        <f t="shared" si="526"/>
        <v>16236013.627237666</v>
      </c>
    </row>
    <row r="2764" spans="1:16" x14ac:dyDescent="0.4">
      <c r="A2764" s="1">
        <v>2763</v>
      </c>
      <c r="B2764" s="21">
        <v>42576</v>
      </c>
      <c r="C2764" s="43">
        <v>3</v>
      </c>
      <c r="D2764" s="23">
        <v>27194</v>
      </c>
      <c r="E2764" s="25">
        <f t="shared" si="527"/>
        <v>22251.5</v>
      </c>
      <c r="F2764" s="25">
        <f t="shared" si="528"/>
        <v>22664.25</v>
      </c>
      <c r="G2764" s="25">
        <f t="shared" si="517"/>
        <v>1.1998632207110318</v>
      </c>
      <c r="H2764" s="25">
        <f t="shared" si="524"/>
        <v>1.0004262501030945</v>
      </c>
      <c r="I2764" s="4">
        <f t="shared" si="518"/>
        <v>27182.41349344606</v>
      </c>
      <c r="J2764" s="25">
        <f t="shared" si="525"/>
        <v>22334.041441615071</v>
      </c>
      <c r="K2764" s="15">
        <f t="shared" si="519"/>
        <v>22343.561329082077</v>
      </c>
      <c r="L2764" s="36">
        <f t="shared" si="520"/>
        <v>4850.4386709179234</v>
      </c>
      <c r="M2764" s="36">
        <f t="shared" si="521"/>
        <v>4850.4386709179234</v>
      </c>
      <c r="N2764" s="36">
        <f t="shared" si="522"/>
        <v>0.17836429620202704</v>
      </c>
      <c r="O2764" s="36">
        <f t="shared" si="523"/>
        <v>23526755.300336033</v>
      </c>
      <c r="P2764" s="35">
        <f t="shared" si="526"/>
        <v>23526755.300336033</v>
      </c>
    </row>
    <row r="2765" spans="1:16" x14ac:dyDescent="0.4">
      <c r="A2765" s="1">
        <v>2764</v>
      </c>
      <c r="B2765" s="21">
        <v>42577</v>
      </c>
      <c r="C2765" s="43">
        <v>4</v>
      </c>
      <c r="D2765" s="23">
        <v>21977</v>
      </c>
      <c r="E2765" s="25">
        <f t="shared" si="527"/>
        <v>23077</v>
      </c>
      <c r="F2765" s="25">
        <f t="shared" si="528"/>
        <v>23159</v>
      </c>
      <c r="G2765" s="25">
        <f t="shared" si="517"/>
        <v>0.94896152683621915</v>
      </c>
      <c r="H2765" s="25">
        <f t="shared" si="524"/>
        <v>1.0009303667898801</v>
      </c>
      <c r="I2765" s="4">
        <f t="shared" si="518"/>
        <v>21956.572334280583</v>
      </c>
      <c r="J2765" s="25">
        <f t="shared" si="525"/>
        <v>22334.067981729117</v>
      </c>
      <c r="K2765" s="15">
        <f t="shared" si="519"/>
        <v>22354.846856862241</v>
      </c>
      <c r="L2765" s="36">
        <f t="shared" si="520"/>
        <v>-377.84685686224111</v>
      </c>
      <c r="M2765" s="36">
        <f t="shared" si="521"/>
        <v>377.84685686224111</v>
      </c>
      <c r="N2765" s="36">
        <f t="shared" si="522"/>
        <v>1.7192831453894577E-2</v>
      </c>
      <c r="O2765" s="36">
        <f t="shared" si="523"/>
        <v>142768.24724067491</v>
      </c>
      <c r="P2765" s="35">
        <f t="shared" si="526"/>
        <v>142768.24724067491</v>
      </c>
    </row>
    <row r="2766" spans="1:16" x14ac:dyDescent="0.4">
      <c r="A2766" s="1">
        <v>2765</v>
      </c>
      <c r="B2766" s="21">
        <v>42578</v>
      </c>
      <c r="C2766" s="43">
        <v>1</v>
      </c>
      <c r="D2766" s="23">
        <v>24842</v>
      </c>
      <c r="E2766" s="25">
        <f t="shared" si="527"/>
        <v>23241</v>
      </c>
      <c r="F2766" s="25">
        <f t="shared" si="528"/>
        <v>23096.5</v>
      </c>
      <c r="G2766" s="25">
        <f t="shared" si="517"/>
        <v>1.0755742212023467</v>
      </c>
      <c r="H2766" s="25">
        <f t="shared" si="524"/>
        <v>0.99907416981837271</v>
      </c>
      <c r="I2766" s="4">
        <f t="shared" si="518"/>
        <v>24865.020786711128</v>
      </c>
      <c r="J2766" s="25">
        <f t="shared" si="525"/>
        <v>22334.094521843159</v>
      </c>
      <c r="K2766" s="15">
        <f t="shared" si="519"/>
        <v>22313.416943055519</v>
      </c>
      <c r="L2766" s="36">
        <f t="shared" si="520"/>
        <v>2528.5830569444806</v>
      </c>
      <c r="M2766" s="36">
        <f t="shared" si="521"/>
        <v>2528.5830569444806</v>
      </c>
      <c r="N2766" s="36">
        <f t="shared" si="522"/>
        <v>0.10178661367621289</v>
      </c>
      <c r="O2766" s="36">
        <f t="shared" si="523"/>
        <v>6393732.2758666947</v>
      </c>
      <c r="P2766" s="35">
        <f t="shared" si="526"/>
        <v>6393732.2758666947</v>
      </c>
    </row>
    <row r="2767" spans="1:16" x14ac:dyDescent="0.4">
      <c r="A2767" s="1">
        <v>2766</v>
      </c>
      <c r="B2767" s="21">
        <v>42579</v>
      </c>
      <c r="C2767" s="43">
        <v>2</v>
      </c>
      <c r="D2767" s="23">
        <v>18951</v>
      </c>
      <c r="E2767" s="25">
        <f t="shared" si="527"/>
        <v>22952</v>
      </c>
      <c r="F2767" s="25">
        <f t="shared" si="528"/>
        <v>22768.875</v>
      </c>
      <c r="G2767" s="25">
        <f t="shared" si="517"/>
        <v>0.83232043743926742</v>
      </c>
      <c r="H2767" s="25">
        <f t="shared" si="524"/>
        <v>0.99956921328865256</v>
      </c>
      <c r="I2767" s="4">
        <f t="shared" si="518"/>
        <v>18959.16735735576</v>
      </c>
      <c r="J2767" s="25">
        <f t="shared" si="525"/>
        <v>22334.121061957205</v>
      </c>
      <c r="K2767" s="15">
        <f t="shared" si="519"/>
        <v>22324.499819394088</v>
      </c>
      <c r="L2767" s="36">
        <f t="shared" si="520"/>
        <v>-3373.4998193940883</v>
      </c>
      <c r="M2767" s="36">
        <f t="shared" si="521"/>
        <v>3373.4998193940883</v>
      </c>
      <c r="N2767" s="36">
        <f t="shared" si="522"/>
        <v>0.17801170489125051</v>
      </c>
      <c r="O2767" s="36">
        <f t="shared" si="523"/>
        <v>11380501.031451946</v>
      </c>
      <c r="P2767" s="35">
        <f t="shared" si="526"/>
        <v>11380501.031451946</v>
      </c>
    </row>
    <row r="2768" spans="1:16" x14ac:dyDescent="0.4">
      <c r="A2768" s="1">
        <v>2767</v>
      </c>
      <c r="B2768" s="21">
        <v>42580</v>
      </c>
      <c r="C2768" s="43">
        <v>3</v>
      </c>
      <c r="D2768" s="23">
        <v>26038</v>
      </c>
      <c r="E2768" s="25">
        <f t="shared" si="527"/>
        <v>22585.75</v>
      </c>
      <c r="F2768" s="25">
        <f t="shared" si="528"/>
        <v>22049.5</v>
      </c>
      <c r="G2768" s="25">
        <f t="shared" si="517"/>
        <v>1.1808884555205335</v>
      </c>
      <c r="H2768" s="25">
        <f t="shared" si="524"/>
        <v>1.0004262501030945</v>
      </c>
      <c r="I2768" s="4">
        <f t="shared" si="518"/>
        <v>26026.90602862207</v>
      </c>
      <c r="J2768" s="25">
        <f t="shared" si="525"/>
        <v>22334.147602071247</v>
      </c>
      <c r="K2768" s="15">
        <f t="shared" si="519"/>
        <v>22343.667534789158</v>
      </c>
      <c r="L2768" s="36">
        <f t="shared" si="520"/>
        <v>3694.3324652108422</v>
      </c>
      <c r="M2768" s="36">
        <f t="shared" si="521"/>
        <v>3694.3324652108422</v>
      </c>
      <c r="N2768" s="36">
        <f t="shared" si="522"/>
        <v>0.14188234369808903</v>
      </c>
      <c r="O2768" s="36">
        <f t="shared" si="523"/>
        <v>13648092.363510819</v>
      </c>
      <c r="P2768" s="35">
        <f t="shared" si="526"/>
        <v>13648092.363510819</v>
      </c>
    </row>
    <row r="2769" spans="1:16" x14ac:dyDescent="0.4">
      <c r="A2769" s="1">
        <v>2768</v>
      </c>
      <c r="B2769" s="21">
        <v>42581</v>
      </c>
      <c r="C2769" s="43">
        <v>4</v>
      </c>
      <c r="D2769" s="23">
        <v>20512</v>
      </c>
      <c r="E2769" s="25">
        <f t="shared" si="527"/>
        <v>21513.25</v>
      </c>
      <c r="F2769" s="25">
        <f t="shared" si="528"/>
        <v>22410.375</v>
      </c>
      <c r="G2769" s="25">
        <f t="shared" si="517"/>
        <v>0.91529035100929812</v>
      </c>
      <c r="H2769" s="25">
        <f t="shared" si="524"/>
        <v>1.0009303667898801</v>
      </c>
      <c r="I2769" s="4">
        <f t="shared" si="518"/>
        <v>20492.934054728277</v>
      </c>
      <c r="J2769" s="25">
        <f t="shared" si="525"/>
        <v>22334.174142185293</v>
      </c>
      <c r="K2769" s="15">
        <f t="shared" si="519"/>
        <v>22354.953116086581</v>
      </c>
      <c r="L2769" s="36">
        <f t="shared" si="520"/>
        <v>-1842.9531160865808</v>
      </c>
      <c r="M2769" s="36">
        <f t="shared" si="521"/>
        <v>1842.9531160865808</v>
      </c>
      <c r="N2769" s="36">
        <f t="shared" si="522"/>
        <v>8.9847558311553277E-2</v>
      </c>
      <c r="O2769" s="36">
        <f t="shared" si="523"/>
        <v>3396476.1880932385</v>
      </c>
      <c r="P2769" s="35">
        <f t="shared" si="526"/>
        <v>3396476.1880932385</v>
      </c>
    </row>
    <row r="2770" spans="1:16" x14ac:dyDescent="0.4">
      <c r="A2770" s="1">
        <v>2769</v>
      </c>
      <c r="B2770" s="21">
        <v>42582</v>
      </c>
      <c r="C2770" s="43">
        <v>1</v>
      </c>
      <c r="D2770" s="23">
        <v>20552</v>
      </c>
      <c r="E2770" s="25">
        <f t="shared" si="527"/>
        <v>23307.5</v>
      </c>
      <c r="F2770" s="25">
        <f t="shared" si="528"/>
        <v>23172.375</v>
      </c>
      <c r="G2770" s="25">
        <f t="shared" si="517"/>
        <v>0.88691815146267916</v>
      </c>
      <c r="H2770" s="25">
        <f t="shared" si="524"/>
        <v>0.99907416981837271</v>
      </c>
      <c r="I2770" s="4">
        <f t="shared" si="518"/>
        <v>20571.045294601365</v>
      </c>
      <c r="J2770" s="25">
        <f t="shared" si="525"/>
        <v>22334.200682299335</v>
      </c>
      <c r="K2770" s="15">
        <f t="shared" si="519"/>
        <v>22313.523005225143</v>
      </c>
      <c r="L2770" s="36">
        <f t="shared" si="520"/>
        <v>-1761.5230052251427</v>
      </c>
      <c r="M2770" s="36">
        <f t="shared" si="521"/>
        <v>1761.5230052251427</v>
      </c>
      <c r="N2770" s="36">
        <f t="shared" si="522"/>
        <v>8.5710539374520375E-2</v>
      </c>
      <c r="O2770" s="36">
        <f t="shared" si="523"/>
        <v>3102963.2979374183</v>
      </c>
      <c r="P2770" s="35">
        <f t="shared" si="526"/>
        <v>3102963.2979374183</v>
      </c>
    </row>
    <row r="2771" spans="1:16" x14ac:dyDescent="0.4">
      <c r="A2771" s="1">
        <v>2770</v>
      </c>
      <c r="B2771" s="21">
        <v>42583</v>
      </c>
      <c r="C2771" s="43">
        <v>2</v>
      </c>
      <c r="D2771" s="23">
        <v>26128</v>
      </c>
      <c r="E2771" s="25">
        <f t="shared" si="527"/>
        <v>23037.25</v>
      </c>
      <c r="F2771" s="25">
        <f t="shared" si="528"/>
        <v>24316.625</v>
      </c>
      <c r="G2771" s="25">
        <f t="shared" si="517"/>
        <v>1.0744912174284054</v>
      </c>
      <c r="H2771" s="25">
        <f t="shared" si="524"/>
        <v>0.99956921328865256</v>
      </c>
      <c r="I2771" s="4">
        <f t="shared" si="518"/>
        <v>26139.260446044605</v>
      </c>
      <c r="J2771" s="25">
        <f t="shared" si="525"/>
        <v>22334.227222413381</v>
      </c>
      <c r="K2771" s="15">
        <f t="shared" si="519"/>
        <v>22324.60593411775</v>
      </c>
      <c r="L2771" s="36">
        <f t="shared" si="520"/>
        <v>3803.3940658822503</v>
      </c>
      <c r="M2771" s="36">
        <f t="shared" si="521"/>
        <v>3803.3940658822503</v>
      </c>
      <c r="N2771" s="36">
        <f t="shared" si="522"/>
        <v>0.14556774593854296</v>
      </c>
      <c r="O2771" s="36">
        <f t="shared" si="523"/>
        <v>14465806.420388315</v>
      </c>
      <c r="P2771" s="35">
        <f t="shared" si="526"/>
        <v>14465806.420388315</v>
      </c>
    </row>
    <row r="2772" spans="1:16" x14ac:dyDescent="0.4">
      <c r="A2772" s="1">
        <v>2771</v>
      </c>
      <c r="B2772" s="21">
        <v>42584</v>
      </c>
      <c r="C2772" s="43">
        <v>3</v>
      </c>
      <c r="D2772" s="23">
        <v>24957</v>
      </c>
      <c r="E2772" s="25">
        <f t="shared" si="527"/>
        <v>25596</v>
      </c>
      <c r="F2772" s="25">
        <f t="shared" si="528"/>
        <v>25708</v>
      </c>
      <c r="G2772" s="25">
        <f t="shared" si="517"/>
        <v>0.97078730356309317</v>
      </c>
      <c r="H2772" s="25">
        <f t="shared" si="524"/>
        <v>1.0004262501030945</v>
      </c>
      <c r="I2772" s="4">
        <f t="shared" si="518"/>
        <v>24946.366608661225</v>
      </c>
      <c r="J2772" s="25">
        <f t="shared" si="525"/>
        <v>22334.253762527424</v>
      </c>
      <c r="K2772" s="15">
        <f t="shared" si="519"/>
        <v>22343.773740496239</v>
      </c>
      <c r="L2772" s="36">
        <f t="shared" si="520"/>
        <v>2613.226259503761</v>
      </c>
      <c r="M2772" s="36">
        <f t="shared" si="521"/>
        <v>2613.226259503761</v>
      </c>
      <c r="N2772" s="36">
        <f t="shared" si="522"/>
        <v>0.10470915011835401</v>
      </c>
      <c r="O2772" s="36">
        <f t="shared" si="523"/>
        <v>6828951.4833600176</v>
      </c>
      <c r="P2772" s="35">
        <f t="shared" si="526"/>
        <v>6828951.4833600176</v>
      </c>
    </row>
    <row r="2773" spans="1:16" x14ac:dyDescent="0.4">
      <c r="A2773" s="1">
        <v>2772</v>
      </c>
      <c r="B2773" s="21">
        <v>42585</v>
      </c>
      <c r="C2773" s="43">
        <v>4</v>
      </c>
      <c r="D2773" s="23">
        <v>30747</v>
      </c>
      <c r="E2773" s="25">
        <f t="shared" si="527"/>
        <v>25820</v>
      </c>
      <c r="F2773" s="25">
        <f t="shared" si="528"/>
        <v>25912.625</v>
      </c>
      <c r="G2773" s="25">
        <f t="shared" si="517"/>
        <v>1.1865644642331683</v>
      </c>
      <c r="H2773" s="25">
        <f t="shared" si="524"/>
        <v>1.0009303667898801</v>
      </c>
      <c r="I2773" s="4">
        <f t="shared" si="518"/>
        <v>30718.420601634669</v>
      </c>
      <c r="J2773" s="25">
        <f t="shared" si="525"/>
        <v>22334.280302641469</v>
      </c>
      <c r="K2773" s="15">
        <f t="shared" si="519"/>
        <v>22355.059375310921</v>
      </c>
      <c r="L2773" s="36">
        <f t="shared" si="520"/>
        <v>8391.9406246890794</v>
      </c>
      <c r="M2773" s="36">
        <f t="shared" si="521"/>
        <v>8391.9406246890794</v>
      </c>
      <c r="N2773" s="36">
        <f t="shared" si="522"/>
        <v>0.27293526603210327</v>
      </c>
      <c r="O2773" s="36">
        <f t="shared" si="523"/>
        <v>70424667.448306933</v>
      </c>
      <c r="P2773" s="35">
        <f t="shared" si="526"/>
        <v>70424667.448306933</v>
      </c>
    </row>
    <row r="2774" spans="1:16" x14ac:dyDescent="0.4">
      <c r="A2774" s="1">
        <v>2773</v>
      </c>
      <c r="B2774" s="21">
        <v>42586</v>
      </c>
      <c r="C2774" s="43">
        <v>1</v>
      </c>
      <c r="D2774" s="23">
        <v>21448</v>
      </c>
      <c r="E2774" s="25">
        <f t="shared" si="527"/>
        <v>26005.25</v>
      </c>
      <c r="F2774" s="25">
        <f t="shared" si="528"/>
        <v>25707.625</v>
      </c>
      <c r="G2774" s="25">
        <f t="shared" si="517"/>
        <v>0.83430499705826577</v>
      </c>
      <c r="H2774" s="25">
        <f t="shared" si="524"/>
        <v>0.99907416981837271</v>
      </c>
      <c r="I2774" s="4">
        <f t="shared" si="518"/>
        <v>21467.87560717254</v>
      </c>
      <c r="J2774" s="25">
        <f t="shared" si="525"/>
        <v>22334.306842755512</v>
      </c>
      <c r="K2774" s="15">
        <f t="shared" si="519"/>
        <v>22313.629067394762</v>
      </c>
      <c r="L2774" s="36">
        <f t="shared" si="520"/>
        <v>-865.62906739476239</v>
      </c>
      <c r="M2774" s="36">
        <f t="shared" si="521"/>
        <v>865.62906739476239</v>
      </c>
      <c r="N2774" s="36">
        <f t="shared" si="522"/>
        <v>4.0359430594683068E-2</v>
      </c>
      <c r="O2774" s="36">
        <f t="shared" si="523"/>
        <v>749313.68231872609</v>
      </c>
      <c r="P2774" s="35">
        <f t="shared" si="526"/>
        <v>749313.68231872609</v>
      </c>
    </row>
    <row r="2775" spans="1:16" x14ac:dyDescent="0.4">
      <c r="A2775" s="1">
        <v>2774</v>
      </c>
      <c r="B2775" s="21">
        <v>42587</v>
      </c>
      <c r="C2775" s="43">
        <v>2</v>
      </c>
      <c r="D2775" s="23">
        <v>26869</v>
      </c>
      <c r="E2775" s="25">
        <f t="shared" si="527"/>
        <v>25410</v>
      </c>
      <c r="F2775" s="25">
        <f t="shared" si="528"/>
        <v>24442.625</v>
      </c>
      <c r="G2775" s="25">
        <f t="shared" si="517"/>
        <v>1.0992681841659806</v>
      </c>
      <c r="H2775" s="25">
        <f t="shared" si="524"/>
        <v>0.99956921328865256</v>
      </c>
      <c r="I2775" s="4">
        <f t="shared" si="518"/>
        <v>26880.579796569677</v>
      </c>
      <c r="J2775" s="25">
        <f t="shared" si="525"/>
        <v>22334.333382869558</v>
      </c>
      <c r="K2775" s="15">
        <f t="shared" si="519"/>
        <v>22324.712048841415</v>
      </c>
      <c r="L2775" s="36">
        <f t="shared" si="520"/>
        <v>4544.2879511585852</v>
      </c>
      <c r="M2775" s="36">
        <f t="shared" si="521"/>
        <v>4544.2879511585852</v>
      </c>
      <c r="N2775" s="36">
        <f t="shared" si="522"/>
        <v>0.16912754293641688</v>
      </c>
      <c r="O2775" s="36">
        <f t="shared" si="523"/>
        <v>20650552.983045094</v>
      </c>
      <c r="P2775" s="35">
        <f t="shared" si="526"/>
        <v>20650552.983045094</v>
      </c>
    </row>
    <row r="2776" spans="1:16" x14ac:dyDescent="0.4">
      <c r="A2776" s="1">
        <v>2775</v>
      </c>
      <c r="B2776" s="21">
        <v>42588</v>
      </c>
      <c r="C2776" s="43">
        <v>3</v>
      </c>
      <c r="D2776" s="23">
        <v>22576</v>
      </c>
      <c r="E2776" s="25">
        <f t="shared" si="527"/>
        <v>23475.25</v>
      </c>
      <c r="F2776" s="25">
        <f t="shared" si="528"/>
        <v>23830.5</v>
      </c>
      <c r="G2776" s="25">
        <f t="shared" si="517"/>
        <v>0.94735737814984999</v>
      </c>
      <c r="H2776" s="25">
        <f t="shared" si="524"/>
        <v>1.0004262501030945</v>
      </c>
      <c r="I2776" s="4">
        <f t="shared" si="518"/>
        <v>22566.381077739145</v>
      </c>
      <c r="J2776" s="25">
        <f t="shared" si="525"/>
        <v>22334.3599229836</v>
      </c>
      <c r="K2776" s="15">
        <f t="shared" si="519"/>
        <v>22343.87994620332</v>
      </c>
      <c r="L2776" s="36">
        <f t="shared" si="520"/>
        <v>232.12005379667971</v>
      </c>
      <c r="M2776" s="36">
        <f t="shared" si="521"/>
        <v>232.12005379667971</v>
      </c>
      <c r="N2776" s="36">
        <f t="shared" si="522"/>
        <v>1.0281717478591412E-2</v>
      </c>
      <c r="O2776" s="36">
        <f t="shared" si="523"/>
        <v>53879.719374573484</v>
      </c>
      <c r="P2776" s="35">
        <f t="shared" si="526"/>
        <v>53879.719374573484</v>
      </c>
    </row>
    <row r="2777" spans="1:16" x14ac:dyDescent="0.4">
      <c r="A2777" s="1">
        <v>2776</v>
      </c>
      <c r="B2777" s="21">
        <v>42589</v>
      </c>
      <c r="C2777" s="43">
        <v>4</v>
      </c>
      <c r="D2777" s="23">
        <v>23008</v>
      </c>
      <c r="E2777" s="25">
        <f t="shared" si="527"/>
        <v>24185.75</v>
      </c>
      <c r="F2777" s="25">
        <f t="shared" si="528"/>
        <v>23874.625</v>
      </c>
      <c r="G2777" s="25">
        <f t="shared" si="517"/>
        <v>0.96370100053927543</v>
      </c>
      <c r="H2777" s="25">
        <f t="shared" si="524"/>
        <v>1.0009303667898801</v>
      </c>
      <c r="I2777" s="4">
        <f t="shared" si="518"/>
        <v>22986.614017706132</v>
      </c>
      <c r="J2777" s="25">
        <f t="shared" si="525"/>
        <v>22334.386463097642</v>
      </c>
      <c r="K2777" s="15">
        <f t="shared" si="519"/>
        <v>22355.165634535257</v>
      </c>
      <c r="L2777" s="36">
        <f t="shared" si="520"/>
        <v>652.83436546474331</v>
      </c>
      <c r="M2777" s="36">
        <f t="shared" si="521"/>
        <v>652.83436546474331</v>
      </c>
      <c r="N2777" s="36">
        <f t="shared" si="522"/>
        <v>2.8374233547667913E-2</v>
      </c>
      <c r="O2777" s="36">
        <f t="shared" si="523"/>
        <v>426192.70873175404</v>
      </c>
      <c r="P2777" s="35">
        <f t="shared" si="526"/>
        <v>426192.70873175404</v>
      </c>
    </row>
    <row r="2778" spans="1:16" x14ac:dyDescent="0.4">
      <c r="A2778" s="1">
        <v>2777</v>
      </c>
      <c r="B2778" s="21">
        <v>42590</v>
      </c>
      <c r="C2778" s="43">
        <v>1</v>
      </c>
      <c r="D2778" s="23">
        <v>24290</v>
      </c>
      <c r="E2778" s="25">
        <f t="shared" si="527"/>
        <v>23563.5</v>
      </c>
      <c r="F2778" s="25">
        <f t="shared" si="528"/>
        <v>23848.875</v>
      </c>
      <c r="G2778" s="25">
        <f t="shared" si="517"/>
        <v>1.0184966796127699</v>
      </c>
      <c r="H2778" s="25">
        <f t="shared" si="524"/>
        <v>0.99907416981837271</v>
      </c>
      <c r="I2778" s="4">
        <f t="shared" si="518"/>
        <v>24312.50925485924</v>
      </c>
      <c r="J2778" s="25">
        <f t="shared" si="525"/>
        <v>22334.413003211688</v>
      </c>
      <c r="K2778" s="15">
        <f t="shared" si="519"/>
        <v>22313.735129564386</v>
      </c>
      <c r="L2778" s="36">
        <f t="shared" si="520"/>
        <v>1976.2648704356143</v>
      </c>
      <c r="M2778" s="36">
        <f t="shared" si="521"/>
        <v>1976.2648704356143</v>
      </c>
      <c r="N2778" s="36">
        <f t="shared" si="522"/>
        <v>8.1361254443623479E-2</v>
      </c>
      <c r="O2778" s="36">
        <f t="shared" si="523"/>
        <v>3905622.8381178952</v>
      </c>
      <c r="P2778" s="35">
        <f t="shared" si="526"/>
        <v>3905622.8381178952</v>
      </c>
    </row>
    <row r="2779" spans="1:16" x14ac:dyDescent="0.4">
      <c r="A2779" s="1">
        <v>2778</v>
      </c>
      <c r="B2779" s="21">
        <v>42591</v>
      </c>
      <c r="C2779" s="43">
        <v>2</v>
      </c>
      <c r="D2779" s="23">
        <v>24380</v>
      </c>
      <c r="E2779" s="25">
        <f t="shared" si="527"/>
        <v>24134.25</v>
      </c>
      <c r="F2779" s="25">
        <f t="shared" si="528"/>
        <v>23921</v>
      </c>
      <c r="G2779" s="25">
        <f t="shared" si="517"/>
        <v>1.0191881610300573</v>
      </c>
      <c r="H2779" s="25">
        <f t="shared" si="524"/>
        <v>0.99956921328865256</v>
      </c>
      <c r="I2779" s="4">
        <f t="shared" si="518"/>
        <v>24390.507106344437</v>
      </c>
      <c r="J2779" s="25">
        <f t="shared" si="525"/>
        <v>22334.43954332573</v>
      </c>
      <c r="K2779" s="15">
        <f t="shared" si="519"/>
        <v>22324.818163565073</v>
      </c>
      <c r="L2779" s="36">
        <f t="shared" si="520"/>
        <v>2055.1818364349274</v>
      </c>
      <c r="M2779" s="36">
        <f t="shared" si="521"/>
        <v>2055.1818364349274</v>
      </c>
      <c r="N2779" s="36">
        <f t="shared" si="522"/>
        <v>8.4297860395198002E-2</v>
      </c>
      <c r="O2779" s="36">
        <f t="shared" si="523"/>
        <v>4223772.3808120405</v>
      </c>
      <c r="P2779" s="35">
        <f t="shared" si="526"/>
        <v>4223772.3808120405</v>
      </c>
    </row>
    <row r="2780" spans="1:16" x14ac:dyDescent="0.4">
      <c r="A2780" s="1">
        <v>2779</v>
      </c>
      <c r="B2780" s="21">
        <v>42592</v>
      </c>
      <c r="C2780" s="43">
        <v>3</v>
      </c>
      <c r="D2780" s="23">
        <v>24859</v>
      </c>
      <c r="E2780" s="25">
        <f t="shared" si="527"/>
        <v>23707.75</v>
      </c>
      <c r="F2780" s="25">
        <f t="shared" si="528"/>
        <v>23973.5</v>
      </c>
      <c r="G2780" s="25">
        <f t="shared" si="517"/>
        <v>1.0369366175151731</v>
      </c>
      <c r="H2780" s="25">
        <f t="shared" si="524"/>
        <v>1.0004262501030945</v>
      </c>
      <c r="I2780" s="4">
        <f t="shared" si="518"/>
        <v>24848.408363373379</v>
      </c>
      <c r="J2780" s="25">
        <f t="shared" si="525"/>
        <v>22334.466083439776</v>
      </c>
      <c r="K2780" s="15">
        <f t="shared" si="519"/>
        <v>22343.986151910402</v>
      </c>
      <c r="L2780" s="36">
        <f t="shared" si="520"/>
        <v>2515.0138480895985</v>
      </c>
      <c r="M2780" s="36">
        <f t="shared" si="521"/>
        <v>2515.0138480895985</v>
      </c>
      <c r="N2780" s="36">
        <f t="shared" si="522"/>
        <v>0.1011711592618206</v>
      </c>
      <c r="O2780" s="36">
        <f t="shared" si="523"/>
        <v>6325294.6560824495</v>
      </c>
      <c r="P2780" s="35">
        <f t="shared" si="526"/>
        <v>6325294.6560824495</v>
      </c>
    </row>
    <row r="2781" spans="1:16" x14ac:dyDescent="0.4">
      <c r="A2781" s="1">
        <v>2780</v>
      </c>
      <c r="B2781" s="21">
        <v>42593</v>
      </c>
      <c r="C2781" s="43">
        <v>4</v>
      </c>
      <c r="D2781" s="23">
        <v>21302</v>
      </c>
      <c r="E2781" s="25">
        <f t="shared" si="527"/>
        <v>24239.25</v>
      </c>
      <c r="F2781" s="25">
        <f t="shared" si="528"/>
        <v>24137.875</v>
      </c>
      <c r="G2781" s="25">
        <f t="shared" si="517"/>
        <v>0.88251347726342932</v>
      </c>
      <c r="H2781" s="25">
        <f t="shared" si="524"/>
        <v>1.0009303667898801</v>
      </c>
      <c r="I2781" s="4">
        <f t="shared" si="518"/>
        <v>21282.199748138737</v>
      </c>
      <c r="J2781" s="25">
        <f t="shared" si="525"/>
        <v>22334.492623553819</v>
      </c>
      <c r="K2781" s="15">
        <f t="shared" si="519"/>
        <v>22355.271893759596</v>
      </c>
      <c r="L2781" s="36">
        <f t="shared" si="520"/>
        <v>-1053.2718937595964</v>
      </c>
      <c r="M2781" s="36">
        <f t="shared" si="521"/>
        <v>1053.2718937595964</v>
      </c>
      <c r="N2781" s="36">
        <f t="shared" si="522"/>
        <v>4.9444741984771216E-2</v>
      </c>
      <c r="O2781" s="36">
        <f t="shared" si="523"/>
        <v>1109381.6821839265</v>
      </c>
      <c r="P2781" s="35">
        <f t="shared" si="526"/>
        <v>1109381.6821839265</v>
      </c>
    </row>
    <row r="2782" spans="1:16" x14ac:dyDescent="0.4">
      <c r="A2782" s="1">
        <v>2781</v>
      </c>
      <c r="B2782" s="21">
        <v>42594</v>
      </c>
      <c r="C2782" s="43">
        <v>1</v>
      </c>
      <c r="D2782" s="23">
        <v>26416</v>
      </c>
      <c r="E2782" s="25">
        <f t="shared" si="527"/>
        <v>24036.5</v>
      </c>
      <c r="F2782" s="25">
        <f t="shared" si="528"/>
        <v>23643.75</v>
      </c>
      <c r="G2782" s="25">
        <f t="shared" si="517"/>
        <v>1.1172508591065291</v>
      </c>
      <c r="H2782" s="25">
        <f t="shared" si="524"/>
        <v>0.99907416981837271</v>
      </c>
      <c r="I2782" s="4">
        <f t="shared" si="518"/>
        <v>26440.479393839512</v>
      </c>
      <c r="J2782" s="25">
        <f t="shared" si="525"/>
        <v>22334.519163667865</v>
      </c>
      <c r="K2782" s="15">
        <f t="shared" si="519"/>
        <v>22313.841191734009</v>
      </c>
      <c r="L2782" s="36">
        <f t="shared" si="520"/>
        <v>4102.158808265991</v>
      </c>
      <c r="M2782" s="36">
        <f t="shared" si="521"/>
        <v>4102.158808265991</v>
      </c>
      <c r="N2782" s="36">
        <f t="shared" si="522"/>
        <v>0.15529068777506022</v>
      </c>
      <c r="O2782" s="36">
        <f t="shared" si="523"/>
        <v>16827706.888234254</v>
      </c>
      <c r="P2782" s="35">
        <f t="shared" si="526"/>
        <v>16827706.888234254</v>
      </c>
    </row>
    <row r="2783" spans="1:16" x14ac:dyDescent="0.4">
      <c r="A2783" s="1">
        <v>2782</v>
      </c>
      <c r="B2783" s="21">
        <v>42595</v>
      </c>
      <c r="C2783" s="43">
        <v>2</v>
      </c>
      <c r="D2783" s="23">
        <v>23569</v>
      </c>
      <c r="E2783" s="25">
        <f t="shared" si="527"/>
        <v>23251</v>
      </c>
      <c r="F2783" s="25">
        <f t="shared" si="528"/>
        <v>23200.25</v>
      </c>
      <c r="G2783" s="25">
        <f t="shared" si="517"/>
        <v>1.0158942252777448</v>
      </c>
      <c r="H2783" s="25">
        <f t="shared" si="524"/>
        <v>0.99956921328865256</v>
      </c>
      <c r="I2783" s="4">
        <f t="shared" si="518"/>
        <v>23579.157587753572</v>
      </c>
      <c r="J2783" s="25">
        <f t="shared" si="525"/>
        <v>22334.545703781907</v>
      </c>
      <c r="K2783" s="15">
        <f t="shared" si="519"/>
        <v>22324.924278288734</v>
      </c>
      <c r="L2783" s="36">
        <f t="shared" si="520"/>
        <v>1244.0757217112659</v>
      </c>
      <c r="M2783" s="36">
        <f t="shared" si="521"/>
        <v>1244.0757217112659</v>
      </c>
      <c r="N2783" s="36">
        <f t="shared" si="522"/>
        <v>5.2784408405586403E-2</v>
      </c>
      <c r="O2783" s="36">
        <f t="shared" si="523"/>
        <v>1547724.4013514072</v>
      </c>
      <c r="P2783" s="35">
        <f t="shared" si="526"/>
        <v>1547724.4013514072</v>
      </c>
    </row>
    <row r="2784" spans="1:16" x14ac:dyDescent="0.4">
      <c r="A2784" s="1">
        <v>2783</v>
      </c>
      <c r="B2784" s="21">
        <v>42596</v>
      </c>
      <c r="C2784" s="43">
        <v>3</v>
      </c>
      <c r="D2784" s="23">
        <v>21717</v>
      </c>
      <c r="E2784" s="25">
        <f t="shared" si="527"/>
        <v>23149.5</v>
      </c>
      <c r="F2784" s="25">
        <f t="shared" si="528"/>
        <v>23299.125</v>
      </c>
      <c r="G2784" s="25">
        <f t="shared" si="517"/>
        <v>0.93209508940786401</v>
      </c>
      <c r="H2784" s="25">
        <f t="shared" si="524"/>
        <v>1.0004262501030945</v>
      </c>
      <c r="I2784" s="4">
        <f t="shared" si="518"/>
        <v>21707.747070573219</v>
      </c>
      <c r="J2784" s="25">
        <f t="shared" si="525"/>
        <v>22334.572243895953</v>
      </c>
      <c r="K2784" s="15">
        <f t="shared" si="519"/>
        <v>22344.092357617486</v>
      </c>
      <c r="L2784" s="36">
        <f t="shared" si="520"/>
        <v>-627.09235761748641</v>
      </c>
      <c r="M2784" s="36">
        <f t="shared" si="521"/>
        <v>627.09235761748641</v>
      </c>
      <c r="N2784" s="36">
        <f t="shared" si="522"/>
        <v>2.887564385584963E-2</v>
      </c>
      <c r="O2784" s="36">
        <f t="shared" si="523"/>
        <v>393244.82498225744</v>
      </c>
      <c r="P2784" s="35">
        <f t="shared" si="526"/>
        <v>393244.82498225744</v>
      </c>
    </row>
    <row r="2785" spans="1:16" x14ac:dyDescent="0.4">
      <c r="A2785" s="1">
        <v>2784</v>
      </c>
      <c r="B2785" s="21">
        <v>42597</v>
      </c>
      <c r="C2785" s="43">
        <v>4</v>
      </c>
      <c r="D2785" s="23">
        <v>20896</v>
      </c>
      <c r="E2785" s="25">
        <f t="shared" si="527"/>
        <v>23448.75</v>
      </c>
      <c r="F2785" s="25">
        <f t="shared" si="528"/>
        <v>23680.5</v>
      </c>
      <c r="G2785" s="25">
        <f t="shared" si="517"/>
        <v>0.88241380038428241</v>
      </c>
      <c r="H2785" s="25">
        <f t="shared" si="524"/>
        <v>1.0009303667898801</v>
      </c>
      <c r="I2785" s="4">
        <f t="shared" si="518"/>
        <v>20876.577125955639</v>
      </c>
      <c r="J2785" s="25">
        <f t="shared" si="525"/>
        <v>22334.598784009995</v>
      </c>
      <c r="K2785" s="15">
        <f t="shared" si="519"/>
        <v>22355.378152983936</v>
      </c>
      <c r="L2785" s="36">
        <f t="shared" si="520"/>
        <v>-1459.3781529839362</v>
      </c>
      <c r="M2785" s="36">
        <f t="shared" si="521"/>
        <v>1459.3781529839362</v>
      </c>
      <c r="N2785" s="36">
        <f t="shared" si="522"/>
        <v>6.9840072405433398E-2</v>
      </c>
      <c r="O2785" s="36">
        <f t="shared" si="523"/>
        <v>2129784.5934068048</v>
      </c>
      <c r="P2785" s="35">
        <f t="shared" si="526"/>
        <v>2129784.5934068048</v>
      </c>
    </row>
    <row r="2786" spans="1:16" x14ac:dyDescent="0.4">
      <c r="A2786" s="1">
        <v>2785</v>
      </c>
      <c r="B2786" s="21">
        <v>42598</v>
      </c>
      <c r="C2786" s="43">
        <v>1</v>
      </c>
      <c r="D2786" s="23">
        <v>27613</v>
      </c>
      <c r="E2786" s="25">
        <f t="shared" si="527"/>
        <v>23912.25</v>
      </c>
      <c r="F2786" s="25">
        <f t="shared" si="528"/>
        <v>24048.25</v>
      </c>
      <c r="G2786" s="25">
        <f t="shared" si="517"/>
        <v>1.1482332394249062</v>
      </c>
      <c r="H2786" s="25">
        <f t="shared" si="524"/>
        <v>0.99907416981837271</v>
      </c>
      <c r="I2786" s="4">
        <f t="shared" si="518"/>
        <v>27638.588639540067</v>
      </c>
      <c r="J2786" s="25">
        <f t="shared" si="525"/>
        <v>22334.625324124041</v>
      </c>
      <c r="K2786" s="15">
        <f t="shared" si="519"/>
        <v>22313.947253903629</v>
      </c>
      <c r="L2786" s="36">
        <f t="shared" si="520"/>
        <v>5299.0527460963713</v>
      </c>
      <c r="M2786" s="36">
        <f t="shared" si="521"/>
        <v>5299.0527460963713</v>
      </c>
      <c r="N2786" s="36">
        <f t="shared" si="522"/>
        <v>0.19190427501888138</v>
      </c>
      <c r="O2786" s="36">
        <f t="shared" si="523"/>
        <v>28079960.005911492</v>
      </c>
      <c r="P2786" s="35">
        <f t="shared" si="526"/>
        <v>28079960.005911492</v>
      </c>
    </row>
    <row r="2787" spans="1:16" x14ac:dyDescent="0.4">
      <c r="A2787" s="1">
        <v>2786</v>
      </c>
      <c r="B2787" s="21">
        <v>42599</v>
      </c>
      <c r="C2787" s="43">
        <v>2</v>
      </c>
      <c r="D2787" s="23">
        <v>25423</v>
      </c>
      <c r="E2787" s="25">
        <f t="shared" si="527"/>
        <v>24184.25</v>
      </c>
      <c r="F2787" s="25">
        <f t="shared" si="528"/>
        <v>24828.75</v>
      </c>
      <c r="G2787" s="25">
        <f t="shared" si="517"/>
        <v>1.0239339475406535</v>
      </c>
      <c r="H2787" s="25">
        <f t="shared" si="524"/>
        <v>0.99956921328865256</v>
      </c>
      <c r="I2787" s="4">
        <f t="shared" si="518"/>
        <v>25433.956610524801</v>
      </c>
      <c r="J2787" s="25">
        <f t="shared" si="525"/>
        <v>22334.651864238083</v>
      </c>
      <c r="K2787" s="15">
        <f t="shared" si="519"/>
        <v>22325.030393012399</v>
      </c>
      <c r="L2787" s="36">
        <f t="shared" si="520"/>
        <v>3097.9696069876009</v>
      </c>
      <c r="M2787" s="36">
        <f t="shared" si="521"/>
        <v>3097.9696069876009</v>
      </c>
      <c r="N2787" s="36">
        <f t="shared" si="522"/>
        <v>0.12185696444115961</v>
      </c>
      <c r="O2787" s="36">
        <f t="shared" si="523"/>
        <v>9597415.6858189106</v>
      </c>
      <c r="P2787" s="35">
        <f t="shared" si="526"/>
        <v>9597415.6858189106</v>
      </c>
    </row>
    <row r="2788" spans="1:16" x14ac:dyDescent="0.4">
      <c r="A2788" s="1">
        <v>2787</v>
      </c>
      <c r="B2788" s="21">
        <v>42600</v>
      </c>
      <c r="C2788" s="43">
        <v>3</v>
      </c>
      <c r="D2788" s="23">
        <v>22805</v>
      </c>
      <c r="E2788" s="25">
        <f t="shared" si="527"/>
        <v>25473.25</v>
      </c>
      <c r="F2788" s="25">
        <f t="shared" si="528"/>
        <v>25015.25</v>
      </c>
      <c r="G2788" s="25">
        <f t="shared" si="517"/>
        <v>0.91164389722269412</v>
      </c>
      <c r="H2788" s="25">
        <f t="shared" si="524"/>
        <v>1.0004262501030945</v>
      </c>
      <c r="I2788" s="4">
        <f t="shared" si="518"/>
        <v>22795.283508054625</v>
      </c>
      <c r="J2788" s="25">
        <f t="shared" si="525"/>
        <v>22334.678404352129</v>
      </c>
      <c r="K2788" s="15">
        <f t="shared" si="519"/>
        <v>22344.198563324568</v>
      </c>
      <c r="L2788" s="36">
        <f t="shared" si="520"/>
        <v>460.80143667543234</v>
      </c>
      <c r="M2788" s="36">
        <f t="shared" si="521"/>
        <v>460.80143667543234</v>
      </c>
      <c r="N2788" s="36">
        <f t="shared" si="522"/>
        <v>2.0206158152836322E-2</v>
      </c>
      <c r="O2788" s="36">
        <f t="shared" si="523"/>
        <v>212337.96404214247</v>
      </c>
      <c r="P2788" s="35">
        <f t="shared" si="526"/>
        <v>212337.96404214247</v>
      </c>
    </row>
    <row r="2789" spans="1:16" x14ac:dyDescent="0.4">
      <c r="A2789" s="1">
        <v>2788</v>
      </c>
      <c r="B2789" s="21">
        <v>42601</v>
      </c>
      <c r="C2789" s="43">
        <v>4</v>
      </c>
      <c r="D2789" s="23">
        <v>26052</v>
      </c>
      <c r="E2789" s="25">
        <f t="shared" si="527"/>
        <v>24557.25</v>
      </c>
      <c r="F2789" s="25">
        <f t="shared" si="528"/>
        <v>24069.375</v>
      </c>
      <c r="G2789" s="25">
        <f t="shared" si="517"/>
        <v>1.0823712705460777</v>
      </c>
      <c r="H2789" s="25">
        <f t="shared" si="524"/>
        <v>1.0009303667898801</v>
      </c>
      <c r="I2789" s="4">
        <f t="shared" si="518"/>
        <v>26027.784613581371</v>
      </c>
      <c r="J2789" s="25">
        <f t="shared" si="525"/>
        <v>22334.704944466172</v>
      </c>
      <c r="K2789" s="15">
        <f t="shared" si="519"/>
        <v>22355.484412208276</v>
      </c>
      <c r="L2789" s="36">
        <f t="shared" si="520"/>
        <v>3696.5155877917241</v>
      </c>
      <c r="M2789" s="36">
        <f t="shared" si="521"/>
        <v>3696.5155877917241</v>
      </c>
      <c r="N2789" s="36">
        <f t="shared" si="522"/>
        <v>0.14188989666020743</v>
      </c>
      <c r="O2789" s="36">
        <f t="shared" si="523"/>
        <v>13664227.490787195</v>
      </c>
      <c r="P2789" s="35">
        <f t="shared" si="526"/>
        <v>13664227.490787195</v>
      </c>
    </row>
    <row r="2790" spans="1:16" x14ac:dyDescent="0.4">
      <c r="A2790" s="1">
        <v>2789</v>
      </c>
      <c r="B2790" s="21">
        <v>42602</v>
      </c>
      <c r="C2790" s="43">
        <v>1</v>
      </c>
      <c r="D2790" s="23">
        <v>23949</v>
      </c>
      <c r="E2790" s="25">
        <f t="shared" si="527"/>
        <v>23581.5</v>
      </c>
      <c r="F2790" s="25">
        <f t="shared" si="528"/>
        <v>24228.25</v>
      </c>
      <c r="G2790" s="25">
        <f t="shared" si="517"/>
        <v>0.98847419850794016</v>
      </c>
      <c r="H2790" s="25">
        <f t="shared" si="524"/>
        <v>0.99907416981837271</v>
      </c>
      <c r="I2790" s="4">
        <f t="shared" si="518"/>
        <v>23971.193254204361</v>
      </c>
      <c r="J2790" s="25">
        <f t="shared" si="525"/>
        <v>22334.731484580218</v>
      </c>
      <c r="K2790" s="15">
        <f t="shared" si="519"/>
        <v>22314.053316073252</v>
      </c>
      <c r="L2790" s="36">
        <f t="shared" si="520"/>
        <v>1634.9466839267479</v>
      </c>
      <c r="M2790" s="36">
        <f t="shared" si="521"/>
        <v>1634.9466839267479</v>
      </c>
      <c r="N2790" s="36">
        <f t="shared" si="522"/>
        <v>6.8267847673253501E-2</v>
      </c>
      <c r="O2790" s="36">
        <f t="shared" si="523"/>
        <v>2673050.6592830694</v>
      </c>
      <c r="P2790" s="35">
        <f t="shared" si="526"/>
        <v>2673050.6592830694</v>
      </c>
    </row>
    <row r="2791" spans="1:16" x14ac:dyDescent="0.4">
      <c r="A2791" s="1">
        <v>2790</v>
      </c>
      <c r="B2791" s="21">
        <v>42603</v>
      </c>
      <c r="C2791" s="43">
        <v>2</v>
      </c>
      <c r="D2791" s="23">
        <v>21520</v>
      </c>
      <c r="E2791" s="25">
        <f t="shared" si="527"/>
        <v>24875</v>
      </c>
      <c r="F2791" s="25">
        <f t="shared" si="528"/>
        <v>24865.5</v>
      </c>
      <c r="G2791" s="25">
        <f t="shared" si="517"/>
        <v>0.86545615410910703</v>
      </c>
      <c r="H2791" s="25">
        <f t="shared" si="524"/>
        <v>0.99956921328865256</v>
      </c>
      <c r="I2791" s="4">
        <f t="shared" si="518"/>
        <v>21529.274525370482</v>
      </c>
      <c r="J2791" s="25">
        <f t="shared" si="525"/>
        <v>22334.75802469426</v>
      </c>
      <c r="K2791" s="15">
        <f t="shared" si="519"/>
        <v>22325.136507736061</v>
      </c>
      <c r="L2791" s="36">
        <f t="shared" si="520"/>
        <v>-805.13650773606059</v>
      </c>
      <c r="M2791" s="36">
        <f t="shared" si="521"/>
        <v>805.13650773606059</v>
      </c>
      <c r="N2791" s="36">
        <f t="shared" si="522"/>
        <v>3.7413406493311367E-2</v>
      </c>
      <c r="O2791" s="36">
        <f t="shared" si="523"/>
        <v>648244.79608941951</v>
      </c>
      <c r="P2791" s="35">
        <f t="shared" si="526"/>
        <v>648244.79608941951</v>
      </c>
    </row>
    <row r="2792" spans="1:16" x14ac:dyDescent="0.4">
      <c r="A2792" s="1">
        <v>2791</v>
      </c>
      <c r="B2792" s="21">
        <v>42604</v>
      </c>
      <c r="C2792" s="43">
        <v>3</v>
      </c>
      <c r="D2792" s="23">
        <v>27979</v>
      </c>
      <c r="E2792" s="25">
        <f t="shared" si="527"/>
        <v>24856</v>
      </c>
      <c r="F2792" s="25">
        <f t="shared" si="528"/>
        <v>25472.875</v>
      </c>
      <c r="G2792" s="25">
        <f t="shared" si="517"/>
        <v>1.098384065402904</v>
      </c>
      <c r="H2792" s="25">
        <f t="shared" si="524"/>
        <v>1.0004262501030945</v>
      </c>
      <c r="I2792" s="4">
        <f t="shared" si="518"/>
        <v>27967.079029680346</v>
      </c>
      <c r="J2792" s="25">
        <f t="shared" si="525"/>
        <v>22334.784564808302</v>
      </c>
      <c r="K2792" s="15">
        <f t="shared" si="519"/>
        <v>22344.304769031645</v>
      </c>
      <c r="L2792" s="36">
        <f t="shared" si="520"/>
        <v>5634.6952309683547</v>
      </c>
      <c r="M2792" s="36">
        <f t="shared" si="521"/>
        <v>5634.6952309683547</v>
      </c>
      <c r="N2792" s="36">
        <f t="shared" si="522"/>
        <v>0.20139015801023463</v>
      </c>
      <c r="O2792" s="36">
        <f t="shared" si="523"/>
        <v>31749790.345897522</v>
      </c>
      <c r="P2792" s="35">
        <f t="shared" si="526"/>
        <v>31749790.345897522</v>
      </c>
    </row>
    <row r="2793" spans="1:16" x14ac:dyDescent="0.4">
      <c r="A2793" s="1">
        <v>2792</v>
      </c>
      <c r="B2793" s="21">
        <v>42605</v>
      </c>
      <c r="C2793" s="43">
        <v>4</v>
      </c>
      <c r="D2793" s="23">
        <v>25976</v>
      </c>
      <c r="E2793" s="25">
        <f t="shared" si="527"/>
        <v>26089.75</v>
      </c>
      <c r="F2793" s="25">
        <f t="shared" si="528"/>
        <v>25995.75</v>
      </c>
      <c r="G2793" s="25">
        <f t="shared" si="517"/>
        <v>0.99924026042718517</v>
      </c>
      <c r="H2793" s="25">
        <f t="shared" si="524"/>
        <v>1.0009303667898801</v>
      </c>
      <c r="I2793" s="4">
        <f t="shared" si="518"/>
        <v>25951.855255734288</v>
      </c>
      <c r="J2793" s="25">
        <f t="shared" si="525"/>
        <v>22334.811104922348</v>
      </c>
      <c r="K2793" s="15">
        <f t="shared" si="519"/>
        <v>22355.590671432612</v>
      </c>
      <c r="L2793" s="36">
        <f t="shared" si="520"/>
        <v>3620.409328567388</v>
      </c>
      <c r="M2793" s="36">
        <f t="shared" si="521"/>
        <v>3620.409328567388</v>
      </c>
      <c r="N2793" s="36">
        <f t="shared" si="522"/>
        <v>0.13937516663718003</v>
      </c>
      <c r="O2793" s="36">
        <f t="shared" si="523"/>
        <v>13107363.706377765</v>
      </c>
      <c r="P2793" s="35">
        <f t="shared" si="526"/>
        <v>13107363.706377765</v>
      </c>
    </row>
    <row r="2794" spans="1:16" x14ac:dyDescent="0.4">
      <c r="A2794" s="1">
        <v>2793</v>
      </c>
      <c r="B2794" s="21">
        <v>42606</v>
      </c>
      <c r="C2794" s="43">
        <v>1</v>
      </c>
      <c r="D2794" s="23">
        <v>28884</v>
      </c>
      <c r="E2794" s="25">
        <f t="shared" si="527"/>
        <v>25901.75</v>
      </c>
      <c r="F2794" s="25">
        <f t="shared" si="528"/>
        <v>25881.25</v>
      </c>
      <c r="G2794" s="25">
        <f t="shared" si="517"/>
        <v>1.1160202849553249</v>
      </c>
      <c r="H2794" s="25">
        <f t="shared" si="524"/>
        <v>0.99907416981837271</v>
      </c>
      <c r="I2794" s="4">
        <f t="shared" si="518"/>
        <v>28910.766460162795</v>
      </c>
      <c r="J2794" s="25">
        <f t="shared" si="525"/>
        <v>22334.83764503639</v>
      </c>
      <c r="K2794" s="15">
        <f t="shared" si="519"/>
        <v>22314.159378242872</v>
      </c>
      <c r="L2794" s="36">
        <f t="shared" si="520"/>
        <v>6569.8406217571282</v>
      </c>
      <c r="M2794" s="36">
        <f t="shared" si="521"/>
        <v>6569.8406217571282</v>
      </c>
      <c r="N2794" s="36">
        <f t="shared" si="522"/>
        <v>0.22745605254663925</v>
      </c>
      <c r="O2794" s="36">
        <f t="shared" si="523"/>
        <v>43162805.79529009</v>
      </c>
      <c r="P2794" s="35">
        <f t="shared" si="526"/>
        <v>43162805.79529009</v>
      </c>
    </row>
    <row r="2795" spans="1:16" x14ac:dyDescent="0.4">
      <c r="A2795" s="1">
        <v>2794</v>
      </c>
      <c r="B2795" s="21">
        <v>42607</v>
      </c>
      <c r="C2795" s="43">
        <v>2</v>
      </c>
      <c r="D2795" s="23">
        <v>20768</v>
      </c>
      <c r="E2795" s="25">
        <f t="shared" si="527"/>
        <v>25860.75</v>
      </c>
      <c r="F2795" s="25">
        <f t="shared" si="528"/>
        <v>25504</v>
      </c>
      <c r="G2795" s="25">
        <f t="shared" si="517"/>
        <v>0.81430363864491839</v>
      </c>
      <c r="H2795" s="25">
        <f t="shared" si="524"/>
        <v>0.99956921328865256</v>
      </c>
      <c r="I2795" s="4">
        <f t="shared" si="518"/>
        <v>20776.950434149356</v>
      </c>
      <c r="J2795" s="25">
        <f t="shared" si="525"/>
        <v>22334.864185150436</v>
      </c>
      <c r="K2795" s="15">
        <f t="shared" si="519"/>
        <v>22325.242622459722</v>
      </c>
      <c r="L2795" s="36">
        <f t="shared" si="520"/>
        <v>-1557.242622459722</v>
      </c>
      <c r="M2795" s="36">
        <f t="shared" si="521"/>
        <v>1557.242622459722</v>
      </c>
      <c r="N2795" s="36">
        <f t="shared" si="522"/>
        <v>7.4982791913507416E-2</v>
      </c>
      <c r="O2795" s="36">
        <f t="shared" si="523"/>
        <v>2425004.5852052323</v>
      </c>
      <c r="P2795" s="35">
        <f t="shared" si="526"/>
        <v>2425004.5852052323</v>
      </c>
    </row>
    <row r="2796" spans="1:16" x14ac:dyDescent="0.4">
      <c r="A2796" s="1">
        <v>2795</v>
      </c>
      <c r="B2796" s="21">
        <v>42608</v>
      </c>
      <c r="C2796" s="43">
        <v>3</v>
      </c>
      <c r="D2796" s="23">
        <v>27815</v>
      </c>
      <c r="E2796" s="25">
        <f t="shared" si="527"/>
        <v>25147.25</v>
      </c>
      <c r="F2796" s="25">
        <f t="shared" si="528"/>
        <v>24117.625</v>
      </c>
      <c r="G2796" s="25">
        <f t="shared" si="517"/>
        <v>1.1533059329017679</v>
      </c>
      <c r="H2796" s="25">
        <f t="shared" si="524"/>
        <v>1.0004262501030945</v>
      </c>
      <c r="I2796" s="4">
        <f t="shared" si="518"/>
        <v>27803.14890491293</v>
      </c>
      <c r="J2796" s="25">
        <f t="shared" si="525"/>
        <v>22334.890725264479</v>
      </c>
      <c r="K2796" s="15">
        <f t="shared" si="519"/>
        <v>22344.410974738727</v>
      </c>
      <c r="L2796" s="36">
        <f t="shared" si="520"/>
        <v>5470.5890252612735</v>
      </c>
      <c r="M2796" s="36">
        <f t="shared" si="521"/>
        <v>5470.5890252612735</v>
      </c>
      <c r="N2796" s="36">
        <f t="shared" si="522"/>
        <v>0.19667765684922789</v>
      </c>
      <c r="O2796" s="36">
        <f t="shared" si="523"/>
        <v>29927344.283309091</v>
      </c>
      <c r="P2796" s="35">
        <f t="shared" si="526"/>
        <v>29927344.283309091</v>
      </c>
    </row>
    <row r="2797" spans="1:16" x14ac:dyDescent="0.4">
      <c r="A2797" s="1">
        <v>2796</v>
      </c>
      <c r="B2797" s="21">
        <v>42609</v>
      </c>
      <c r="C2797" s="43">
        <v>4</v>
      </c>
      <c r="D2797" s="23">
        <v>23122</v>
      </c>
      <c r="E2797" s="25">
        <f t="shared" si="527"/>
        <v>23088</v>
      </c>
      <c r="F2797" s="25">
        <f t="shared" si="528"/>
        <v>24386.625</v>
      </c>
      <c r="G2797" s="25">
        <f t="shared" ref="G2797:G2860" si="529">D2797/F2797</f>
        <v>0.94814268067024443</v>
      </c>
      <c r="H2797" s="25">
        <f t="shared" si="524"/>
        <v>1.0009303667898801</v>
      </c>
      <c r="I2797" s="4">
        <f t="shared" ref="I2797:I2860" si="530">D2797/H2797</f>
        <v>23100.508054476755</v>
      </c>
      <c r="J2797" s="25">
        <f t="shared" si="525"/>
        <v>22334.917265378524</v>
      </c>
      <c r="K2797" s="15">
        <f t="shared" ref="K2797:K2860" si="531">H2797*J2797</f>
        <v>22355.696930656952</v>
      </c>
      <c r="L2797" s="36">
        <f t="shared" ref="L2797:L2860" si="532">D2797-K2797</f>
        <v>766.30306934304826</v>
      </c>
      <c r="M2797" s="36">
        <f t="shared" ref="M2797:M2860" si="533">ABS(L2797)</f>
        <v>766.30306934304826</v>
      </c>
      <c r="N2797" s="36">
        <f t="shared" ref="N2797:N2860" si="534">M2797/D2797</f>
        <v>3.3141729493255265E-2</v>
      </c>
      <c r="O2797" s="36">
        <f t="shared" ref="O2797:O2860" si="535">L2797^2</f>
        <v>587220.39408457663</v>
      </c>
      <c r="P2797" s="35">
        <f t="shared" si="526"/>
        <v>587220.39408457663</v>
      </c>
    </row>
    <row r="2798" spans="1:16" x14ac:dyDescent="0.4">
      <c r="A2798" s="1">
        <v>2797</v>
      </c>
      <c r="B2798" s="21">
        <v>42610</v>
      </c>
      <c r="C2798" s="43">
        <v>1</v>
      </c>
      <c r="D2798" s="23">
        <v>20647</v>
      </c>
      <c r="E2798" s="25">
        <f t="shared" si="527"/>
        <v>25685.25</v>
      </c>
      <c r="F2798" s="25">
        <f t="shared" si="528"/>
        <v>25473.25</v>
      </c>
      <c r="G2798" s="25">
        <f t="shared" si="529"/>
        <v>0.81053654323653246</v>
      </c>
      <c r="H2798" s="25">
        <f t="shared" si="524"/>
        <v>0.99907416981837271</v>
      </c>
      <c r="I2798" s="4">
        <f t="shared" si="530"/>
        <v>20666.133329974426</v>
      </c>
      <c r="J2798" s="25">
        <f t="shared" si="525"/>
        <v>22334.943805492567</v>
      </c>
      <c r="K2798" s="15">
        <f t="shared" si="531"/>
        <v>22314.265440412491</v>
      </c>
      <c r="L2798" s="36">
        <f t="shared" si="532"/>
        <v>-1667.2654404124914</v>
      </c>
      <c r="M2798" s="36">
        <f t="shared" si="533"/>
        <v>1667.2654404124914</v>
      </c>
      <c r="N2798" s="36">
        <f t="shared" si="534"/>
        <v>8.0750977886012085E-2</v>
      </c>
      <c r="O2798" s="36">
        <f t="shared" si="535"/>
        <v>2779774.0487938588</v>
      </c>
      <c r="P2798" s="35">
        <f t="shared" si="526"/>
        <v>2779774.0487938588</v>
      </c>
    </row>
    <row r="2799" spans="1:16" x14ac:dyDescent="0.4">
      <c r="A2799" s="1">
        <v>2798</v>
      </c>
      <c r="B2799" s="21">
        <v>42611</v>
      </c>
      <c r="C2799" s="43">
        <v>2</v>
      </c>
      <c r="D2799" s="23">
        <v>31157</v>
      </c>
      <c r="E2799" s="25">
        <f t="shared" si="527"/>
        <v>25261.25</v>
      </c>
      <c r="F2799" s="25">
        <f t="shared" si="528"/>
        <v>26585</v>
      </c>
      <c r="G2799" s="25">
        <f t="shared" si="529"/>
        <v>1.1719766785781456</v>
      </c>
      <c r="H2799" s="25">
        <f t="shared" si="524"/>
        <v>0.99956921328865256</v>
      </c>
      <c r="I2799" s="4">
        <f t="shared" si="530"/>
        <v>31170.427806085878</v>
      </c>
      <c r="J2799" s="25">
        <f t="shared" si="525"/>
        <v>22334.970345606613</v>
      </c>
      <c r="K2799" s="15">
        <f t="shared" si="531"/>
        <v>22325.348737183387</v>
      </c>
      <c r="L2799" s="36">
        <f t="shared" si="532"/>
        <v>8831.6512628166129</v>
      </c>
      <c r="M2799" s="36">
        <f t="shared" si="533"/>
        <v>8831.6512628166129</v>
      </c>
      <c r="N2799" s="36">
        <f t="shared" si="534"/>
        <v>0.2834564066764006</v>
      </c>
      <c r="O2799" s="36">
        <f t="shared" si="535"/>
        <v>77998064.028010279</v>
      </c>
      <c r="P2799" s="35">
        <f t="shared" si="526"/>
        <v>77998064.028010279</v>
      </c>
    </row>
    <row r="2800" spans="1:16" x14ac:dyDescent="0.4">
      <c r="A2800" s="1">
        <v>2799</v>
      </c>
      <c r="B2800" s="21">
        <v>42612</v>
      </c>
      <c r="C2800" s="43">
        <v>3</v>
      </c>
      <c r="D2800" s="23">
        <v>26119</v>
      </c>
      <c r="E2800" s="25">
        <f t="shared" si="527"/>
        <v>27908.75</v>
      </c>
      <c r="F2800" s="25">
        <f t="shared" si="528"/>
        <v>27536.875</v>
      </c>
      <c r="G2800" s="25">
        <f t="shared" si="529"/>
        <v>0.94850995256360793</v>
      </c>
      <c r="H2800" s="25">
        <f t="shared" si="524"/>
        <v>1.0004262501030945</v>
      </c>
      <c r="I2800" s="4">
        <f t="shared" si="530"/>
        <v>26107.871517074269</v>
      </c>
      <c r="J2800" s="25">
        <f t="shared" si="525"/>
        <v>22334.996885720655</v>
      </c>
      <c r="K2800" s="15">
        <f t="shared" si="531"/>
        <v>22344.517180445808</v>
      </c>
      <c r="L2800" s="36">
        <f t="shared" si="532"/>
        <v>3774.4828195541922</v>
      </c>
      <c r="M2800" s="36">
        <f t="shared" si="533"/>
        <v>3774.4828195541922</v>
      </c>
      <c r="N2800" s="36">
        <f t="shared" si="534"/>
        <v>0.14451100040408102</v>
      </c>
      <c r="O2800" s="36">
        <f t="shared" si="535"/>
        <v>14246720.555109765</v>
      </c>
      <c r="P2800" s="35">
        <f t="shared" si="526"/>
        <v>14246720.555109765</v>
      </c>
    </row>
    <row r="2801" spans="1:16" x14ac:dyDescent="0.4">
      <c r="A2801" s="1">
        <v>2800</v>
      </c>
      <c r="B2801" s="21">
        <v>42613</v>
      </c>
      <c r="C2801" s="43">
        <v>4</v>
      </c>
      <c r="D2801" s="23">
        <v>33712</v>
      </c>
      <c r="E2801" s="25">
        <f t="shared" si="527"/>
        <v>27165</v>
      </c>
      <c r="F2801" s="25">
        <f t="shared" si="528"/>
        <v>26324.875</v>
      </c>
      <c r="G2801" s="25">
        <f t="shared" si="529"/>
        <v>1.2806138680620516</v>
      </c>
      <c r="H2801" s="25">
        <f t="shared" si="524"/>
        <v>1.0009303667898801</v>
      </c>
      <c r="I2801" s="4">
        <f t="shared" si="530"/>
        <v>33680.664628168859</v>
      </c>
      <c r="J2801" s="25">
        <f t="shared" si="525"/>
        <v>22335.023425834701</v>
      </c>
      <c r="K2801" s="15">
        <f t="shared" si="531"/>
        <v>22355.803189881291</v>
      </c>
      <c r="L2801" s="36">
        <f t="shared" si="532"/>
        <v>11356.196810118709</v>
      </c>
      <c r="M2801" s="36">
        <f t="shared" si="533"/>
        <v>11356.196810118709</v>
      </c>
      <c r="N2801" s="36">
        <f t="shared" si="534"/>
        <v>0.33685918397362091</v>
      </c>
      <c r="O2801" s="36">
        <f t="shared" si="535"/>
        <v>128963205.99015033</v>
      </c>
      <c r="P2801" s="35">
        <f t="shared" si="526"/>
        <v>128963205.99015033</v>
      </c>
    </row>
    <row r="2802" spans="1:16" x14ac:dyDescent="0.4">
      <c r="A2802" s="1">
        <v>2801</v>
      </c>
      <c r="B2802" s="21">
        <v>42614</v>
      </c>
      <c r="C2802" s="43">
        <v>1</v>
      </c>
      <c r="D2802" s="23">
        <v>17672</v>
      </c>
      <c r="E2802" s="25">
        <f t="shared" si="527"/>
        <v>25484.75</v>
      </c>
      <c r="F2802" s="25">
        <f t="shared" si="528"/>
        <v>24707.75</v>
      </c>
      <c r="G2802" s="25">
        <f t="shared" si="529"/>
        <v>0.7152411692687517</v>
      </c>
      <c r="H2802" s="25">
        <f t="shared" si="524"/>
        <v>0.99907416981837271</v>
      </c>
      <c r="I2802" s="4">
        <f t="shared" si="530"/>
        <v>17688.376432765439</v>
      </c>
      <c r="J2802" s="25">
        <f t="shared" si="525"/>
        <v>22335.049965948743</v>
      </c>
      <c r="K2802" s="15">
        <f t="shared" si="531"/>
        <v>22314.371502582115</v>
      </c>
      <c r="L2802" s="36">
        <f t="shared" si="532"/>
        <v>-4642.3715025821148</v>
      </c>
      <c r="M2802" s="36">
        <f t="shared" si="533"/>
        <v>4642.3715025821148</v>
      </c>
      <c r="N2802" s="36">
        <f t="shared" si="534"/>
        <v>0.26269644084326138</v>
      </c>
      <c r="O2802" s="36">
        <f t="shared" si="535"/>
        <v>21551613.167986523</v>
      </c>
      <c r="P2802" s="35">
        <f t="shared" si="526"/>
        <v>21551613.167986523</v>
      </c>
    </row>
    <row r="2803" spans="1:16" x14ac:dyDescent="0.4">
      <c r="A2803" s="1">
        <v>2802</v>
      </c>
      <c r="B2803" s="21">
        <v>42615</v>
      </c>
      <c r="C2803" s="43">
        <v>2</v>
      </c>
      <c r="D2803" s="23">
        <v>24436</v>
      </c>
      <c r="E2803" s="25">
        <f t="shared" si="527"/>
        <v>23930.75</v>
      </c>
      <c r="F2803" s="25">
        <f t="shared" si="528"/>
        <v>22497.5</v>
      </c>
      <c r="G2803" s="25">
        <f t="shared" si="529"/>
        <v>1.0861651294588288</v>
      </c>
      <c r="H2803" s="25">
        <f t="shared" si="524"/>
        <v>0.99956921328865256</v>
      </c>
      <c r="I2803" s="4">
        <f t="shared" si="530"/>
        <v>24446.531240797074</v>
      </c>
      <c r="J2803" s="25">
        <f t="shared" si="525"/>
        <v>22335.076506062789</v>
      </c>
      <c r="K2803" s="15">
        <f t="shared" si="531"/>
        <v>22325.454851907049</v>
      </c>
      <c r="L2803" s="36">
        <f t="shared" si="532"/>
        <v>2110.5451480929514</v>
      </c>
      <c r="M2803" s="36">
        <f t="shared" si="533"/>
        <v>2110.5451480929514</v>
      </c>
      <c r="N2803" s="36">
        <f t="shared" si="534"/>
        <v>8.6370320350832849E-2</v>
      </c>
      <c r="O2803" s="36">
        <f t="shared" si="535"/>
        <v>4454400.8221386978</v>
      </c>
      <c r="P2803" s="35">
        <f t="shared" si="526"/>
        <v>4454400.8221386978</v>
      </c>
    </row>
    <row r="2804" spans="1:16" x14ac:dyDescent="0.4">
      <c r="A2804" s="1">
        <v>2803</v>
      </c>
      <c r="B2804" s="21">
        <v>42616</v>
      </c>
      <c r="C2804" s="43">
        <v>3</v>
      </c>
      <c r="D2804" s="23">
        <v>19903</v>
      </c>
      <c r="E2804" s="25">
        <f t="shared" si="527"/>
        <v>21064.25</v>
      </c>
      <c r="F2804" s="25">
        <f t="shared" si="528"/>
        <v>21644.75</v>
      </c>
      <c r="G2804" s="25">
        <f t="shared" si="529"/>
        <v>0.91953014010325829</v>
      </c>
      <c r="H2804" s="25">
        <f t="shared" si="524"/>
        <v>1.0004262501030945</v>
      </c>
      <c r="I2804" s="4">
        <f t="shared" si="530"/>
        <v>19894.519958816538</v>
      </c>
      <c r="J2804" s="25">
        <f t="shared" si="525"/>
        <v>22335.103046176831</v>
      </c>
      <c r="K2804" s="15">
        <f t="shared" si="531"/>
        <v>22344.623386152889</v>
      </c>
      <c r="L2804" s="36">
        <f t="shared" si="532"/>
        <v>-2441.623386152889</v>
      </c>
      <c r="M2804" s="36">
        <f t="shared" si="533"/>
        <v>2441.623386152889</v>
      </c>
      <c r="N2804" s="36">
        <f t="shared" si="534"/>
        <v>0.12267614862849265</v>
      </c>
      <c r="O2804" s="36">
        <f t="shared" si="535"/>
        <v>5961524.7598086996</v>
      </c>
      <c r="P2804" s="35">
        <f t="shared" si="526"/>
        <v>5961524.7598086996</v>
      </c>
    </row>
    <row r="2805" spans="1:16" x14ac:dyDescent="0.4">
      <c r="A2805" s="1">
        <v>2804</v>
      </c>
      <c r="B2805" s="21">
        <v>42617</v>
      </c>
      <c r="C2805" s="43">
        <v>4</v>
      </c>
      <c r="D2805" s="23">
        <v>22246</v>
      </c>
      <c r="E2805" s="25">
        <f t="shared" si="527"/>
        <v>22225.25</v>
      </c>
      <c r="F2805" s="25">
        <f t="shared" si="528"/>
        <v>22899.625</v>
      </c>
      <c r="G2805" s="25">
        <f t="shared" si="529"/>
        <v>0.9714569561728631</v>
      </c>
      <c r="H2805" s="25">
        <f t="shared" si="524"/>
        <v>1.0009303667898801</v>
      </c>
      <c r="I2805" s="4">
        <f t="shared" si="530"/>
        <v>22225.322298239334</v>
      </c>
      <c r="J2805" s="25">
        <f t="shared" si="525"/>
        <v>22335.129586290877</v>
      </c>
      <c r="K2805" s="15">
        <f t="shared" si="531"/>
        <v>22355.909449105631</v>
      </c>
      <c r="L2805" s="36">
        <f t="shared" si="532"/>
        <v>-109.90944910563121</v>
      </c>
      <c r="M2805" s="36">
        <f t="shared" si="533"/>
        <v>109.90944910563121</v>
      </c>
      <c r="N2805" s="36">
        <f t="shared" si="534"/>
        <v>4.9406387263162465E-3</v>
      </c>
      <c r="O2805" s="36">
        <f t="shared" si="535"/>
        <v>12080.087002703338</v>
      </c>
      <c r="P2805" s="35">
        <f t="shared" si="526"/>
        <v>12080.087002703338</v>
      </c>
    </row>
    <row r="2806" spans="1:16" x14ac:dyDescent="0.4">
      <c r="A2806" s="1">
        <v>2805</v>
      </c>
      <c r="B2806" s="21">
        <v>42618</v>
      </c>
      <c r="C2806" s="43">
        <v>1</v>
      </c>
      <c r="D2806" s="23">
        <v>22316</v>
      </c>
      <c r="E2806" s="25">
        <f t="shared" si="527"/>
        <v>23574</v>
      </c>
      <c r="F2806" s="25">
        <f t="shared" si="528"/>
        <v>24238.125</v>
      </c>
      <c r="G2806" s="25">
        <f t="shared" si="529"/>
        <v>0.92069828008560894</v>
      </c>
      <c r="H2806" s="25">
        <f t="shared" si="524"/>
        <v>0.99907416981837271</v>
      </c>
      <c r="I2806" s="4">
        <f t="shared" si="530"/>
        <v>22336.679972475868</v>
      </c>
      <c r="J2806" s="25">
        <f t="shared" si="525"/>
        <v>22335.15612640492</v>
      </c>
      <c r="K2806" s="15">
        <f t="shared" si="531"/>
        <v>22314.477564751738</v>
      </c>
      <c r="L2806" s="36">
        <f t="shared" si="532"/>
        <v>1.5224352482618997</v>
      </c>
      <c r="M2806" s="36">
        <f t="shared" si="533"/>
        <v>1.5224352482618997</v>
      </c>
      <c r="N2806" s="36">
        <f t="shared" si="534"/>
        <v>6.8221690637296101E-5</v>
      </c>
      <c r="O2806" s="36">
        <f t="shared" si="535"/>
        <v>2.3178090851502722</v>
      </c>
      <c r="P2806" s="35">
        <f t="shared" si="526"/>
        <v>2.3178090851502722</v>
      </c>
    </row>
    <row r="2807" spans="1:16" x14ac:dyDescent="0.4">
      <c r="A2807" s="1">
        <v>2806</v>
      </c>
      <c r="B2807" s="21">
        <v>42619</v>
      </c>
      <c r="C2807" s="43">
        <v>2</v>
      </c>
      <c r="D2807" s="23">
        <v>29831</v>
      </c>
      <c r="E2807" s="25">
        <f t="shared" si="527"/>
        <v>24902.25</v>
      </c>
      <c r="F2807" s="25">
        <f t="shared" si="528"/>
        <v>24490.875</v>
      </c>
      <c r="G2807" s="25">
        <f t="shared" si="529"/>
        <v>1.2180454965369756</v>
      </c>
      <c r="H2807" s="25">
        <f t="shared" si="524"/>
        <v>0.99956921328865256</v>
      </c>
      <c r="I2807" s="4">
        <f t="shared" si="530"/>
        <v>29843.856336725225</v>
      </c>
      <c r="J2807" s="25">
        <f t="shared" si="525"/>
        <v>22335.182666518962</v>
      </c>
      <c r="K2807" s="15">
        <f t="shared" si="531"/>
        <v>22325.560966630706</v>
      </c>
      <c r="L2807" s="36">
        <f t="shared" si="532"/>
        <v>7505.4390333692936</v>
      </c>
      <c r="M2807" s="36">
        <f t="shared" si="533"/>
        <v>7505.4390333692936</v>
      </c>
      <c r="N2807" s="36">
        <f t="shared" si="534"/>
        <v>0.25159864011830962</v>
      </c>
      <c r="O2807" s="36">
        <f t="shared" si="535"/>
        <v>56331615.083623394</v>
      </c>
      <c r="P2807" s="35">
        <f t="shared" si="526"/>
        <v>56331615.083623394</v>
      </c>
    </row>
    <row r="2808" spans="1:16" x14ac:dyDescent="0.4">
      <c r="A2808" s="1">
        <v>2807</v>
      </c>
      <c r="B2808" s="21">
        <v>42620</v>
      </c>
      <c r="C2808" s="43">
        <v>3</v>
      </c>
      <c r="D2808" s="23">
        <v>25216</v>
      </c>
      <c r="E2808" s="25">
        <f t="shared" si="527"/>
        <v>24079.5</v>
      </c>
      <c r="F2808" s="25">
        <f t="shared" si="528"/>
        <v>24869.125</v>
      </c>
      <c r="G2808" s="25">
        <f t="shared" si="529"/>
        <v>1.013948017873568</v>
      </c>
      <c r="H2808" s="25">
        <f t="shared" si="524"/>
        <v>1.0004262501030945</v>
      </c>
      <c r="I2808" s="4">
        <f t="shared" si="530"/>
        <v>25205.256256921963</v>
      </c>
      <c r="J2808" s="25">
        <f t="shared" si="525"/>
        <v>22335.209206633008</v>
      </c>
      <c r="K2808" s="15">
        <f t="shared" si="531"/>
        <v>22344.729591859974</v>
      </c>
      <c r="L2808" s="36">
        <f t="shared" si="532"/>
        <v>2871.2704081400261</v>
      </c>
      <c r="M2808" s="36">
        <f t="shared" si="533"/>
        <v>2871.2704081400261</v>
      </c>
      <c r="N2808" s="36">
        <f t="shared" si="534"/>
        <v>0.11386700539895409</v>
      </c>
      <c r="O2808" s="36">
        <f t="shared" si="535"/>
        <v>8244193.7566605918</v>
      </c>
      <c r="P2808" s="35">
        <f t="shared" si="526"/>
        <v>8244193.7566605918</v>
      </c>
    </row>
    <row r="2809" spans="1:16" x14ac:dyDescent="0.4">
      <c r="A2809" s="1">
        <v>2808</v>
      </c>
      <c r="B2809" s="21">
        <v>42621</v>
      </c>
      <c r="C2809" s="43">
        <v>4</v>
      </c>
      <c r="D2809" s="23">
        <v>18955</v>
      </c>
      <c r="E2809" s="25">
        <f t="shared" si="527"/>
        <v>25658.75</v>
      </c>
      <c r="F2809" s="25">
        <f t="shared" si="528"/>
        <v>24535.875</v>
      </c>
      <c r="G2809" s="25">
        <f t="shared" si="529"/>
        <v>0.77254224681206596</v>
      </c>
      <c r="H2809" s="25">
        <f t="shared" si="524"/>
        <v>1.0009303667898801</v>
      </c>
      <c r="I2809" s="4">
        <f t="shared" si="530"/>
        <v>18937.381289361081</v>
      </c>
      <c r="J2809" s="25">
        <f t="shared" si="525"/>
        <v>22335.23574674705</v>
      </c>
      <c r="K2809" s="15">
        <f t="shared" si="531"/>
        <v>22356.015708329967</v>
      </c>
      <c r="L2809" s="36">
        <f t="shared" si="532"/>
        <v>-3401.0157083299673</v>
      </c>
      <c r="M2809" s="36">
        <f t="shared" si="533"/>
        <v>3401.0157083299673</v>
      </c>
      <c r="N2809" s="36">
        <f t="shared" si="534"/>
        <v>0.17942578255499694</v>
      </c>
      <c r="O2809" s="36">
        <f t="shared" si="535"/>
        <v>11566907.848307189</v>
      </c>
      <c r="P2809" s="35">
        <f t="shared" si="526"/>
        <v>11566907.848307189</v>
      </c>
    </row>
    <row r="2810" spans="1:16" x14ac:dyDescent="0.4">
      <c r="A2810" s="1">
        <v>2809</v>
      </c>
      <c r="B2810" s="21">
        <v>42622</v>
      </c>
      <c r="C2810" s="43">
        <v>1</v>
      </c>
      <c r="D2810" s="23">
        <v>28633</v>
      </c>
      <c r="E2810" s="25">
        <f t="shared" si="527"/>
        <v>23413</v>
      </c>
      <c r="F2810" s="25">
        <f t="shared" si="528"/>
        <v>23279.625</v>
      </c>
      <c r="G2810" s="25">
        <f t="shared" si="529"/>
        <v>1.2299596750377209</v>
      </c>
      <c r="H2810" s="25">
        <f t="shared" si="524"/>
        <v>0.99907416981837271</v>
      </c>
      <c r="I2810" s="4">
        <f t="shared" si="530"/>
        <v>28659.53386144029</v>
      </c>
      <c r="J2810" s="25">
        <f t="shared" si="525"/>
        <v>22335.262286861096</v>
      </c>
      <c r="K2810" s="15">
        <f t="shared" si="531"/>
        <v>22314.583626921358</v>
      </c>
      <c r="L2810" s="36">
        <f t="shared" si="532"/>
        <v>6318.4163730786422</v>
      </c>
      <c r="M2810" s="36">
        <f t="shared" si="533"/>
        <v>6318.4163730786422</v>
      </c>
      <c r="N2810" s="36">
        <f t="shared" si="534"/>
        <v>0.22066903129531107</v>
      </c>
      <c r="O2810" s="36">
        <f t="shared" si="535"/>
        <v>39922385.46358826</v>
      </c>
      <c r="P2810" s="35">
        <f t="shared" si="526"/>
        <v>39922385.46358826</v>
      </c>
    </row>
    <row r="2811" spans="1:16" x14ac:dyDescent="0.4">
      <c r="A2811" s="1">
        <v>2810</v>
      </c>
      <c r="B2811" s="21">
        <v>42623</v>
      </c>
      <c r="C2811" s="43">
        <v>2</v>
      </c>
      <c r="D2811" s="23">
        <v>20848</v>
      </c>
      <c r="E2811" s="25">
        <f t="shared" si="527"/>
        <v>23146.25</v>
      </c>
      <c r="F2811" s="25">
        <f t="shared" si="528"/>
        <v>24376.125</v>
      </c>
      <c r="G2811" s="25">
        <f t="shared" si="529"/>
        <v>0.85526309042146775</v>
      </c>
      <c r="H2811" s="25">
        <f t="shared" si="524"/>
        <v>0.99956921328865256</v>
      </c>
      <c r="I2811" s="4">
        <f t="shared" si="530"/>
        <v>20856.984911938838</v>
      </c>
      <c r="J2811" s="25">
        <f t="shared" si="525"/>
        <v>22335.288826975138</v>
      </c>
      <c r="K2811" s="15">
        <f t="shared" si="531"/>
        <v>22325.667081354371</v>
      </c>
      <c r="L2811" s="36">
        <f t="shared" si="532"/>
        <v>-1477.6670813543715</v>
      </c>
      <c r="M2811" s="36">
        <f t="shared" si="533"/>
        <v>1477.6670813543715</v>
      </c>
      <c r="N2811" s="36">
        <f t="shared" si="534"/>
        <v>7.0878121707327865E-2</v>
      </c>
      <c r="O2811" s="36">
        <f t="shared" si="535"/>
        <v>2183500.0033183466</v>
      </c>
      <c r="P2811" s="35">
        <f t="shared" si="526"/>
        <v>2183500.0033183466</v>
      </c>
    </row>
    <row r="2812" spans="1:16" x14ac:dyDescent="0.4">
      <c r="A2812" s="1">
        <v>2811</v>
      </c>
      <c r="B2812" s="21">
        <v>42624</v>
      </c>
      <c r="C2812" s="43">
        <v>3</v>
      </c>
      <c r="D2812" s="23">
        <v>24149</v>
      </c>
      <c r="E2812" s="25">
        <f t="shared" si="527"/>
        <v>25606</v>
      </c>
      <c r="F2812" s="25">
        <f t="shared" si="528"/>
        <v>25059.375</v>
      </c>
      <c r="G2812" s="25">
        <f t="shared" si="529"/>
        <v>0.96367128070831776</v>
      </c>
      <c r="H2812" s="25">
        <f t="shared" si="524"/>
        <v>1.0004262501030945</v>
      </c>
      <c r="I2812" s="4">
        <f t="shared" si="530"/>
        <v>24138.710872002241</v>
      </c>
      <c r="J2812" s="25">
        <f t="shared" si="525"/>
        <v>22335.315367089184</v>
      </c>
      <c r="K2812" s="15">
        <f t="shared" si="531"/>
        <v>22344.835797567055</v>
      </c>
      <c r="L2812" s="36">
        <f t="shared" si="532"/>
        <v>1804.1642024329449</v>
      </c>
      <c r="M2812" s="36">
        <f t="shared" si="533"/>
        <v>1804.1642024329449</v>
      </c>
      <c r="N2812" s="36">
        <f t="shared" si="534"/>
        <v>7.4709685802018505E-2</v>
      </c>
      <c r="O2812" s="36">
        <f t="shared" si="535"/>
        <v>3255008.4693405041</v>
      </c>
      <c r="P2812" s="35">
        <f t="shared" si="526"/>
        <v>3255008.4693405041</v>
      </c>
    </row>
    <row r="2813" spans="1:16" x14ac:dyDescent="0.4">
      <c r="A2813" s="1">
        <v>2812</v>
      </c>
      <c r="B2813" s="21">
        <v>42625</v>
      </c>
      <c r="C2813" s="43">
        <v>4</v>
      </c>
      <c r="D2813" s="23">
        <v>28794</v>
      </c>
      <c r="E2813" s="25">
        <f t="shared" si="527"/>
        <v>24512.75</v>
      </c>
      <c r="F2813" s="25">
        <f t="shared" si="528"/>
        <v>25808.125</v>
      </c>
      <c r="G2813" s="25">
        <f t="shared" si="529"/>
        <v>1.1156951541423485</v>
      </c>
      <c r="H2813" s="25">
        <f t="shared" si="524"/>
        <v>1.0009303667898801</v>
      </c>
      <c r="I2813" s="4">
        <f t="shared" si="530"/>
        <v>28767.235919064256</v>
      </c>
      <c r="J2813" s="25">
        <f t="shared" si="525"/>
        <v>22335.341907203227</v>
      </c>
      <c r="K2813" s="15">
        <f t="shared" si="531"/>
        <v>22356.121967554307</v>
      </c>
      <c r="L2813" s="36">
        <f t="shared" si="532"/>
        <v>6437.878032445693</v>
      </c>
      <c r="M2813" s="36">
        <f t="shared" si="533"/>
        <v>6437.878032445693</v>
      </c>
      <c r="N2813" s="36">
        <f t="shared" si="534"/>
        <v>0.22358401168457639</v>
      </c>
      <c r="O2813" s="36">
        <f t="shared" si="535"/>
        <v>41446273.560646825</v>
      </c>
      <c r="P2813" s="35">
        <f t="shared" si="526"/>
        <v>41446273.560646825</v>
      </c>
    </row>
    <row r="2814" spans="1:16" x14ac:dyDescent="0.4">
      <c r="A2814" s="1">
        <v>2813</v>
      </c>
      <c r="B2814" s="21">
        <v>42626</v>
      </c>
      <c r="C2814" s="43">
        <v>1</v>
      </c>
      <c r="D2814" s="23">
        <v>24260</v>
      </c>
      <c r="E2814" s="25">
        <f t="shared" si="527"/>
        <v>27103.5</v>
      </c>
      <c r="F2814" s="25">
        <f t="shared" si="528"/>
        <v>26544</v>
      </c>
      <c r="G2814" s="25">
        <f t="shared" si="529"/>
        <v>0.91395418927064498</v>
      </c>
      <c r="H2814" s="25">
        <f t="shared" si="524"/>
        <v>0.99907416981837271</v>
      </c>
      <c r="I2814" s="4">
        <f t="shared" si="530"/>
        <v>24282.481454215118</v>
      </c>
      <c r="J2814" s="25">
        <f t="shared" si="525"/>
        <v>22335.368447317273</v>
      </c>
      <c r="K2814" s="15">
        <f t="shared" si="531"/>
        <v>22314.689689090981</v>
      </c>
      <c r="L2814" s="36">
        <f t="shared" si="532"/>
        <v>1945.3103109090189</v>
      </c>
      <c r="M2814" s="36">
        <f t="shared" si="533"/>
        <v>1945.3103109090189</v>
      </c>
      <c r="N2814" s="36">
        <f t="shared" si="534"/>
        <v>8.0185915536233263E-2</v>
      </c>
      <c r="O2814" s="36">
        <f t="shared" si="535"/>
        <v>3784232.2057289439</v>
      </c>
      <c r="P2814" s="35">
        <f t="shared" si="526"/>
        <v>3784232.2057289439</v>
      </c>
    </row>
    <row r="2815" spans="1:16" x14ac:dyDescent="0.4">
      <c r="A2815" s="1">
        <v>2814</v>
      </c>
      <c r="B2815" s="21">
        <v>42627</v>
      </c>
      <c r="C2815" s="43">
        <v>2</v>
      </c>
      <c r="D2815" s="23">
        <v>31211</v>
      </c>
      <c r="E2815" s="25">
        <f t="shared" si="527"/>
        <v>25984.5</v>
      </c>
      <c r="F2815" s="25">
        <f t="shared" si="528"/>
        <v>26104</v>
      </c>
      <c r="G2815" s="25">
        <f t="shared" si="529"/>
        <v>1.1956405148636224</v>
      </c>
      <c r="H2815" s="25">
        <f t="shared" si="524"/>
        <v>0.99956921328865256</v>
      </c>
      <c r="I2815" s="4">
        <f t="shared" si="530"/>
        <v>31224.451078593778</v>
      </c>
      <c r="J2815" s="25">
        <f t="shared" si="525"/>
        <v>22335.394987431315</v>
      </c>
      <c r="K2815" s="15">
        <f t="shared" si="531"/>
        <v>22325.773196078033</v>
      </c>
      <c r="L2815" s="36">
        <f t="shared" si="532"/>
        <v>8885.2268039219671</v>
      </c>
      <c r="M2815" s="36">
        <f t="shared" si="533"/>
        <v>8885.2268039219671</v>
      </c>
      <c r="N2815" s="36">
        <f t="shared" si="534"/>
        <v>0.28468254153734157</v>
      </c>
      <c r="O2815" s="36">
        <f t="shared" si="535"/>
        <v>78947255.357133374</v>
      </c>
      <c r="P2815" s="35">
        <f t="shared" si="526"/>
        <v>78947255.357133374</v>
      </c>
    </row>
    <row r="2816" spans="1:16" x14ac:dyDescent="0.4">
      <c r="A2816" s="1">
        <v>2815</v>
      </c>
      <c r="B2816" s="21">
        <v>42628</v>
      </c>
      <c r="C2816" s="43">
        <v>3</v>
      </c>
      <c r="D2816" s="23">
        <v>19673</v>
      </c>
      <c r="E2816" s="25">
        <f t="shared" si="527"/>
        <v>26223.5</v>
      </c>
      <c r="F2816" s="25">
        <f t="shared" si="528"/>
        <v>25830.75</v>
      </c>
      <c r="G2816" s="25">
        <f t="shared" si="529"/>
        <v>0.7616116450354713</v>
      </c>
      <c r="H2816" s="25">
        <f t="shared" si="524"/>
        <v>1.0004262501030945</v>
      </c>
      <c r="I2816" s="4">
        <f t="shared" si="530"/>
        <v>19664.617954569552</v>
      </c>
      <c r="J2816" s="25">
        <f t="shared" si="525"/>
        <v>22335.421527545361</v>
      </c>
      <c r="K2816" s="15">
        <f t="shared" si="531"/>
        <v>22344.942003274136</v>
      </c>
      <c r="L2816" s="36">
        <f t="shared" si="532"/>
        <v>-2671.9420032741364</v>
      </c>
      <c r="M2816" s="36">
        <f t="shared" si="533"/>
        <v>2671.9420032741364</v>
      </c>
      <c r="N2816" s="36">
        <f t="shared" si="534"/>
        <v>0.13581771988380706</v>
      </c>
      <c r="O2816" s="36">
        <f t="shared" si="535"/>
        <v>7139274.0688606054</v>
      </c>
      <c r="P2816" s="35">
        <f t="shared" si="526"/>
        <v>7139274.0688606054</v>
      </c>
    </row>
    <row r="2817" spans="1:16" x14ac:dyDescent="0.4">
      <c r="A2817" s="1">
        <v>2816</v>
      </c>
      <c r="B2817" s="21">
        <v>42629</v>
      </c>
      <c r="C2817" s="43">
        <v>4</v>
      </c>
      <c r="D2817" s="23">
        <v>29750</v>
      </c>
      <c r="E2817" s="25">
        <f t="shared" si="527"/>
        <v>25438</v>
      </c>
      <c r="F2817" s="25">
        <f t="shared" si="528"/>
        <v>24499.625</v>
      </c>
      <c r="G2817" s="25">
        <f t="shared" si="529"/>
        <v>1.2143043005760292</v>
      </c>
      <c r="H2817" s="25">
        <f t="shared" si="524"/>
        <v>1.0009303667898801</v>
      </c>
      <c r="I2817" s="4">
        <f t="shared" si="530"/>
        <v>29722.347315140709</v>
      </c>
      <c r="J2817" s="25">
        <f t="shared" si="525"/>
        <v>22335.448067659403</v>
      </c>
      <c r="K2817" s="15">
        <f t="shared" si="531"/>
        <v>22356.228226778647</v>
      </c>
      <c r="L2817" s="36">
        <f t="shared" si="532"/>
        <v>7393.7717732213532</v>
      </c>
      <c r="M2817" s="36">
        <f t="shared" si="533"/>
        <v>7393.7717732213532</v>
      </c>
      <c r="N2817" s="36">
        <f t="shared" si="534"/>
        <v>0.24853014363769255</v>
      </c>
      <c r="O2817" s="36">
        <f t="shared" si="535"/>
        <v>54667861.034484833</v>
      </c>
      <c r="P2817" s="35">
        <f t="shared" si="526"/>
        <v>54667861.034484833</v>
      </c>
    </row>
    <row r="2818" spans="1:16" x14ac:dyDescent="0.4">
      <c r="A2818" s="1">
        <v>2817</v>
      </c>
      <c r="B2818" s="21">
        <v>42630</v>
      </c>
      <c r="C2818" s="43">
        <v>1</v>
      </c>
      <c r="D2818" s="23">
        <v>21118</v>
      </c>
      <c r="E2818" s="25">
        <f t="shared" si="527"/>
        <v>23561.25</v>
      </c>
      <c r="F2818" s="25">
        <f t="shared" si="528"/>
        <v>23648.125</v>
      </c>
      <c r="G2818" s="25">
        <f t="shared" si="529"/>
        <v>0.89300948806723579</v>
      </c>
      <c r="H2818" s="25">
        <f t="shared" ref="H2818:H2881" si="536">VLOOKUP(C2818,$Q$38:$S$42,3,FALSE)</f>
        <v>0.99907416981837271</v>
      </c>
      <c r="I2818" s="4">
        <f t="shared" si="530"/>
        <v>21137.569800087174</v>
      </c>
      <c r="J2818" s="25">
        <f t="shared" si="525"/>
        <v>22335.474607773449</v>
      </c>
      <c r="K2818" s="15">
        <f t="shared" si="531"/>
        <v>22314.795751260601</v>
      </c>
      <c r="L2818" s="36">
        <f t="shared" si="532"/>
        <v>-1196.7957512606008</v>
      </c>
      <c r="M2818" s="36">
        <f t="shared" si="533"/>
        <v>1196.7957512606008</v>
      </c>
      <c r="N2818" s="36">
        <f t="shared" si="534"/>
        <v>5.6671832146065006E-2</v>
      </c>
      <c r="O2818" s="36">
        <f t="shared" si="535"/>
        <v>1432320.0702354258</v>
      </c>
      <c r="P2818" s="35">
        <f t="shared" si="526"/>
        <v>1432320.0702354258</v>
      </c>
    </row>
    <row r="2819" spans="1:16" x14ac:dyDescent="0.4">
      <c r="A2819" s="1">
        <v>2818</v>
      </c>
      <c r="B2819" s="21">
        <v>42631</v>
      </c>
      <c r="C2819" s="43">
        <v>2</v>
      </c>
      <c r="D2819" s="23">
        <v>23704</v>
      </c>
      <c r="E2819" s="25">
        <f t="shared" si="527"/>
        <v>23735</v>
      </c>
      <c r="F2819" s="25">
        <f t="shared" si="528"/>
        <v>23000.875</v>
      </c>
      <c r="G2819" s="25">
        <f t="shared" si="529"/>
        <v>1.030569489204215</v>
      </c>
      <c r="H2819" s="25">
        <f t="shared" si="536"/>
        <v>0.99956921328865256</v>
      </c>
      <c r="I2819" s="4">
        <f t="shared" si="530"/>
        <v>23714.215769023322</v>
      </c>
      <c r="J2819" s="25">
        <f t="shared" ref="J2819:J2882" si="537">INTERCEPT($I$2:$I$3896,$A$2:$A$3896)+SLOPE($I$2:$I$3896,$A$2:$A$3896)*A2819</f>
        <v>22335.501147887491</v>
      </c>
      <c r="K2819" s="15">
        <f t="shared" si="531"/>
        <v>22325.879310801694</v>
      </c>
      <c r="L2819" s="36">
        <f t="shared" si="532"/>
        <v>1378.1206891983056</v>
      </c>
      <c r="M2819" s="36">
        <f t="shared" si="533"/>
        <v>1378.1206891983056</v>
      </c>
      <c r="N2819" s="36">
        <f t="shared" si="534"/>
        <v>5.8138739841305499E-2</v>
      </c>
      <c r="O2819" s="36">
        <f t="shared" si="535"/>
        <v>1899216.6339964129</v>
      </c>
      <c r="P2819" s="35">
        <f t="shared" ref="P2819:P2882" si="538">(D2819-K2819)^2</f>
        <v>1899216.6339964129</v>
      </c>
    </row>
    <row r="2820" spans="1:16" x14ac:dyDescent="0.4">
      <c r="A2820" s="1">
        <v>2819</v>
      </c>
      <c r="B2820" s="21">
        <v>42632</v>
      </c>
      <c r="C2820" s="43">
        <v>3</v>
      </c>
      <c r="D2820" s="23">
        <v>20368</v>
      </c>
      <c r="E2820" s="25">
        <f t="shared" si="527"/>
        <v>22266.75</v>
      </c>
      <c r="F2820" s="25">
        <f t="shared" si="528"/>
        <v>22500.625</v>
      </c>
      <c r="G2820" s="25">
        <f t="shared" si="529"/>
        <v>0.90521929946390378</v>
      </c>
      <c r="H2820" s="25">
        <f t="shared" si="536"/>
        <v>1.0004262501030945</v>
      </c>
      <c r="I2820" s="4">
        <f t="shared" si="530"/>
        <v>20359.321836968058</v>
      </c>
      <c r="J2820" s="25">
        <f t="shared" si="537"/>
        <v>22335.527688001537</v>
      </c>
      <c r="K2820" s="15">
        <f t="shared" si="531"/>
        <v>22345.048208981218</v>
      </c>
      <c r="L2820" s="36">
        <f t="shared" si="532"/>
        <v>-1977.0482089812176</v>
      </c>
      <c r="M2820" s="36">
        <f t="shared" si="533"/>
        <v>1977.0482089812176</v>
      </c>
      <c r="N2820" s="36">
        <f t="shared" si="534"/>
        <v>9.7066388893421923E-2</v>
      </c>
      <c r="O2820" s="36">
        <f t="shared" si="535"/>
        <v>3908719.6206358401</v>
      </c>
      <c r="P2820" s="35">
        <f t="shared" si="538"/>
        <v>3908719.6206358401</v>
      </c>
    </row>
    <row r="2821" spans="1:16" x14ac:dyDescent="0.4">
      <c r="A2821" s="1">
        <v>2820</v>
      </c>
      <c r="B2821" s="21">
        <v>42633</v>
      </c>
      <c r="C2821" s="43">
        <v>4</v>
      </c>
      <c r="D2821" s="23">
        <v>23877</v>
      </c>
      <c r="E2821" s="25">
        <f t="shared" ref="E2821:E2884" si="539">AVERAGE(D2819:D2822)</f>
        <v>22734.5</v>
      </c>
      <c r="F2821" s="25">
        <f t="shared" ref="F2821:F2884" si="540">AVERAGE(E2821:E2822)</f>
        <v>22611</v>
      </c>
      <c r="G2821" s="25">
        <f t="shared" si="529"/>
        <v>1.0559904471275043</v>
      </c>
      <c r="H2821" s="25">
        <f t="shared" si="536"/>
        <v>1.0009303667898801</v>
      </c>
      <c r="I2821" s="4">
        <f t="shared" si="530"/>
        <v>23854.80628045764</v>
      </c>
      <c r="J2821" s="25">
        <f t="shared" si="537"/>
        <v>22335.554228115579</v>
      </c>
      <c r="K2821" s="15">
        <f t="shared" si="531"/>
        <v>22356.334486002987</v>
      </c>
      <c r="L2821" s="36">
        <f t="shared" si="532"/>
        <v>1520.6655139970135</v>
      </c>
      <c r="M2821" s="36">
        <f t="shared" si="533"/>
        <v>1520.6655139970135</v>
      </c>
      <c r="N2821" s="36">
        <f t="shared" si="534"/>
        <v>6.3687461322486635E-2</v>
      </c>
      <c r="O2821" s="36">
        <f t="shared" si="535"/>
        <v>2312423.6054598014</v>
      </c>
      <c r="P2821" s="35">
        <f t="shared" si="538"/>
        <v>2312423.6054598014</v>
      </c>
    </row>
    <row r="2822" spans="1:16" x14ac:dyDescent="0.4">
      <c r="A2822" s="1">
        <v>2821</v>
      </c>
      <c r="B2822" s="21">
        <v>42634</v>
      </c>
      <c r="C2822" s="43">
        <v>1</v>
      </c>
      <c r="D2822" s="23">
        <v>22989</v>
      </c>
      <c r="E2822" s="25">
        <f t="shared" si="539"/>
        <v>22487.5</v>
      </c>
      <c r="F2822" s="25">
        <f t="shared" si="540"/>
        <v>22803.375</v>
      </c>
      <c r="G2822" s="25">
        <f t="shared" si="529"/>
        <v>1.0081402423983292</v>
      </c>
      <c r="H2822" s="25">
        <f t="shared" si="536"/>
        <v>0.99907416981837271</v>
      </c>
      <c r="I2822" s="4">
        <f t="shared" si="530"/>
        <v>23010.303633592386</v>
      </c>
      <c r="J2822" s="25">
        <f t="shared" si="537"/>
        <v>22335.580768229625</v>
      </c>
      <c r="K2822" s="15">
        <f t="shared" si="531"/>
        <v>22314.901813430224</v>
      </c>
      <c r="L2822" s="36">
        <f t="shared" si="532"/>
        <v>674.09818656977586</v>
      </c>
      <c r="M2822" s="36">
        <f t="shared" si="533"/>
        <v>674.09818656977586</v>
      </c>
      <c r="N2822" s="36">
        <f t="shared" si="534"/>
        <v>2.932264067901065E-2</v>
      </c>
      <c r="O2822" s="36">
        <f t="shared" si="535"/>
        <v>454408.36513666034</v>
      </c>
      <c r="P2822" s="35">
        <f t="shared" si="538"/>
        <v>454408.36513666034</v>
      </c>
    </row>
    <row r="2823" spans="1:16" x14ac:dyDescent="0.4">
      <c r="A2823" s="1">
        <v>2822</v>
      </c>
      <c r="B2823" s="21">
        <v>42635</v>
      </c>
      <c r="C2823" s="43">
        <v>2</v>
      </c>
      <c r="D2823" s="23">
        <v>22716</v>
      </c>
      <c r="E2823" s="25">
        <f t="shared" si="539"/>
        <v>23119.25</v>
      </c>
      <c r="F2823" s="25">
        <f t="shared" si="540"/>
        <v>23266.125</v>
      </c>
      <c r="G2823" s="25">
        <f t="shared" si="529"/>
        <v>0.97635510855374497</v>
      </c>
      <c r="H2823" s="25">
        <f t="shared" si="536"/>
        <v>0.99956921328865256</v>
      </c>
      <c r="I2823" s="4">
        <f t="shared" si="530"/>
        <v>22725.789968323228</v>
      </c>
      <c r="J2823" s="25">
        <f t="shared" si="537"/>
        <v>22335.607308343668</v>
      </c>
      <c r="K2823" s="15">
        <f t="shared" si="531"/>
        <v>22325.985425525359</v>
      </c>
      <c r="L2823" s="36">
        <f t="shared" si="532"/>
        <v>390.01457447464054</v>
      </c>
      <c r="M2823" s="36">
        <f t="shared" si="533"/>
        <v>390.01457447464054</v>
      </c>
      <c r="N2823" s="36">
        <f t="shared" si="534"/>
        <v>1.7169157178844891E-2</v>
      </c>
      <c r="O2823" s="36">
        <f t="shared" si="535"/>
        <v>152111.36830263495</v>
      </c>
      <c r="P2823" s="35">
        <f t="shared" si="538"/>
        <v>152111.36830263495</v>
      </c>
    </row>
    <row r="2824" spans="1:16" x14ac:dyDescent="0.4">
      <c r="A2824" s="1">
        <v>2823</v>
      </c>
      <c r="B2824" s="21">
        <v>42636</v>
      </c>
      <c r="C2824" s="43">
        <v>3</v>
      </c>
      <c r="D2824" s="23">
        <v>22895</v>
      </c>
      <c r="E2824" s="25">
        <f t="shared" si="539"/>
        <v>23413</v>
      </c>
      <c r="F2824" s="25">
        <f t="shared" si="540"/>
        <v>22882.875</v>
      </c>
      <c r="G2824" s="25">
        <f t="shared" si="529"/>
        <v>1.0005298722297788</v>
      </c>
      <c r="H2824" s="25">
        <f t="shared" si="536"/>
        <v>1.0004262501030945</v>
      </c>
      <c r="I2824" s="4">
        <f t="shared" si="530"/>
        <v>22885.245161890402</v>
      </c>
      <c r="J2824" s="25">
        <f t="shared" si="537"/>
        <v>22335.63384845771</v>
      </c>
      <c r="K2824" s="15">
        <f t="shared" si="531"/>
        <v>22345.154414688295</v>
      </c>
      <c r="L2824" s="36">
        <f t="shared" si="532"/>
        <v>549.84558531170478</v>
      </c>
      <c r="M2824" s="36">
        <f t="shared" si="533"/>
        <v>549.84558531170478</v>
      </c>
      <c r="N2824" s="36">
        <f t="shared" si="534"/>
        <v>2.4015967910535261E-2</v>
      </c>
      <c r="O2824" s="36">
        <f t="shared" si="535"/>
        <v>302330.16768677119</v>
      </c>
      <c r="P2824" s="35">
        <f t="shared" si="538"/>
        <v>302330.16768677119</v>
      </c>
    </row>
    <row r="2825" spans="1:16" x14ac:dyDescent="0.4">
      <c r="A2825" s="1">
        <v>2824</v>
      </c>
      <c r="B2825" s="21">
        <v>42637</v>
      </c>
      <c r="C2825" s="43">
        <v>4</v>
      </c>
      <c r="D2825" s="23">
        <v>25052</v>
      </c>
      <c r="E2825" s="25">
        <f t="shared" si="539"/>
        <v>22352.75</v>
      </c>
      <c r="F2825" s="25">
        <f t="shared" si="540"/>
        <v>22909</v>
      </c>
      <c r="G2825" s="25">
        <f t="shared" si="529"/>
        <v>1.0935440220000874</v>
      </c>
      <c r="H2825" s="25">
        <f t="shared" si="536"/>
        <v>1.0009303667898801</v>
      </c>
      <c r="I2825" s="4">
        <f t="shared" si="530"/>
        <v>25028.714115593448</v>
      </c>
      <c r="J2825" s="25">
        <f t="shared" si="537"/>
        <v>22335.660388571756</v>
      </c>
      <c r="K2825" s="15">
        <f t="shared" si="531"/>
        <v>22356.440745227323</v>
      </c>
      <c r="L2825" s="36">
        <f t="shared" si="532"/>
        <v>2695.5592547726774</v>
      </c>
      <c r="M2825" s="36">
        <f t="shared" si="533"/>
        <v>2695.5592547726774</v>
      </c>
      <c r="N2825" s="36">
        <f t="shared" si="534"/>
        <v>0.10759856517534239</v>
      </c>
      <c r="O2825" s="36">
        <f t="shared" si="535"/>
        <v>7266039.6959906323</v>
      </c>
      <c r="P2825" s="35">
        <f t="shared" si="538"/>
        <v>7266039.6959906323</v>
      </c>
    </row>
    <row r="2826" spans="1:16" x14ac:dyDescent="0.4">
      <c r="A2826" s="1">
        <v>2825</v>
      </c>
      <c r="B2826" s="21">
        <v>42638</v>
      </c>
      <c r="C2826" s="43">
        <v>1</v>
      </c>
      <c r="D2826" s="23">
        <v>18748</v>
      </c>
      <c r="E2826" s="25">
        <f t="shared" si="539"/>
        <v>23465.25</v>
      </c>
      <c r="F2826" s="25">
        <f t="shared" si="540"/>
        <v>23476.75</v>
      </c>
      <c r="G2826" s="25">
        <f t="shared" si="529"/>
        <v>0.7985773158550481</v>
      </c>
      <c r="H2826" s="25">
        <f t="shared" si="536"/>
        <v>0.99907416981837271</v>
      </c>
      <c r="I2826" s="4">
        <f t="shared" si="530"/>
        <v>18765.373549201362</v>
      </c>
      <c r="J2826" s="25">
        <f t="shared" si="537"/>
        <v>22335.686928685798</v>
      </c>
      <c r="K2826" s="15">
        <f t="shared" si="531"/>
        <v>22315.007875599844</v>
      </c>
      <c r="L2826" s="36">
        <f t="shared" si="532"/>
        <v>-3567.0078755998438</v>
      </c>
      <c r="M2826" s="36">
        <f t="shared" si="533"/>
        <v>3567.0078755998438</v>
      </c>
      <c r="N2826" s="36">
        <f t="shared" si="534"/>
        <v>0.19026071450820589</v>
      </c>
      <c r="O2826" s="36">
        <f t="shared" si="535"/>
        <v>12723545.18459131</v>
      </c>
      <c r="P2826" s="35">
        <f t="shared" si="538"/>
        <v>12723545.18459131</v>
      </c>
    </row>
    <row r="2827" spans="1:16" x14ac:dyDescent="0.4">
      <c r="A2827" s="1">
        <v>2826</v>
      </c>
      <c r="B2827" s="21">
        <v>42639</v>
      </c>
      <c r="C2827" s="43">
        <v>2</v>
      </c>
      <c r="D2827" s="23">
        <v>27166</v>
      </c>
      <c r="E2827" s="25">
        <f t="shared" si="539"/>
        <v>23488.25</v>
      </c>
      <c r="F2827" s="25">
        <f t="shared" si="540"/>
        <v>24021.375</v>
      </c>
      <c r="G2827" s="25">
        <f t="shared" si="529"/>
        <v>1.1309094504373709</v>
      </c>
      <c r="H2827" s="25">
        <f t="shared" si="536"/>
        <v>0.99956921328865256</v>
      </c>
      <c r="I2827" s="4">
        <f t="shared" si="530"/>
        <v>27177.707795363127</v>
      </c>
      <c r="J2827" s="25">
        <f t="shared" si="537"/>
        <v>22335.713468799844</v>
      </c>
      <c r="K2827" s="15">
        <f t="shared" si="531"/>
        <v>22326.091540249021</v>
      </c>
      <c r="L2827" s="36">
        <f t="shared" si="532"/>
        <v>4839.9084597509791</v>
      </c>
      <c r="M2827" s="36">
        <f t="shared" si="533"/>
        <v>4839.9084597509791</v>
      </c>
      <c r="N2827" s="36">
        <f t="shared" si="534"/>
        <v>0.17816051165983138</v>
      </c>
      <c r="O2827" s="36">
        <f t="shared" si="535"/>
        <v>23424713.898769096</v>
      </c>
      <c r="P2827" s="35">
        <f t="shared" si="538"/>
        <v>23424713.898769096</v>
      </c>
    </row>
    <row r="2828" spans="1:16" x14ac:dyDescent="0.4">
      <c r="A2828" s="1">
        <v>2827</v>
      </c>
      <c r="B2828" s="21">
        <v>42640</v>
      </c>
      <c r="C2828" s="43">
        <v>3</v>
      </c>
      <c r="D2828" s="23">
        <v>22987</v>
      </c>
      <c r="E2828" s="25">
        <f t="shared" si="539"/>
        <v>24554.5</v>
      </c>
      <c r="F2828" s="25">
        <f t="shared" si="540"/>
        <v>25007.25</v>
      </c>
      <c r="G2828" s="25">
        <f t="shared" si="529"/>
        <v>0.91921342810584927</v>
      </c>
      <c r="H2828" s="25">
        <f t="shared" si="536"/>
        <v>1.0004262501030945</v>
      </c>
      <c r="I2828" s="4">
        <f t="shared" si="530"/>
        <v>22977.205963589196</v>
      </c>
      <c r="J2828" s="25">
        <f t="shared" si="537"/>
        <v>22335.740008913886</v>
      </c>
      <c r="K2828" s="15">
        <f t="shared" si="531"/>
        <v>22345.260620395376</v>
      </c>
      <c r="L2828" s="36">
        <f t="shared" si="532"/>
        <v>641.73937960462354</v>
      </c>
      <c r="M2828" s="36">
        <f t="shared" si="533"/>
        <v>641.73937960462354</v>
      </c>
      <c r="N2828" s="36">
        <f t="shared" si="534"/>
        <v>2.7917491608501481E-2</v>
      </c>
      <c r="O2828" s="36">
        <f t="shared" si="535"/>
        <v>411829.4313353271</v>
      </c>
      <c r="P2828" s="35">
        <f t="shared" si="538"/>
        <v>411829.4313353271</v>
      </c>
    </row>
    <row r="2829" spans="1:16" x14ac:dyDescent="0.4">
      <c r="A2829" s="1">
        <v>2828</v>
      </c>
      <c r="B2829" s="21">
        <v>42641</v>
      </c>
      <c r="C2829" s="43">
        <v>4</v>
      </c>
      <c r="D2829" s="23">
        <v>29317</v>
      </c>
      <c r="E2829" s="25">
        <f t="shared" si="539"/>
        <v>25460</v>
      </c>
      <c r="F2829" s="25">
        <f t="shared" si="540"/>
        <v>24896.25</v>
      </c>
      <c r="G2829" s="25">
        <f t="shared" si="529"/>
        <v>1.1775669026459807</v>
      </c>
      <c r="H2829" s="25">
        <f t="shared" si="536"/>
        <v>1.0009303667898801</v>
      </c>
      <c r="I2829" s="4">
        <f t="shared" si="530"/>
        <v>29289.749789511941</v>
      </c>
      <c r="J2829" s="25">
        <f t="shared" si="537"/>
        <v>22335.766549027932</v>
      </c>
      <c r="K2829" s="15">
        <f t="shared" si="531"/>
        <v>22356.547004451662</v>
      </c>
      <c r="L2829" s="36">
        <f t="shared" si="532"/>
        <v>6960.4529955483376</v>
      </c>
      <c r="M2829" s="36">
        <f t="shared" si="533"/>
        <v>6960.4529955483376</v>
      </c>
      <c r="N2829" s="36">
        <f t="shared" si="534"/>
        <v>0.23742037028169108</v>
      </c>
      <c r="O2829" s="36">
        <f t="shared" si="535"/>
        <v>48447905.903237827</v>
      </c>
      <c r="P2829" s="35">
        <f t="shared" si="538"/>
        <v>48447905.903237827</v>
      </c>
    </row>
    <row r="2830" spans="1:16" x14ac:dyDescent="0.4">
      <c r="A2830" s="1">
        <v>2829</v>
      </c>
      <c r="B2830" s="21">
        <v>42642</v>
      </c>
      <c r="C2830" s="43">
        <v>1</v>
      </c>
      <c r="D2830" s="23">
        <v>22370</v>
      </c>
      <c r="E2830" s="25">
        <f t="shared" si="539"/>
        <v>24332.5</v>
      </c>
      <c r="F2830" s="25">
        <f t="shared" si="540"/>
        <v>24630.75</v>
      </c>
      <c r="G2830" s="25">
        <f t="shared" si="529"/>
        <v>0.90821432558894877</v>
      </c>
      <c r="H2830" s="25">
        <f t="shared" si="536"/>
        <v>0.99907416981837271</v>
      </c>
      <c r="I2830" s="4">
        <f t="shared" si="530"/>
        <v>22390.73001363529</v>
      </c>
      <c r="J2830" s="25">
        <f t="shared" si="537"/>
        <v>22335.793089141975</v>
      </c>
      <c r="K2830" s="15">
        <f t="shared" si="531"/>
        <v>22315.113937769464</v>
      </c>
      <c r="L2830" s="36">
        <f t="shared" si="532"/>
        <v>54.886062230536481</v>
      </c>
      <c r="M2830" s="36">
        <f t="shared" si="533"/>
        <v>54.886062230536481</v>
      </c>
      <c r="N2830" s="36">
        <f t="shared" si="534"/>
        <v>2.4535566486605489E-3</v>
      </c>
      <c r="O2830" s="36">
        <f t="shared" si="535"/>
        <v>3012.4798271743234</v>
      </c>
      <c r="P2830" s="35">
        <f t="shared" si="538"/>
        <v>3012.4798271743234</v>
      </c>
    </row>
    <row r="2831" spans="1:16" x14ac:dyDescent="0.4">
      <c r="A2831" s="1">
        <v>2830</v>
      </c>
      <c r="B2831" s="21">
        <v>42643</v>
      </c>
      <c r="C2831" s="43">
        <v>2</v>
      </c>
      <c r="D2831" s="23">
        <v>22656</v>
      </c>
      <c r="E2831" s="25">
        <f t="shared" si="539"/>
        <v>24929</v>
      </c>
      <c r="F2831" s="25">
        <f t="shared" si="540"/>
        <v>23359.5</v>
      </c>
      <c r="G2831" s="25">
        <f t="shared" si="529"/>
        <v>0.96988377319720032</v>
      </c>
      <c r="H2831" s="25">
        <f t="shared" si="536"/>
        <v>0.99956921328865256</v>
      </c>
      <c r="I2831" s="4">
        <f t="shared" si="530"/>
        <v>22665.764109981115</v>
      </c>
      <c r="J2831" s="25">
        <f t="shared" si="537"/>
        <v>22335.819629256021</v>
      </c>
      <c r="K2831" s="15">
        <f t="shared" si="531"/>
        <v>22326.197654972682</v>
      </c>
      <c r="L2831" s="36">
        <f t="shared" si="532"/>
        <v>329.80234502731764</v>
      </c>
      <c r="M2831" s="36">
        <f t="shared" si="533"/>
        <v>329.80234502731764</v>
      </c>
      <c r="N2831" s="36">
        <f t="shared" si="534"/>
        <v>1.4556953788282029E-2</v>
      </c>
      <c r="O2831" s="36">
        <f t="shared" si="535"/>
        <v>108769.58678551787</v>
      </c>
      <c r="P2831" s="35">
        <f t="shared" si="538"/>
        <v>108769.58678551787</v>
      </c>
    </row>
    <row r="2832" spans="1:16" x14ac:dyDescent="0.4">
      <c r="A2832" s="1">
        <v>2831</v>
      </c>
      <c r="B2832" s="21">
        <v>42644</v>
      </c>
      <c r="C2832" s="43">
        <v>3</v>
      </c>
      <c r="D2832" s="23">
        <v>25373</v>
      </c>
      <c r="E2832" s="25">
        <f t="shared" si="539"/>
        <v>21790</v>
      </c>
      <c r="F2832" s="25">
        <f t="shared" si="540"/>
        <v>21921.375</v>
      </c>
      <c r="G2832" s="25">
        <f t="shared" si="529"/>
        <v>1.1574547673218492</v>
      </c>
      <c r="H2832" s="25">
        <f t="shared" si="536"/>
        <v>1.0004262501030945</v>
      </c>
      <c r="I2832" s="4">
        <f t="shared" si="530"/>
        <v>25362.189364168822</v>
      </c>
      <c r="J2832" s="25">
        <f t="shared" si="537"/>
        <v>22335.846169370063</v>
      </c>
      <c r="K2832" s="15">
        <f t="shared" si="531"/>
        <v>22345.366826102461</v>
      </c>
      <c r="L2832" s="36">
        <f t="shared" si="532"/>
        <v>3027.6331738975387</v>
      </c>
      <c r="M2832" s="36">
        <f t="shared" si="533"/>
        <v>3027.6331738975387</v>
      </c>
      <c r="N2832" s="36">
        <f t="shared" si="534"/>
        <v>0.11932499798595116</v>
      </c>
      <c r="O2832" s="36">
        <f t="shared" si="535"/>
        <v>9166562.6356848832</v>
      </c>
      <c r="P2832" s="35">
        <f t="shared" si="538"/>
        <v>9166562.6356848832</v>
      </c>
    </row>
    <row r="2833" spans="1:16" x14ac:dyDescent="0.4">
      <c r="A2833" s="1">
        <v>2832</v>
      </c>
      <c r="B2833" s="21">
        <v>42645</v>
      </c>
      <c r="C2833" s="43">
        <v>4</v>
      </c>
      <c r="D2833" s="23">
        <v>16761</v>
      </c>
      <c r="E2833" s="25">
        <f t="shared" si="539"/>
        <v>22052.75</v>
      </c>
      <c r="F2833" s="25">
        <f t="shared" si="540"/>
        <v>22050.5</v>
      </c>
      <c r="G2833" s="25">
        <f t="shared" si="529"/>
        <v>0.76011881816738847</v>
      </c>
      <c r="H2833" s="25">
        <f t="shared" si="536"/>
        <v>1.0009303667898801</v>
      </c>
      <c r="I2833" s="4">
        <f t="shared" si="530"/>
        <v>16745.420616775576</v>
      </c>
      <c r="J2833" s="25">
        <f t="shared" si="537"/>
        <v>22335.872709484109</v>
      </c>
      <c r="K2833" s="15">
        <f t="shared" si="531"/>
        <v>22356.653263676002</v>
      </c>
      <c r="L2833" s="36">
        <f t="shared" si="532"/>
        <v>-5595.6532636760021</v>
      </c>
      <c r="M2833" s="36">
        <f t="shared" si="533"/>
        <v>5595.6532636760021</v>
      </c>
      <c r="N2833" s="36">
        <f t="shared" si="534"/>
        <v>0.33384960704468719</v>
      </c>
      <c r="O2833" s="36">
        <f t="shared" si="535"/>
        <v>31311335.447287895</v>
      </c>
      <c r="P2833" s="35">
        <f t="shared" si="538"/>
        <v>31311335.447287895</v>
      </c>
    </row>
    <row r="2834" spans="1:16" x14ac:dyDescent="0.4">
      <c r="A2834" s="1">
        <v>2833</v>
      </c>
      <c r="B2834" s="21">
        <v>42646</v>
      </c>
      <c r="C2834" s="43">
        <v>1</v>
      </c>
      <c r="D2834" s="23">
        <v>23421</v>
      </c>
      <c r="E2834" s="25">
        <f t="shared" si="539"/>
        <v>22048.25</v>
      </c>
      <c r="F2834" s="25">
        <f t="shared" si="540"/>
        <v>22371</v>
      </c>
      <c r="G2834" s="25">
        <f t="shared" si="529"/>
        <v>1.0469357650529703</v>
      </c>
      <c r="H2834" s="25">
        <f t="shared" si="536"/>
        <v>0.99907416981837271</v>
      </c>
      <c r="I2834" s="4">
        <f t="shared" si="530"/>
        <v>23442.703962867778</v>
      </c>
      <c r="J2834" s="25">
        <f t="shared" si="537"/>
        <v>22335.899249598151</v>
      </c>
      <c r="K2834" s="15">
        <f t="shared" si="531"/>
        <v>22315.219999939087</v>
      </c>
      <c r="L2834" s="36">
        <f t="shared" si="532"/>
        <v>1105.7800000609132</v>
      </c>
      <c r="M2834" s="36">
        <f t="shared" si="533"/>
        <v>1105.7800000609132</v>
      </c>
      <c r="N2834" s="36">
        <f t="shared" si="534"/>
        <v>4.7213184751330566E-2</v>
      </c>
      <c r="O2834" s="36">
        <f t="shared" si="535"/>
        <v>1222749.4085347131</v>
      </c>
      <c r="P2834" s="35">
        <f t="shared" si="538"/>
        <v>1222749.4085347131</v>
      </c>
    </row>
    <row r="2835" spans="1:16" x14ac:dyDescent="0.4">
      <c r="A2835" s="1">
        <v>2834</v>
      </c>
      <c r="B2835" s="21">
        <v>42647</v>
      </c>
      <c r="C2835" s="43">
        <v>2</v>
      </c>
      <c r="D2835" s="23">
        <v>22638</v>
      </c>
      <c r="E2835" s="25">
        <f t="shared" si="539"/>
        <v>22693.75</v>
      </c>
      <c r="F2835" s="25">
        <f t="shared" si="540"/>
        <v>22881.875</v>
      </c>
      <c r="G2835" s="25">
        <f t="shared" si="529"/>
        <v>0.98934200103793946</v>
      </c>
      <c r="H2835" s="25">
        <f t="shared" si="536"/>
        <v>0.99956921328865256</v>
      </c>
      <c r="I2835" s="4">
        <f t="shared" si="530"/>
        <v>22647.756352478482</v>
      </c>
      <c r="J2835" s="25">
        <f t="shared" si="537"/>
        <v>22335.925789712197</v>
      </c>
      <c r="K2835" s="15">
        <f t="shared" si="531"/>
        <v>22326.303769696347</v>
      </c>
      <c r="L2835" s="36">
        <f t="shared" si="532"/>
        <v>311.69623030365256</v>
      </c>
      <c r="M2835" s="36">
        <f t="shared" si="533"/>
        <v>311.69623030365256</v>
      </c>
      <c r="N2835" s="36">
        <f t="shared" si="534"/>
        <v>1.3768717656314716E-2</v>
      </c>
      <c r="O2835" s="36">
        <f t="shared" si="535"/>
        <v>97154.53998550761</v>
      </c>
      <c r="P2835" s="35">
        <f t="shared" si="538"/>
        <v>97154.53998550761</v>
      </c>
    </row>
    <row r="2836" spans="1:16" x14ac:dyDescent="0.4">
      <c r="A2836" s="1">
        <v>2835</v>
      </c>
      <c r="B2836" s="21">
        <v>42648</v>
      </c>
      <c r="C2836" s="43">
        <v>3</v>
      </c>
      <c r="D2836" s="23">
        <v>27955</v>
      </c>
      <c r="E2836" s="25">
        <f t="shared" si="539"/>
        <v>23070</v>
      </c>
      <c r="F2836" s="25">
        <f t="shared" si="540"/>
        <v>23709.25</v>
      </c>
      <c r="G2836" s="25">
        <f t="shared" si="529"/>
        <v>1.1790756772145892</v>
      </c>
      <c r="H2836" s="25">
        <f t="shared" si="536"/>
        <v>1.0004262501030945</v>
      </c>
      <c r="I2836" s="4">
        <f t="shared" si="530"/>
        <v>27943.089255324139</v>
      </c>
      <c r="J2836" s="25">
        <f t="shared" si="537"/>
        <v>22335.952329826239</v>
      </c>
      <c r="K2836" s="15">
        <f t="shared" si="531"/>
        <v>22345.473031809543</v>
      </c>
      <c r="L2836" s="36">
        <f t="shared" si="532"/>
        <v>5609.5269681904574</v>
      </c>
      <c r="M2836" s="36">
        <f t="shared" si="533"/>
        <v>5609.5269681904574</v>
      </c>
      <c r="N2836" s="36">
        <f t="shared" si="534"/>
        <v>0.20066274255734062</v>
      </c>
      <c r="O2836" s="36">
        <f t="shared" si="535"/>
        <v>31466792.806856025</v>
      </c>
      <c r="P2836" s="35">
        <f t="shared" si="538"/>
        <v>31466792.806856025</v>
      </c>
    </row>
    <row r="2837" spans="1:16" x14ac:dyDescent="0.4">
      <c r="A2837" s="1">
        <v>2836</v>
      </c>
      <c r="B2837" s="21">
        <v>42649</v>
      </c>
      <c r="C2837" s="43">
        <v>4</v>
      </c>
      <c r="D2837" s="23">
        <v>18266</v>
      </c>
      <c r="E2837" s="25">
        <f t="shared" si="539"/>
        <v>24348.5</v>
      </c>
      <c r="F2837" s="25">
        <f t="shared" si="540"/>
        <v>24066.375</v>
      </c>
      <c r="G2837" s="25">
        <f t="shared" si="529"/>
        <v>0.75898426746861547</v>
      </c>
      <c r="H2837" s="25">
        <f t="shared" si="536"/>
        <v>1.0009303667898801</v>
      </c>
      <c r="I2837" s="4">
        <f t="shared" si="530"/>
        <v>18249.021716247404</v>
      </c>
      <c r="J2837" s="25">
        <f t="shared" si="537"/>
        <v>22335.978869940285</v>
      </c>
      <c r="K2837" s="15">
        <f t="shared" si="531"/>
        <v>22356.759522900342</v>
      </c>
      <c r="L2837" s="36">
        <f t="shared" si="532"/>
        <v>-4090.7595229003418</v>
      </c>
      <c r="M2837" s="36">
        <f t="shared" si="533"/>
        <v>4090.7595229003418</v>
      </c>
      <c r="N2837" s="36">
        <f t="shared" si="534"/>
        <v>0.22395486274500942</v>
      </c>
      <c r="O2837" s="36">
        <f t="shared" si="535"/>
        <v>16734313.474199831</v>
      </c>
      <c r="P2837" s="35">
        <f t="shared" si="538"/>
        <v>16734313.474199831</v>
      </c>
    </row>
    <row r="2838" spans="1:16" x14ac:dyDescent="0.4">
      <c r="A2838" s="1">
        <v>2837</v>
      </c>
      <c r="B2838" s="21">
        <v>42650</v>
      </c>
      <c r="C2838" s="43">
        <v>1</v>
      </c>
      <c r="D2838" s="23">
        <v>28535</v>
      </c>
      <c r="E2838" s="25">
        <f t="shared" si="539"/>
        <v>23784.25</v>
      </c>
      <c r="F2838" s="25">
        <f t="shared" si="540"/>
        <v>22966.75</v>
      </c>
      <c r="G2838" s="25">
        <f t="shared" si="529"/>
        <v>1.2424483220307618</v>
      </c>
      <c r="H2838" s="25">
        <f t="shared" si="536"/>
        <v>0.99907416981837271</v>
      </c>
      <c r="I2838" s="4">
        <f t="shared" si="530"/>
        <v>28561.44304600282</v>
      </c>
      <c r="J2838" s="25">
        <f t="shared" si="537"/>
        <v>22336.005410054328</v>
      </c>
      <c r="K2838" s="15">
        <f t="shared" si="531"/>
        <v>22315.32606210871</v>
      </c>
      <c r="L2838" s="36">
        <f t="shared" si="532"/>
        <v>6219.6739378912898</v>
      </c>
      <c r="M2838" s="36">
        <f t="shared" si="533"/>
        <v>6219.6739378912898</v>
      </c>
      <c r="N2838" s="36">
        <f t="shared" si="534"/>
        <v>0.21796649510745716</v>
      </c>
      <c r="O2838" s="36">
        <f t="shared" si="535"/>
        <v>38684343.893684141</v>
      </c>
      <c r="P2838" s="35">
        <f t="shared" si="538"/>
        <v>38684343.893684141</v>
      </c>
    </row>
    <row r="2839" spans="1:16" x14ac:dyDescent="0.4">
      <c r="A2839" s="1">
        <v>2838</v>
      </c>
      <c r="B2839" s="21">
        <v>42651</v>
      </c>
      <c r="C2839" s="43">
        <v>2</v>
      </c>
      <c r="D2839" s="23">
        <v>20381</v>
      </c>
      <c r="E2839" s="25">
        <f t="shared" si="539"/>
        <v>22149.25</v>
      </c>
      <c r="F2839" s="25">
        <f t="shared" si="540"/>
        <v>22556.125</v>
      </c>
      <c r="G2839" s="25">
        <f t="shared" si="529"/>
        <v>0.90356832124312136</v>
      </c>
      <c r="H2839" s="25">
        <f t="shared" si="536"/>
        <v>0.99956921328865256</v>
      </c>
      <c r="I2839" s="4">
        <f t="shared" si="530"/>
        <v>20389.783647842742</v>
      </c>
      <c r="J2839" s="25">
        <f t="shared" si="537"/>
        <v>22336.03195016837</v>
      </c>
      <c r="K2839" s="15">
        <f t="shared" si="531"/>
        <v>22326.409884420005</v>
      </c>
      <c r="L2839" s="36">
        <f t="shared" si="532"/>
        <v>-1945.4098844200053</v>
      </c>
      <c r="M2839" s="36">
        <f t="shared" si="533"/>
        <v>1945.4098844200053</v>
      </c>
      <c r="N2839" s="36">
        <f t="shared" si="534"/>
        <v>9.5452131123105105E-2</v>
      </c>
      <c r="O2839" s="36">
        <f t="shared" si="535"/>
        <v>3784619.618399058</v>
      </c>
      <c r="P2839" s="35">
        <f t="shared" si="538"/>
        <v>3784619.618399058</v>
      </c>
    </row>
    <row r="2840" spans="1:16" x14ac:dyDescent="0.4">
      <c r="A2840" s="1">
        <v>2839</v>
      </c>
      <c r="B2840" s="21">
        <v>42652</v>
      </c>
      <c r="C2840" s="43">
        <v>3</v>
      </c>
      <c r="D2840" s="23">
        <v>21415</v>
      </c>
      <c r="E2840" s="25">
        <f t="shared" si="539"/>
        <v>22963</v>
      </c>
      <c r="F2840" s="25">
        <f t="shared" si="540"/>
        <v>22915.5</v>
      </c>
      <c r="G2840" s="25">
        <f t="shared" si="529"/>
        <v>0.93452030285178156</v>
      </c>
      <c r="H2840" s="25">
        <f t="shared" si="536"/>
        <v>1.0004262501030945</v>
      </c>
      <c r="I2840" s="4">
        <f t="shared" si="530"/>
        <v>21405.875743257609</v>
      </c>
      <c r="J2840" s="25">
        <f t="shared" si="537"/>
        <v>22336.058490282416</v>
      </c>
      <c r="K2840" s="15">
        <f t="shared" si="531"/>
        <v>22345.579237516624</v>
      </c>
      <c r="L2840" s="36">
        <f t="shared" si="532"/>
        <v>-930.57923751662383</v>
      </c>
      <c r="M2840" s="36">
        <f t="shared" si="533"/>
        <v>930.57923751662383</v>
      </c>
      <c r="N2840" s="36">
        <f t="shared" si="534"/>
        <v>4.3454552300566135E-2</v>
      </c>
      <c r="O2840" s="36">
        <f t="shared" si="535"/>
        <v>865977.71729702095</v>
      </c>
      <c r="P2840" s="35">
        <f t="shared" si="538"/>
        <v>865977.71729702095</v>
      </c>
    </row>
    <row r="2841" spans="1:16" x14ac:dyDescent="0.4">
      <c r="A2841" s="1">
        <v>2840</v>
      </c>
      <c r="B2841" s="21">
        <v>42653</v>
      </c>
      <c r="C2841" s="43">
        <v>4</v>
      </c>
      <c r="D2841" s="23">
        <v>21521</v>
      </c>
      <c r="E2841" s="25">
        <f t="shared" si="539"/>
        <v>22868</v>
      </c>
      <c r="F2841" s="25">
        <f t="shared" si="540"/>
        <v>23280.375</v>
      </c>
      <c r="G2841" s="25">
        <f t="shared" si="529"/>
        <v>0.92442668986216936</v>
      </c>
      <c r="H2841" s="25">
        <f t="shared" si="536"/>
        <v>1.0009303667898801</v>
      </c>
      <c r="I2841" s="4">
        <f t="shared" si="530"/>
        <v>21500.996187198092</v>
      </c>
      <c r="J2841" s="25">
        <f t="shared" si="537"/>
        <v>22336.085030396458</v>
      </c>
      <c r="K2841" s="15">
        <f t="shared" si="531"/>
        <v>22356.865782124678</v>
      </c>
      <c r="L2841" s="36">
        <f t="shared" si="532"/>
        <v>-835.86578212467793</v>
      </c>
      <c r="M2841" s="36">
        <f t="shared" si="533"/>
        <v>835.86578212467793</v>
      </c>
      <c r="N2841" s="36">
        <f t="shared" si="534"/>
        <v>3.8839541941576967E-2</v>
      </c>
      <c r="O2841" s="36">
        <f t="shared" si="535"/>
        <v>698671.60572689958</v>
      </c>
      <c r="P2841" s="35">
        <f t="shared" si="538"/>
        <v>698671.60572689958</v>
      </c>
    </row>
    <row r="2842" spans="1:16" x14ac:dyDescent="0.4">
      <c r="A2842" s="1">
        <v>2841</v>
      </c>
      <c r="B2842" s="21">
        <v>42654</v>
      </c>
      <c r="C2842" s="43">
        <v>1</v>
      </c>
      <c r="D2842" s="23">
        <v>28155</v>
      </c>
      <c r="E2842" s="25">
        <f t="shared" si="539"/>
        <v>23692.75</v>
      </c>
      <c r="F2842" s="25">
        <f t="shared" si="540"/>
        <v>23756.875</v>
      </c>
      <c r="G2842" s="25">
        <f t="shared" si="529"/>
        <v>1.18513062008366</v>
      </c>
      <c r="H2842" s="25">
        <f t="shared" si="536"/>
        <v>0.99907416981837271</v>
      </c>
      <c r="I2842" s="4">
        <f t="shared" si="530"/>
        <v>28181.090904510576</v>
      </c>
      <c r="J2842" s="25">
        <f t="shared" si="537"/>
        <v>22336.111570510504</v>
      </c>
      <c r="K2842" s="15">
        <f t="shared" si="531"/>
        <v>22315.43212427833</v>
      </c>
      <c r="L2842" s="36">
        <f t="shared" si="532"/>
        <v>5839.5678757216701</v>
      </c>
      <c r="M2842" s="36">
        <f t="shared" si="533"/>
        <v>5839.5678757216701</v>
      </c>
      <c r="N2842" s="36">
        <f t="shared" si="534"/>
        <v>0.20740784499100232</v>
      </c>
      <c r="O2842" s="36">
        <f t="shared" si="535"/>
        <v>34100552.975160502</v>
      </c>
      <c r="P2842" s="35">
        <f t="shared" si="538"/>
        <v>34100552.975160502</v>
      </c>
    </row>
    <row r="2843" spans="1:16" x14ac:dyDescent="0.4">
      <c r="A2843" s="1">
        <v>2842</v>
      </c>
      <c r="B2843" s="21">
        <v>42655</v>
      </c>
      <c r="C2843" s="43">
        <v>2</v>
      </c>
      <c r="D2843" s="23">
        <v>23680</v>
      </c>
      <c r="E2843" s="25">
        <f t="shared" si="539"/>
        <v>23821</v>
      </c>
      <c r="F2843" s="25">
        <f t="shared" si="540"/>
        <v>24595.25</v>
      </c>
      <c r="G2843" s="25">
        <f t="shared" si="529"/>
        <v>0.96278753011252172</v>
      </c>
      <c r="H2843" s="25">
        <f t="shared" si="536"/>
        <v>0.99956921328865256</v>
      </c>
      <c r="I2843" s="4">
        <f t="shared" si="530"/>
        <v>23690.205425686476</v>
      </c>
      <c r="J2843" s="25">
        <f t="shared" si="537"/>
        <v>22336.138110624546</v>
      </c>
      <c r="K2843" s="15">
        <f t="shared" si="531"/>
        <v>22326.515999143667</v>
      </c>
      <c r="L2843" s="36">
        <f t="shared" si="532"/>
        <v>1353.4840008563333</v>
      </c>
      <c r="M2843" s="36">
        <f t="shared" si="533"/>
        <v>1353.4840008563333</v>
      </c>
      <c r="N2843" s="36">
        <f t="shared" si="534"/>
        <v>5.7157263549676235E-2</v>
      </c>
      <c r="O2843" s="36">
        <f t="shared" si="535"/>
        <v>1831918.9405740667</v>
      </c>
      <c r="P2843" s="35">
        <f t="shared" si="538"/>
        <v>1831918.9405740667</v>
      </c>
    </row>
    <row r="2844" spans="1:16" x14ac:dyDescent="0.4">
      <c r="A2844" s="1">
        <v>2843</v>
      </c>
      <c r="B2844" s="21">
        <v>42656</v>
      </c>
      <c r="C2844" s="43">
        <v>3</v>
      </c>
      <c r="D2844" s="23">
        <v>21928</v>
      </c>
      <c r="E2844" s="25">
        <f t="shared" si="539"/>
        <v>25369.5</v>
      </c>
      <c r="F2844" s="25">
        <f t="shared" si="540"/>
        <v>24943.25</v>
      </c>
      <c r="G2844" s="25">
        <f t="shared" si="529"/>
        <v>0.87911559239473602</v>
      </c>
      <c r="H2844" s="25">
        <f t="shared" si="536"/>
        <v>1.0004262501030945</v>
      </c>
      <c r="I2844" s="4">
        <f t="shared" si="530"/>
        <v>21918.657170121543</v>
      </c>
      <c r="J2844" s="25">
        <f t="shared" si="537"/>
        <v>22336.164650738592</v>
      </c>
      <c r="K2844" s="15">
        <f t="shared" si="531"/>
        <v>22345.685443223705</v>
      </c>
      <c r="L2844" s="36">
        <f t="shared" si="532"/>
        <v>-417.68544322370508</v>
      </c>
      <c r="M2844" s="36">
        <f t="shared" si="533"/>
        <v>417.68544322370508</v>
      </c>
      <c r="N2844" s="36">
        <f t="shared" si="534"/>
        <v>1.9048041008012818E-2</v>
      </c>
      <c r="O2844" s="36">
        <f t="shared" si="535"/>
        <v>174461.12948098296</v>
      </c>
      <c r="P2844" s="35">
        <f t="shared" si="538"/>
        <v>174461.12948098296</v>
      </c>
    </row>
    <row r="2845" spans="1:16" x14ac:dyDescent="0.4">
      <c r="A2845" s="1">
        <v>2844</v>
      </c>
      <c r="B2845" s="21">
        <v>42657</v>
      </c>
      <c r="C2845" s="43">
        <v>4</v>
      </c>
      <c r="D2845" s="23">
        <v>27715</v>
      </c>
      <c r="E2845" s="25">
        <f t="shared" si="539"/>
        <v>24517</v>
      </c>
      <c r="F2845" s="25">
        <f t="shared" si="540"/>
        <v>24361</v>
      </c>
      <c r="G2845" s="25">
        <f t="shared" si="529"/>
        <v>1.137679077213579</v>
      </c>
      <c r="H2845" s="25">
        <f t="shared" si="536"/>
        <v>1.0009303667898801</v>
      </c>
      <c r="I2845" s="4">
        <f t="shared" si="530"/>
        <v>27689.238851735288</v>
      </c>
      <c r="J2845" s="25">
        <f t="shared" si="537"/>
        <v>22336.191190852634</v>
      </c>
      <c r="K2845" s="15">
        <f t="shared" si="531"/>
        <v>22356.972041349018</v>
      </c>
      <c r="L2845" s="36">
        <f t="shared" si="532"/>
        <v>5358.0279586509823</v>
      </c>
      <c r="M2845" s="36">
        <f t="shared" si="533"/>
        <v>5358.0279586509823</v>
      </c>
      <c r="N2845" s="36">
        <f t="shared" si="534"/>
        <v>0.19332592309763602</v>
      </c>
      <c r="O2845" s="36">
        <f t="shared" si="535"/>
        <v>28708463.605685614</v>
      </c>
      <c r="P2845" s="35">
        <f t="shared" si="538"/>
        <v>28708463.605685614</v>
      </c>
    </row>
    <row r="2846" spans="1:16" x14ac:dyDescent="0.4">
      <c r="A2846" s="1">
        <v>2845</v>
      </c>
      <c r="B2846" s="21">
        <v>42658</v>
      </c>
      <c r="C2846" s="43">
        <v>1</v>
      </c>
      <c r="D2846" s="23">
        <v>24745</v>
      </c>
      <c r="E2846" s="25">
        <f t="shared" si="539"/>
        <v>24205</v>
      </c>
      <c r="F2846" s="25">
        <f t="shared" si="540"/>
        <v>24920.625</v>
      </c>
      <c r="G2846" s="25">
        <f t="shared" si="529"/>
        <v>0.99295262458305122</v>
      </c>
      <c r="H2846" s="25">
        <f t="shared" si="536"/>
        <v>0.99907416981837271</v>
      </c>
      <c r="I2846" s="4">
        <f t="shared" si="530"/>
        <v>24767.930897961793</v>
      </c>
      <c r="J2846" s="25">
        <f t="shared" si="537"/>
        <v>22336.21773096668</v>
      </c>
      <c r="K2846" s="15">
        <f t="shared" si="531"/>
        <v>22315.538186447953</v>
      </c>
      <c r="L2846" s="36">
        <f t="shared" si="532"/>
        <v>2429.4618135520468</v>
      </c>
      <c r="M2846" s="36">
        <f t="shared" si="533"/>
        <v>2429.4618135520468</v>
      </c>
      <c r="N2846" s="36">
        <f t="shared" si="534"/>
        <v>9.8179907599597771E-2</v>
      </c>
      <c r="O2846" s="36">
        <f t="shared" si="535"/>
        <v>5902284.7035076004</v>
      </c>
      <c r="P2846" s="35">
        <f t="shared" si="538"/>
        <v>5902284.7035076004</v>
      </c>
    </row>
    <row r="2847" spans="1:16" x14ac:dyDescent="0.4">
      <c r="A2847" s="1">
        <v>2846</v>
      </c>
      <c r="B2847" s="21">
        <v>42659</v>
      </c>
      <c r="C2847" s="43">
        <v>2</v>
      </c>
      <c r="D2847" s="23">
        <v>22432</v>
      </c>
      <c r="E2847" s="25">
        <f t="shared" si="539"/>
        <v>25636.25</v>
      </c>
      <c r="F2847" s="25">
        <f t="shared" si="540"/>
        <v>25677.25</v>
      </c>
      <c r="G2847" s="25">
        <f t="shared" si="529"/>
        <v>0.87361380210108175</v>
      </c>
      <c r="H2847" s="25">
        <f t="shared" si="536"/>
        <v>0.99956921328865256</v>
      </c>
      <c r="I2847" s="4">
        <f t="shared" si="530"/>
        <v>22441.667572170569</v>
      </c>
      <c r="J2847" s="25">
        <f t="shared" si="537"/>
        <v>22336.244271080723</v>
      </c>
      <c r="K2847" s="15">
        <f t="shared" si="531"/>
        <v>22326.622113867332</v>
      </c>
      <c r="L2847" s="36">
        <f t="shared" si="532"/>
        <v>105.37788613266821</v>
      </c>
      <c r="M2847" s="36">
        <f t="shared" si="533"/>
        <v>105.37788613266821</v>
      </c>
      <c r="N2847" s="36">
        <f t="shared" si="534"/>
        <v>4.6976589752437681E-3</v>
      </c>
      <c r="O2847" s="36">
        <f t="shared" si="535"/>
        <v>11104.498885789586</v>
      </c>
      <c r="P2847" s="35">
        <f t="shared" si="538"/>
        <v>11104.498885789586</v>
      </c>
    </row>
    <row r="2848" spans="1:16" x14ac:dyDescent="0.4">
      <c r="A2848" s="1">
        <v>2847</v>
      </c>
      <c r="B2848" s="21">
        <v>42660</v>
      </c>
      <c r="C2848" s="43">
        <v>3</v>
      </c>
      <c r="D2848" s="23">
        <v>27653</v>
      </c>
      <c r="E2848" s="25">
        <f t="shared" si="539"/>
        <v>25718.25</v>
      </c>
      <c r="F2848" s="25">
        <f t="shared" si="540"/>
        <v>26150.375</v>
      </c>
      <c r="G2848" s="25">
        <f t="shared" si="529"/>
        <v>1.0574609350726327</v>
      </c>
      <c r="H2848" s="25">
        <f t="shared" si="536"/>
        <v>1.0004262501030945</v>
      </c>
      <c r="I2848" s="4">
        <f t="shared" si="530"/>
        <v>27641.217928008529</v>
      </c>
      <c r="J2848" s="25">
        <f t="shared" si="537"/>
        <v>22336.270811194769</v>
      </c>
      <c r="K2848" s="15">
        <f t="shared" si="531"/>
        <v>22345.791648930786</v>
      </c>
      <c r="L2848" s="36">
        <f t="shared" si="532"/>
        <v>5307.2083510692137</v>
      </c>
      <c r="M2848" s="36">
        <f t="shared" si="533"/>
        <v>5307.2083510692137</v>
      </c>
      <c r="N2848" s="36">
        <f t="shared" si="534"/>
        <v>0.19192161252194026</v>
      </c>
      <c r="O2848" s="36">
        <f t="shared" si="535"/>
        <v>28166460.481658801</v>
      </c>
      <c r="P2848" s="35">
        <f t="shared" si="538"/>
        <v>28166460.481658801</v>
      </c>
    </row>
    <row r="2849" spans="1:16" x14ac:dyDescent="0.4">
      <c r="A2849" s="1">
        <v>2848</v>
      </c>
      <c r="B2849" s="21">
        <v>42661</v>
      </c>
      <c r="C2849" s="43">
        <v>4</v>
      </c>
      <c r="D2849" s="23">
        <v>28043</v>
      </c>
      <c r="E2849" s="25">
        <f t="shared" si="539"/>
        <v>26582.5</v>
      </c>
      <c r="F2849" s="25">
        <f t="shared" si="540"/>
        <v>26574.25</v>
      </c>
      <c r="G2849" s="25">
        <f t="shared" si="529"/>
        <v>1.0552696689464425</v>
      </c>
      <c r="H2849" s="25">
        <f t="shared" si="536"/>
        <v>1.0009303667898801</v>
      </c>
      <c r="I2849" s="4">
        <f t="shared" si="530"/>
        <v>28016.933975075324</v>
      </c>
      <c r="J2849" s="25">
        <f t="shared" si="537"/>
        <v>22336.297351308811</v>
      </c>
      <c r="K2849" s="15">
        <f t="shared" si="531"/>
        <v>22357.078300573357</v>
      </c>
      <c r="L2849" s="36">
        <f t="shared" si="532"/>
        <v>5685.9216994266426</v>
      </c>
      <c r="M2849" s="36">
        <f t="shared" si="533"/>
        <v>5685.9216994266426</v>
      </c>
      <c r="N2849" s="36">
        <f t="shared" si="534"/>
        <v>0.20275725490948338</v>
      </c>
      <c r="O2849" s="36">
        <f t="shared" si="535"/>
        <v>32329705.572010759</v>
      </c>
      <c r="P2849" s="35">
        <f t="shared" si="538"/>
        <v>32329705.572010759</v>
      </c>
    </row>
    <row r="2850" spans="1:16" x14ac:dyDescent="0.4">
      <c r="A2850" s="1">
        <v>2849</v>
      </c>
      <c r="B2850" s="21">
        <v>42662</v>
      </c>
      <c r="C2850" s="43">
        <v>1</v>
      </c>
      <c r="D2850" s="23">
        <v>28202</v>
      </c>
      <c r="E2850" s="25">
        <f t="shared" si="539"/>
        <v>26566</v>
      </c>
      <c r="F2850" s="25">
        <f t="shared" si="540"/>
        <v>26613.125</v>
      </c>
      <c r="G2850" s="25">
        <f t="shared" si="529"/>
        <v>1.0597026842958126</v>
      </c>
      <c r="H2850" s="25">
        <f t="shared" si="536"/>
        <v>0.99907416981837271</v>
      </c>
      <c r="I2850" s="4">
        <f t="shared" si="530"/>
        <v>28228.134458853041</v>
      </c>
      <c r="J2850" s="25">
        <f t="shared" si="537"/>
        <v>22336.323891422857</v>
      </c>
      <c r="K2850" s="15">
        <f t="shared" si="531"/>
        <v>22315.644248617577</v>
      </c>
      <c r="L2850" s="36">
        <f t="shared" si="532"/>
        <v>5886.3557513824235</v>
      </c>
      <c r="M2850" s="36">
        <f t="shared" si="533"/>
        <v>5886.3557513824235</v>
      </c>
      <c r="N2850" s="36">
        <f t="shared" si="534"/>
        <v>0.20872121662940299</v>
      </c>
      <c r="O2850" s="36">
        <f t="shared" si="535"/>
        <v>34649184.031832933</v>
      </c>
      <c r="P2850" s="35">
        <f t="shared" si="538"/>
        <v>34649184.031832933</v>
      </c>
    </row>
    <row r="2851" spans="1:16" x14ac:dyDescent="0.4">
      <c r="A2851" s="1">
        <v>2850</v>
      </c>
      <c r="B2851" s="21">
        <v>42663</v>
      </c>
      <c r="C2851" s="43">
        <v>2</v>
      </c>
      <c r="D2851" s="23">
        <v>22366</v>
      </c>
      <c r="E2851" s="25">
        <f t="shared" si="539"/>
        <v>26660.25</v>
      </c>
      <c r="F2851" s="25">
        <f t="shared" si="540"/>
        <v>26266.25</v>
      </c>
      <c r="G2851" s="25">
        <f t="shared" si="529"/>
        <v>0.85151096939989535</v>
      </c>
      <c r="H2851" s="25">
        <f t="shared" si="536"/>
        <v>0.99956921328865256</v>
      </c>
      <c r="I2851" s="4">
        <f t="shared" si="530"/>
        <v>22375.639127994247</v>
      </c>
      <c r="J2851" s="25">
        <f t="shared" si="537"/>
        <v>22336.350431536899</v>
      </c>
      <c r="K2851" s="15">
        <f t="shared" si="531"/>
        <v>22326.728228590993</v>
      </c>
      <c r="L2851" s="36">
        <f t="shared" si="532"/>
        <v>39.27177140900676</v>
      </c>
      <c r="M2851" s="36">
        <f t="shared" si="533"/>
        <v>39.27177140900676</v>
      </c>
      <c r="N2851" s="36">
        <f t="shared" si="534"/>
        <v>1.7558692394262167E-3</v>
      </c>
      <c r="O2851" s="36">
        <f t="shared" si="535"/>
        <v>1542.2720296012808</v>
      </c>
      <c r="P2851" s="35">
        <f t="shared" si="538"/>
        <v>1542.2720296012808</v>
      </c>
    </row>
    <row r="2852" spans="1:16" x14ac:dyDescent="0.4">
      <c r="A2852" s="1">
        <v>2851</v>
      </c>
      <c r="B2852" s="21">
        <v>42664</v>
      </c>
      <c r="C2852" s="43">
        <v>3</v>
      </c>
      <c r="D2852" s="23">
        <v>28030</v>
      </c>
      <c r="E2852" s="25">
        <f t="shared" si="539"/>
        <v>25872.25</v>
      </c>
      <c r="F2852" s="25">
        <f t="shared" si="540"/>
        <v>25141.875</v>
      </c>
      <c r="G2852" s="25">
        <f t="shared" si="529"/>
        <v>1.114873095184826</v>
      </c>
      <c r="H2852" s="25">
        <f t="shared" si="536"/>
        <v>1.0004262501030945</v>
      </c>
      <c r="I2852" s="4">
        <f t="shared" si="530"/>
        <v>28018.057300187287</v>
      </c>
      <c r="J2852" s="25">
        <f t="shared" si="537"/>
        <v>22336.376971650945</v>
      </c>
      <c r="K2852" s="15">
        <f t="shared" si="531"/>
        <v>22345.897854637868</v>
      </c>
      <c r="L2852" s="36">
        <f t="shared" si="532"/>
        <v>5684.1021453621324</v>
      </c>
      <c r="M2852" s="36">
        <f t="shared" si="533"/>
        <v>5684.1021453621324</v>
      </c>
      <c r="N2852" s="36">
        <f t="shared" si="534"/>
        <v>0.20278637693050774</v>
      </c>
      <c r="O2852" s="36">
        <f t="shared" si="535"/>
        <v>32309017.198910397</v>
      </c>
      <c r="P2852" s="35">
        <f t="shared" si="538"/>
        <v>32309017.198910397</v>
      </c>
    </row>
    <row r="2853" spans="1:16" x14ac:dyDescent="0.4">
      <c r="A2853" s="1">
        <v>2852</v>
      </c>
      <c r="B2853" s="21">
        <v>42665</v>
      </c>
      <c r="C2853" s="43">
        <v>4</v>
      </c>
      <c r="D2853" s="23">
        <v>24891</v>
      </c>
      <c r="E2853" s="25">
        <f t="shared" si="539"/>
        <v>24411.5</v>
      </c>
      <c r="F2853" s="25">
        <f t="shared" si="540"/>
        <v>24982.375</v>
      </c>
      <c r="G2853" s="25">
        <f t="shared" si="529"/>
        <v>0.99634242140709195</v>
      </c>
      <c r="H2853" s="25">
        <f t="shared" si="536"/>
        <v>1.0009303667898801</v>
      </c>
      <c r="I2853" s="4">
        <f t="shared" si="530"/>
        <v>24867.863765417391</v>
      </c>
      <c r="J2853" s="25">
        <f t="shared" si="537"/>
        <v>22336.403511764987</v>
      </c>
      <c r="K2853" s="15">
        <f t="shared" si="531"/>
        <v>22357.184559797694</v>
      </c>
      <c r="L2853" s="36">
        <f t="shared" si="532"/>
        <v>2533.8154402023065</v>
      </c>
      <c r="M2853" s="36">
        <f t="shared" si="533"/>
        <v>2533.8154402023065</v>
      </c>
      <c r="N2853" s="36">
        <f t="shared" si="534"/>
        <v>0.10179645013066195</v>
      </c>
      <c r="O2853" s="36">
        <f t="shared" si="535"/>
        <v>6420220.6850076085</v>
      </c>
      <c r="P2853" s="35">
        <f t="shared" si="538"/>
        <v>6420220.6850076085</v>
      </c>
    </row>
    <row r="2854" spans="1:16" x14ac:dyDescent="0.4">
      <c r="A2854" s="1">
        <v>2853</v>
      </c>
      <c r="B2854" s="21">
        <v>42666</v>
      </c>
      <c r="C2854" s="43">
        <v>1</v>
      </c>
      <c r="D2854" s="23">
        <v>22359</v>
      </c>
      <c r="E2854" s="25">
        <f t="shared" si="539"/>
        <v>25553.25</v>
      </c>
      <c r="F2854" s="25">
        <f t="shared" si="540"/>
        <v>25434.25</v>
      </c>
      <c r="G2854" s="25">
        <f t="shared" si="529"/>
        <v>0.87909020317092113</v>
      </c>
      <c r="H2854" s="25">
        <f t="shared" si="536"/>
        <v>0.99907416981837271</v>
      </c>
      <c r="I2854" s="4">
        <f t="shared" si="530"/>
        <v>22379.71982006578</v>
      </c>
      <c r="J2854" s="25">
        <f t="shared" si="537"/>
        <v>22336.43005187903</v>
      </c>
      <c r="K2854" s="15">
        <f t="shared" si="531"/>
        <v>22315.750310787193</v>
      </c>
      <c r="L2854" s="36">
        <f t="shared" si="532"/>
        <v>43.249689212807425</v>
      </c>
      <c r="M2854" s="36">
        <f t="shared" si="533"/>
        <v>43.249689212807425</v>
      </c>
      <c r="N2854" s="36">
        <f t="shared" si="534"/>
        <v>1.9343302121207311E-3</v>
      </c>
      <c r="O2854" s="36">
        <f t="shared" si="535"/>
        <v>1870.5356170044311</v>
      </c>
      <c r="P2854" s="35">
        <f t="shared" si="538"/>
        <v>1870.5356170044311</v>
      </c>
    </row>
    <row r="2855" spans="1:16" x14ac:dyDescent="0.4">
      <c r="A2855" s="1">
        <v>2854</v>
      </c>
      <c r="B2855" s="21">
        <v>42667</v>
      </c>
      <c r="C2855" s="43">
        <v>2</v>
      </c>
      <c r="D2855" s="23">
        <v>26933</v>
      </c>
      <c r="E2855" s="25">
        <f t="shared" si="539"/>
        <v>25315.25</v>
      </c>
      <c r="F2855" s="25">
        <f t="shared" si="540"/>
        <v>25742.5</v>
      </c>
      <c r="G2855" s="25">
        <f t="shared" si="529"/>
        <v>1.0462464795571527</v>
      </c>
      <c r="H2855" s="25">
        <f t="shared" si="536"/>
        <v>0.99956921328865256</v>
      </c>
      <c r="I2855" s="4">
        <f t="shared" si="530"/>
        <v>26944.607378801262</v>
      </c>
      <c r="J2855" s="25">
        <f t="shared" si="537"/>
        <v>22336.456591993076</v>
      </c>
      <c r="K2855" s="15">
        <f t="shared" si="531"/>
        <v>22326.834343314655</v>
      </c>
      <c r="L2855" s="36">
        <f t="shared" si="532"/>
        <v>4606.1656566853453</v>
      </c>
      <c r="M2855" s="36">
        <f t="shared" si="533"/>
        <v>4606.1656566853453</v>
      </c>
      <c r="N2855" s="36">
        <f t="shared" si="534"/>
        <v>0.17102311872741044</v>
      </c>
      <c r="O2855" s="36">
        <f t="shared" si="535"/>
        <v>21216762.056827538</v>
      </c>
      <c r="P2855" s="35">
        <f t="shared" si="538"/>
        <v>21216762.056827538</v>
      </c>
    </row>
    <row r="2856" spans="1:16" x14ac:dyDescent="0.4">
      <c r="A2856" s="1">
        <v>2855</v>
      </c>
      <c r="B2856" s="21">
        <v>42668</v>
      </c>
      <c r="C2856" s="43">
        <v>3</v>
      </c>
      <c r="D2856" s="23">
        <v>27078</v>
      </c>
      <c r="E2856" s="25">
        <f t="shared" si="539"/>
        <v>26169.75</v>
      </c>
      <c r="F2856" s="25">
        <f t="shared" si="540"/>
        <v>26242.5</v>
      </c>
      <c r="G2856" s="25">
        <f t="shared" si="529"/>
        <v>1.0318376679051158</v>
      </c>
      <c r="H2856" s="25">
        <f t="shared" si="536"/>
        <v>1.0004262501030945</v>
      </c>
      <c r="I2856" s="4">
        <f t="shared" si="530"/>
        <v>27066.462917391058</v>
      </c>
      <c r="J2856" s="25">
        <f t="shared" si="537"/>
        <v>22336.483132107118</v>
      </c>
      <c r="K2856" s="15">
        <f t="shared" si="531"/>
        <v>22346.004060344945</v>
      </c>
      <c r="L2856" s="36">
        <f t="shared" si="532"/>
        <v>4731.9959396550548</v>
      </c>
      <c r="M2856" s="36">
        <f t="shared" si="533"/>
        <v>4731.9959396550548</v>
      </c>
      <c r="N2856" s="36">
        <f t="shared" si="534"/>
        <v>0.1747542632267913</v>
      </c>
      <c r="O2856" s="36">
        <f t="shared" si="535"/>
        <v>22391785.572911926</v>
      </c>
      <c r="P2856" s="35">
        <f t="shared" si="538"/>
        <v>22391785.572911926</v>
      </c>
    </row>
    <row r="2857" spans="1:16" x14ac:dyDescent="0.4">
      <c r="A2857" s="1">
        <v>2856</v>
      </c>
      <c r="B2857" s="21">
        <v>42669</v>
      </c>
      <c r="C2857" s="43">
        <v>4</v>
      </c>
      <c r="D2857" s="23">
        <v>28309</v>
      </c>
      <c r="E2857" s="25">
        <f t="shared" si="539"/>
        <v>26315.25</v>
      </c>
      <c r="F2857" s="25">
        <f t="shared" si="540"/>
        <v>26456.875</v>
      </c>
      <c r="G2857" s="25">
        <f t="shared" si="529"/>
        <v>1.0700054333703433</v>
      </c>
      <c r="H2857" s="25">
        <f t="shared" si="536"/>
        <v>1.0009303667898801</v>
      </c>
      <c r="I2857" s="4">
        <f t="shared" si="530"/>
        <v>28282.686727540113</v>
      </c>
      <c r="J2857" s="25">
        <f t="shared" si="537"/>
        <v>22336.509672221164</v>
      </c>
      <c r="K2857" s="15">
        <f t="shared" si="531"/>
        <v>22357.290819022033</v>
      </c>
      <c r="L2857" s="36">
        <f t="shared" si="532"/>
        <v>5951.7091809779668</v>
      </c>
      <c r="M2857" s="36">
        <f t="shared" si="533"/>
        <v>5951.7091809779668</v>
      </c>
      <c r="N2857" s="36">
        <f t="shared" si="534"/>
        <v>0.21024088385241324</v>
      </c>
      <c r="O2857" s="36">
        <f t="shared" si="535"/>
        <v>35422842.17493742</v>
      </c>
      <c r="P2857" s="35">
        <f t="shared" si="538"/>
        <v>35422842.17493742</v>
      </c>
    </row>
    <row r="2858" spans="1:16" x14ac:dyDescent="0.4">
      <c r="A2858" s="1">
        <v>2857</v>
      </c>
      <c r="B2858" s="21">
        <v>42670</v>
      </c>
      <c r="C2858" s="43">
        <v>1</v>
      </c>
      <c r="D2858" s="23">
        <v>22941</v>
      </c>
      <c r="E2858" s="25">
        <f t="shared" si="539"/>
        <v>26598.5</v>
      </c>
      <c r="F2858" s="25">
        <f t="shared" si="540"/>
        <v>26342.875</v>
      </c>
      <c r="G2858" s="25">
        <f t="shared" si="529"/>
        <v>0.87086166563064971</v>
      </c>
      <c r="H2858" s="25">
        <f t="shared" si="536"/>
        <v>0.99907416981837271</v>
      </c>
      <c r="I2858" s="4">
        <f t="shared" si="530"/>
        <v>22962.25915256179</v>
      </c>
      <c r="J2858" s="25">
        <f t="shared" si="537"/>
        <v>22336.536212335206</v>
      </c>
      <c r="K2858" s="15">
        <f t="shared" si="531"/>
        <v>22315.856372956816</v>
      </c>
      <c r="L2858" s="36">
        <f t="shared" si="532"/>
        <v>625.1436270431841</v>
      </c>
      <c r="M2858" s="36">
        <f t="shared" si="533"/>
        <v>625.1436270431841</v>
      </c>
      <c r="N2858" s="36">
        <f t="shared" si="534"/>
        <v>2.725006002542104E-2</v>
      </c>
      <c r="O2858" s="36">
        <f t="shared" si="535"/>
        <v>390804.55443270766</v>
      </c>
      <c r="P2858" s="35">
        <f t="shared" si="538"/>
        <v>390804.55443270766</v>
      </c>
    </row>
    <row r="2859" spans="1:16" x14ac:dyDescent="0.4">
      <c r="A2859" s="1">
        <v>2858</v>
      </c>
      <c r="B2859" s="21">
        <v>42671</v>
      </c>
      <c r="C2859" s="43">
        <v>2</v>
      </c>
      <c r="D2859" s="23">
        <v>28066</v>
      </c>
      <c r="E2859" s="25">
        <f t="shared" si="539"/>
        <v>26087.25</v>
      </c>
      <c r="F2859" s="25">
        <f t="shared" si="540"/>
        <v>25481.125</v>
      </c>
      <c r="G2859" s="25">
        <f t="shared" si="529"/>
        <v>1.1014427345731399</v>
      </c>
      <c r="H2859" s="25">
        <f t="shared" si="536"/>
        <v>0.99956921328865256</v>
      </c>
      <c r="I2859" s="4">
        <f t="shared" si="530"/>
        <v>28078.095670494793</v>
      </c>
      <c r="J2859" s="25">
        <f t="shared" si="537"/>
        <v>22336.562752449252</v>
      </c>
      <c r="K2859" s="15">
        <f t="shared" si="531"/>
        <v>22326.94045803832</v>
      </c>
      <c r="L2859" s="36">
        <f t="shared" si="532"/>
        <v>5739.0595419616802</v>
      </c>
      <c r="M2859" s="36">
        <f t="shared" si="533"/>
        <v>5739.0595419616802</v>
      </c>
      <c r="N2859" s="36">
        <f t="shared" si="534"/>
        <v>0.20448441323885413</v>
      </c>
      <c r="O2859" s="36">
        <f t="shared" si="535"/>
        <v>32936804.42618141</v>
      </c>
      <c r="P2859" s="35">
        <f t="shared" si="538"/>
        <v>32936804.42618141</v>
      </c>
    </row>
    <row r="2860" spans="1:16" x14ac:dyDescent="0.4">
      <c r="A2860" s="1">
        <v>2859</v>
      </c>
      <c r="B2860" s="21">
        <v>42672</v>
      </c>
      <c r="C2860" s="43">
        <v>3</v>
      </c>
      <c r="D2860" s="23">
        <v>25033</v>
      </c>
      <c r="E2860" s="25">
        <f t="shared" si="539"/>
        <v>24875</v>
      </c>
      <c r="F2860" s="25">
        <f t="shared" si="540"/>
        <v>25144.25</v>
      </c>
      <c r="G2860" s="25">
        <f t="shared" si="529"/>
        <v>0.99557552919653602</v>
      </c>
      <c r="H2860" s="25">
        <f t="shared" si="536"/>
        <v>1.0004262501030945</v>
      </c>
      <c r="I2860" s="4">
        <f t="shared" si="530"/>
        <v>25022.334227455882</v>
      </c>
      <c r="J2860" s="25">
        <f t="shared" si="537"/>
        <v>22336.589292563294</v>
      </c>
      <c r="K2860" s="15">
        <f t="shared" si="531"/>
        <v>22346.11026605203</v>
      </c>
      <c r="L2860" s="36">
        <f t="shared" si="532"/>
        <v>2686.8897339479699</v>
      </c>
      <c r="M2860" s="36">
        <f t="shared" si="533"/>
        <v>2686.8897339479699</v>
      </c>
      <c r="N2860" s="36">
        <f t="shared" si="534"/>
        <v>0.10733390859856869</v>
      </c>
      <c r="O2860" s="36">
        <f t="shared" si="535"/>
        <v>7219376.4423949923</v>
      </c>
      <c r="P2860" s="35">
        <f t="shared" si="538"/>
        <v>7219376.4423949923</v>
      </c>
    </row>
    <row r="2861" spans="1:16" x14ac:dyDescent="0.4">
      <c r="A2861" s="1">
        <v>2860</v>
      </c>
      <c r="B2861" s="21">
        <v>42673</v>
      </c>
      <c r="C2861" s="43">
        <v>4</v>
      </c>
      <c r="D2861" s="23">
        <v>23460</v>
      </c>
      <c r="E2861" s="25">
        <f t="shared" si="539"/>
        <v>25413.5</v>
      </c>
      <c r="F2861" s="25">
        <f t="shared" si="540"/>
        <v>24769.75</v>
      </c>
      <c r="G2861" s="25">
        <f t="shared" ref="G2861:G2924" si="541">D2861/F2861</f>
        <v>0.94712300285630657</v>
      </c>
      <c r="H2861" s="25">
        <f t="shared" si="536"/>
        <v>1.0009303667898801</v>
      </c>
      <c r="I2861" s="4">
        <f t="shared" ref="I2861:I2924" si="542">D2861/H2861</f>
        <v>23438.193882796673</v>
      </c>
      <c r="J2861" s="25">
        <f t="shared" si="537"/>
        <v>22336.61583267734</v>
      </c>
      <c r="K2861" s="15">
        <f t="shared" ref="K2861:K2924" si="543">H2861*J2861</f>
        <v>22357.397078246373</v>
      </c>
      <c r="L2861" s="36">
        <f t="shared" ref="L2861:L2924" si="544">D2861-K2861</f>
        <v>1102.602921753627</v>
      </c>
      <c r="M2861" s="36">
        <f t="shared" ref="M2861:M2924" si="545">ABS(L2861)</f>
        <v>1102.602921753627</v>
      </c>
      <c r="N2861" s="36">
        <f t="shared" ref="N2861:N2924" si="546">M2861/D2861</f>
        <v>4.6999272027008827E-2</v>
      </c>
      <c r="O2861" s="36">
        <f t="shared" ref="O2861:O2924" si="547">L2861^2</f>
        <v>1215733.2030596349</v>
      </c>
      <c r="P2861" s="35">
        <f t="shared" si="538"/>
        <v>1215733.2030596349</v>
      </c>
    </row>
    <row r="2862" spans="1:16" x14ac:dyDescent="0.4">
      <c r="A2862" s="1">
        <v>2861</v>
      </c>
      <c r="B2862" s="21">
        <v>42674</v>
      </c>
      <c r="C2862" s="43">
        <v>1</v>
      </c>
      <c r="D2862" s="23">
        <v>25095</v>
      </c>
      <c r="E2862" s="25">
        <f t="shared" si="539"/>
        <v>24126</v>
      </c>
      <c r="F2862" s="25">
        <f t="shared" si="540"/>
        <v>24455.25</v>
      </c>
      <c r="G2862" s="25">
        <f t="shared" si="541"/>
        <v>1.02616002698807</v>
      </c>
      <c r="H2862" s="25">
        <f t="shared" si="536"/>
        <v>0.99907416981837271</v>
      </c>
      <c r="I2862" s="4">
        <f t="shared" si="542"/>
        <v>25118.255238809907</v>
      </c>
      <c r="J2862" s="25">
        <f t="shared" si="537"/>
        <v>22336.642372791383</v>
      </c>
      <c r="K2862" s="15">
        <f t="shared" si="543"/>
        <v>22315.962435126436</v>
      </c>
      <c r="L2862" s="36">
        <f t="shared" si="544"/>
        <v>2779.0375648735644</v>
      </c>
      <c r="M2862" s="36">
        <f t="shared" si="545"/>
        <v>2779.0375648735644</v>
      </c>
      <c r="N2862" s="36">
        <f t="shared" si="546"/>
        <v>0.11074068798061623</v>
      </c>
      <c r="O2862" s="36">
        <f t="shared" si="547"/>
        <v>7723049.786978391</v>
      </c>
      <c r="P2862" s="35">
        <f t="shared" si="538"/>
        <v>7723049.786978391</v>
      </c>
    </row>
    <row r="2863" spans="1:16" x14ac:dyDescent="0.4">
      <c r="A2863" s="1">
        <v>2862</v>
      </c>
      <c r="B2863" s="21">
        <v>42675</v>
      </c>
      <c r="C2863" s="43">
        <v>2</v>
      </c>
      <c r="D2863" s="23">
        <v>22916</v>
      </c>
      <c r="E2863" s="25">
        <f t="shared" si="539"/>
        <v>24784.5</v>
      </c>
      <c r="F2863" s="25">
        <f t="shared" si="540"/>
        <v>24674.375</v>
      </c>
      <c r="G2863" s="25">
        <f t="shared" si="541"/>
        <v>0.92873679677803389</v>
      </c>
      <c r="H2863" s="25">
        <f t="shared" si="536"/>
        <v>0.99956921328865256</v>
      </c>
      <c r="I2863" s="4">
        <f t="shared" si="542"/>
        <v>22925.876162796929</v>
      </c>
      <c r="J2863" s="25">
        <f t="shared" si="537"/>
        <v>22336.668912905428</v>
      </c>
      <c r="K2863" s="15">
        <f t="shared" si="543"/>
        <v>22327.046572761981</v>
      </c>
      <c r="L2863" s="36">
        <f t="shared" si="544"/>
        <v>588.95342723801878</v>
      </c>
      <c r="M2863" s="36">
        <f t="shared" si="545"/>
        <v>588.95342723801878</v>
      </c>
      <c r="N2863" s="36">
        <f t="shared" si="546"/>
        <v>2.5700533567726426E-2</v>
      </c>
      <c r="O2863" s="36">
        <f t="shared" si="547"/>
        <v>346866.13945540827</v>
      </c>
      <c r="P2863" s="35">
        <f t="shared" si="538"/>
        <v>346866.13945540827</v>
      </c>
    </row>
    <row r="2864" spans="1:16" x14ac:dyDescent="0.4">
      <c r="A2864" s="1">
        <v>2863</v>
      </c>
      <c r="B2864" s="21">
        <v>42676</v>
      </c>
      <c r="C2864" s="43">
        <v>3</v>
      </c>
      <c r="D2864" s="23">
        <v>27667</v>
      </c>
      <c r="E2864" s="25">
        <f t="shared" si="539"/>
        <v>24564.25</v>
      </c>
      <c r="F2864" s="25">
        <f t="shared" si="540"/>
        <v>24998.375</v>
      </c>
      <c r="G2864" s="25">
        <f t="shared" si="541"/>
        <v>1.106751938876027</v>
      </c>
      <c r="H2864" s="25">
        <f t="shared" si="536"/>
        <v>1.0004262501030945</v>
      </c>
      <c r="I2864" s="4">
        <f t="shared" si="542"/>
        <v>27655.211963049649</v>
      </c>
      <c r="J2864" s="25">
        <f t="shared" si="537"/>
        <v>22336.695453019471</v>
      </c>
      <c r="K2864" s="15">
        <f t="shared" si="543"/>
        <v>22346.216471759111</v>
      </c>
      <c r="L2864" s="36">
        <f t="shared" si="544"/>
        <v>5320.7835282408887</v>
      </c>
      <c r="M2864" s="36">
        <f t="shared" si="545"/>
        <v>5320.7835282408887</v>
      </c>
      <c r="N2864" s="36">
        <f t="shared" si="546"/>
        <v>0.19231515987425049</v>
      </c>
      <c r="O2864" s="36">
        <f t="shared" si="547"/>
        <v>28310737.354399562</v>
      </c>
      <c r="P2864" s="35">
        <f t="shared" si="538"/>
        <v>28310737.354399562</v>
      </c>
    </row>
    <row r="2865" spans="1:16" x14ac:dyDescent="0.4">
      <c r="A2865" s="1">
        <v>2864</v>
      </c>
      <c r="B2865" s="21">
        <v>42677</v>
      </c>
      <c r="C2865" s="43">
        <v>4</v>
      </c>
      <c r="D2865" s="23">
        <v>22579</v>
      </c>
      <c r="E2865" s="25">
        <f t="shared" si="539"/>
        <v>25432.5</v>
      </c>
      <c r="F2865" s="25">
        <f t="shared" si="540"/>
        <v>25711.25</v>
      </c>
      <c r="G2865" s="25">
        <f t="shared" si="541"/>
        <v>0.87817589576547228</v>
      </c>
      <c r="H2865" s="25">
        <f t="shared" si="536"/>
        <v>1.0009303667898801</v>
      </c>
      <c r="I2865" s="4">
        <f t="shared" si="542"/>
        <v>22558.012774069313</v>
      </c>
      <c r="J2865" s="25">
        <f t="shared" si="537"/>
        <v>22336.721993133517</v>
      </c>
      <c r="K2865" s="15">
        <f t="shared" si="543"/>
        <v>22357.503337470713</v>
      </c>
      <c r="L2865" s="36">
        <f t="shared" si="544"/>
        <v>221.49666252928728</v>
      </c>
      <c r="M2865" s="36">
        <f t="shared" si="545"/>
        <v>221.49666252928728</v>
      </c>
      <c r="N2865" s="36">
        <f t="shared" si="546"/>
        <v>9.8098526298457545E-3</v>
      </c>
      <c r="O2865" s="36">
        <f t="shared" si="547"/>
        <v>49060.771511612977</v>
      </c>
      <c r="P2865" s="35">
        <f t="shared" si="538"/>
        <v>49060.771511612977</v>
      </c>
    </row>
    <row r="2866" spans="1:16" x14ac:dyDescent="0.4">
      <c r="A2866" s="1">
        <v>2865</v>
      </c>
      <c r="B2866" s="21">
        <v>42678</v>
      </c>
      <c r="C2866" s="43">
        <v>1</v>
      </c>
      <c r="D2866" s="23">
        <v>28568</v>
      </c>
      <c r="E2866" s="25">
        <f t="shared" si="539"/>
        <v>25990</v>
      </c>
      <c r="F2866" s="25">
        <f t="shared" si="540"/>
        <v>25416.625</v>
      </c>
      <c r="G2866" s="25">
        <f t="shared" si="541"/>
        <v>1.1239887278503735</v>
      </c>
      <c r="H2866" s="25">
        <f t="shared" si="536"/>
        <v>0.99907416981837271</v>
      </c>
      <c r="I2866" s="4">
        <f t="shared" si="542"/>
        <v>28594.473626711355</v>
      </c>
      <c r="J2866" s="25">
        <f t="shared" si="537"/>
        <v>22336.748533247559</v>
      </c>
      <c r="K2866" s="15">
        <f t="shared" si="543"/>
        <v>22316.068497296059</v>
      </c>
      <c r="L2866" s="36">
        <f t="shared" si="544"/>
        <v>6251.9315027039411</v>
      </c>
      <c r="M2866" s="36">
        <f t="shared" si="545"/>
        <v>6251.9315027039411</v>
      </c>
      <c r="N2866" s="36">
        <f t="shared" si="546"/>
        <v>0.21884386385830093</v>
      </c>
      <c r="O2866" s="36">
        <f t="shared" si="547"/>
        <v>39086647.514501959</v>
      </c>
      <c r="P2866" s="35">
        <f t="shared" si="538"/>
        <v>39086647.514501959</v>
      </c>
    </row>
    <row r="2867" spans="1:16" x14ac:dyDescent="0.4">
      <c r="A2867" s="1">
        <v>2866</v>
      </c>
      <c r="B2867" s="21">
        <v>42679</v>
      </c>
      <c r="C2867" s="43">
        <v>2</v>
      </c>
      <c r="D2867" s="23">
        <v>25146</v>
      </c>
      <c r="E2867" s="25">
        <f t="shared" si="539"/>
        <v>24843.25</v>
      </c>
      <c r="F2867" s="25">
        <f t="shared" si="540"/>
        <v>25578.125</v>
      </c>
      <c r="G2867" s="25">
        <f t="shared" si="541"/>
        <v>0.98310568112400731</v>
      </c>
      <c r="H2867" s="25">
        <f t="shared" si="536"/>
        <v>0.99956921328865256</v>
      </c>
      <c r="I2867" s="4">
        <f t="shared" si="542"/>
        <v>25156.837231178721</v>
      </c>
      <c r="J2867" s="25">
        <f t="shared" si="537"/>
        <v>22336.775073361605</v>
      </c>
      <c r="K2867" s="15">
        <f t="shared" si="543"/>
        <v>22327.152687485643</v>
      </c>
      <c r="L2867" s="36">
        <f t="shared" si="544"/>
        <v>2818.8473125143573</v>
      </c>
      <c r="M2867" s="36">
        <f t="shared" si="545"/>
        <v>2818.8473125143573</v>
      </c>
      <c r="N2867" s="36">
        <f t="shared" si="546"/>
        <v>0.11209923297997126</v>
      </c>
      <c r="O2867" s="36">
        <f t="shared" si="547"/>
        <v>7945900.1712694149</v>
      </c>
      <c r="P2867" s="35">
        <f t="shared" si="538"/>
        <v>7945900.1712694149</v>
      </c>
    </row>
    <row r="2868" spans="1:16" x14ac:dyDescent="0.4">
      <c r="A2868" s="1">
        <v>2867</v>
      </c>
      <c r="B2868" s="21">
        <v>42680</v>
      </c>
      <c r="C2868" s="43">
        <v>3</v>
      </c>
      <c r="D2868" s="23">
        <v>23080</v>
      </c>
      <c r="E2868" s="25">
        <f t="shared" si="539"/>
        <v>26313</v>
      </c>
      <c r="F2868" s="25">
        <f t="shared" si="540"/>
        <v>26352.375</v>
      </c>
      <c r="G2868" s="25">
        <f t="shared" si="541"/>
        <v>0.87582238792518696</v>
      </c>
      <c r="H2868" s="25">
        <f t="shared" si="536"/>
        <v>1.0004262501030945</v>
      </c>
      <c r="I2868" s="4">
        <f t="shared" si="542"/>
        <v>23070.166339219501</v>
      </c>
      <c r="J2868" s="25">
        <f t="shared" si="537"/>
        <v>22336.801613475647</v>
      </c>
      <c r="K2868" s="15">
        <f t="shared" si="543"/>
        <v>22346.322677466193</v>
      </c>
      <c r="L2868" s="36">
        <f t="shared" si="544"/>
        <v>733.67732253380746</v>
      </c>
      <c r="M2868" s="36">
        <f t="shared" si="545"/>
        <v>733.67732253380746</v>
      </c>
      <c r="N2868" s="36">
        <f t="shared" si="546"/>
        <v>3.1788445517062718E-2</v>
      </c>
      <c r="O2868" s="36">
        <f t="shared" si="547"/>
        <v>538282.41360037657</v>
      </c>
      <c r="P2868" s="35">
        <f t="shared" si="538"/>
        <v>538282.41360037657</v>
      </c>
    </row>
    <row r="2869" spans="1:16" x14ac:dyDescent="0.4">
      <c r="A2869" s="1">
        <v>2868</v>
      </c>
      <c r="B2869" s="21">
        <v>42681</v>
      </c>
      <c r="C2869" s="43">
        <v>4</v>
      </c>
      <c r="D2869" s="23">
        <v>28458</v>
      </c>
      <c r="E2869" s="25">
        <f t="shared" si="539"/>
        <v>26391.75</v>
      </c>
      <c r="F2869" s="25">
        <f t="shared" si="540"/>
        <v>26855.75</v>
      </c>
      <c r="G2869" s="25">
        <f t="shared" si="541"/>
        <v>1.0596613388194334</v>
      </c>
      <c r="H2869" s="25">
        <f t="shared" si="536"/>
        <v>1.0009303667898801</v>
      </c>
      <c r="I2869" s="4">
        <f t="shared" si="542"/>
        <v>28431.548231740315</v>
      </c>
      <c r="J2869" s="25">
        <f t="shared" si="537"/>
        <v>22336.828153589693</v>
      </c>
      <c r="K2869" s="15">
        <f t="shared" si="543"/>
        <v>22357.609596695052</v>
      </c>
      <c r="L2869" s="36">
        <f t="shared" si="544"/>
        <v>6100.3904033049475</v>
      </c>
      <c r="M2869" s="36">
        <f t="shared" si="545"/>
        <v>6100.3904033049475</v>
      </c>
      <c r="N2869" s="36">
        <f t="shared" si="546"/>
        <v>0.21436469194268562</v>
      </c>
      <c r="O2869" s="36">
        <f t="shared" si="547"/>
        <v>37214763.072735101</v>
      </c>
      <c r="P2869" s="35">
        <f t="shared" si="538"/>
        <v>37214763.072735101</v>
      </c>
    </row>
    <row r="2870" spans="1:16" x14ac:dyDescent="0.4">
      <c r="A2870" s="1">
        <v>2869</v>
      </c>
      <c r="B2870" s="21">
        <v>42682</v>
      </c>
      <c r="C2870" s="43">
        <v>1</v>
      </c>
      <c r="D2870" s="23">
        <v>28883</v>
      </c>
      <c r="E2870" s="25">
        <f t="shared" si="539"/>
        <v>27319.75</v>
      </c>
      <c r="F2870" s="25">
        <f t="shared" si="540"/>
        <v>27337.5</v>
      </c>
      <c r="G2870" s="25">
        <f t="shared" si="541"/>
        <v>1.0565340649291266</v>
      </c>
      <c r="H2870" s="25">
        <f t="shared" si="536"/>
        <v>0.99907416981837271</v>
      </c>
      <c r="I2870" s="4">
        <f t="shared" si="542"/>
        <v>28909.76553347466</v>
      </c>
      <c r="J2870" s="25">
        <f t="shared" si="537"/>
        <v>22336.854693703735</v>
      </c>
      <c r="K2870" s="15">
        <f t="shared" si="543"/>
        <v>22316.174559465682</v>
      </c>
      <c r="L2870" s="36">
        <f t="shared" si="544"/>
        <v>6566.8254405343177</v>
      </c>
      <c r="M2870" s="36">
        <f t="shared" si="545"/>
        <v>6566.8254405343177</v>
      </c>
      <c r="N2870" s="36">
        <f t="shared" si="546"/>
        <v>0.22735953469287531</v>
      </c>
      <c r="O2870" s="36">
        <f t="shared" si="547"/>
        <v>43123196.366448738</v>
      </c>
      <c r="P2870" s="35">
        <f t="shared" si="538"/>
        <v>43123196.366448738</v>
      </c>
    </row>
    <row r="2871" spans="1:16" x14ac:dyDescent="0.4">
      <c r="A2871" s="1">
        <v>2870</v>
      </c>
      <c r="B2871" s="21">
        <v>42683</v>
      </c>
      <c r="C2871" s="43">
        <v>2</v>
      </c>
      <c r="D2871" s="23">
        <v>28858</v>
      </c>
      <c r="E2871" s="25">
        <f t="shared" si="539"/>
        <v>27355.25</v>
      </c>
      <c r="F2871" s="25">
        <f t="shared" si="540"/>
        <v>27365.625</v>
      </c>
      <c r="G2871" s="25">
        <f t="shared" si="541"/>
        <v>1.0545346579878954</v>
      </c>
      <c r="H2871" s="25">
        <f t="shared" si="536"/>
        <v>0.99956921328865256</v>
      </c>
      <c r="I2871" s="4">
        <f t="shared" si="542"/>
        <v>28870.437000610658</v>
      </c>
      <c r="J2871" s="25">
        <f t="shared" si="537"/>
        <v>22336.881233817778</v>
      </c>
      <c r="K2871" s="15">
        <f t="shared" si="543"/>
        <v>22327.258802209304</v>
      </c>
      <c r="L2871" s="36">
        <f t="shared" si="544"/>
        <v>6530.7411977906959</v>
      </c>
      <c r="M2871" s="36">
        <f t="shared" si="545"/>
        <v>6530.7411977906959</v>
      </c>
      <c r="N2871" s="36">
        <f t="shared" si="546"/>
        <v>0.22630609182170267</v>
      </c>
      <c r="O2871" s="36">
        <f t="shared" si="547"/>
        <v>42650580.592520654</v>
      </c>
      <c r="P2871" s="35">
        <f t="shared" si="538"/>
        <v>42650580.592520654</v>
      </c>
    </row>
    <row r="2872" spans="1:16" x14ac:dyDescent="0.4">
      <c r="A2872" s="1">
        <v>2871</v>
      </c>
      <c r="B2872" s="21">
        <v>42684</v>
      </c>
      <c r="C2872" s="43">
        <v>3</v>
      </c>
      <c r="D2872" s="23">
        <v>23222</v>
      </c>
      <c r="E2872" s="25">
        <f t="shared" si="539"/>
        <v>27376</v>
      </c>
      <c r="F2872" s="25">
        <f t="shared" si="540"/>
        <v>26925.25</v>
      </c>
      <c r="G2872" s="25">
        <f t="shared" si="541"/>
        <v>0.86246181558202806</v>
      </c>
      <c r="H2872" s="25">
        <f t="shared" si="536"/>
        <v>1.0004262501030945</v>
      </c>
      <c r="I2872" s="4">
        <f t="shared" si="542"/>
        <v>23212.105837493727</v>
      </c>
      <c r="J2872" s="25">
        <f t="shared" si="537"/>
        <v>22336.907773931824</v>
      </c>
      <c r="K2872" s="15">
        <f t="shared" si="543"/>
        <v>22346.428883173274</v>
      </c>
      <c r="L2872" s="36">
        <f t="shared" si="544"/>
        <v>875.57111682672621</v>
      </c>
      <c r="M2872" s="36">
        <f t="shared" si="545"/>
        <v>875.57111682672621</v>
      </c>
      <c r="N2872" s="36">
        <f t="shared" si="546"/>
        <v>3.7704380192348903E-2</v>
      </c>
      <c r="O2872" s="36">
        <f t="shared" si="547"/>
        <v>766624.78062120068</v>
      </c>
      <c r="P2872" s="35">
        <f t="shared" si="538"/>
        <v>766624.78062120068</v>
      </c>
    </row>
    <row r="2873" spans="1:16" x14ac:dyDescent="0.4">
      <c r="A2873" s="1">
        <v>2872</v>
      </c>
      <c r="B2873" s="21">
        <v>42685</v>
      </c>
      <c r="C2873" s="43">
        <v>4</v>
      </c>
      <c r="D2873" s="23">
        <v>28541</v>
      </c>
      <c r="E2873" s="25">
        <f t="shared" si="539"/>
        <v>26474.5</v>
      </c>
      <c r="F2873" s="25">
        <f t="shared" si="540"/>
        <v>25772.875</v>
      </c>
      <c r="G2873" s="25">
        <f t="shared" si="541"/>
        <v>1.1074045871871105</v>
      </c>
      <c r="H2873" s="25">
        <f t="shared" si="536"/>
        <v>1.0009303667898801</v>
      </c>
      <c r="I2873" s="4">
        <f t="shared" si="542"/>
        <v>28514.471083073313</v>
      </c>
      <c r="J2873" s="25">
        <f t="shared" si="537"/>
        <v>22336.934314045866</v>
      </c>
      <c r="K2873" s="15">
        <f t="shared" si="543"/>
        <v>22357.715855919389</v>
      </c>
      <c r="L2873" s="36">
        <f t="shared" si="544"/>
        <v>6183.2841440806114</v>
      </c>
      <c r="M2873" s="36">
        <f t="shared" si="545"/>
        <v>6183.2841440806114</v>
      </c>
      <c r="N2873" s="36">
        <f t="shared" si="546"/>
        <v>0.2166456726842301</v>
      </c>
      <c r="O2873" s="36">
        <f t="shared" si="547"/>
        <v>38233002.806438699</v>
      </c>
      <c r="P2873" s="35">
        <f t="shared" si="538"/>
        <v>38233002.806438699</v>
      </c>
    </row>
    <row r="2874" spans="1:16" x14ac:dyDescent="0.4">
      <c r="A2874" s="1">
        <v>2873</v>
      </c>
      <c r="B2874" s="21">
        <v>42686</v>
      </c>
      <c r="C2874" s="43">
        <v>1</v>
      </c>
      <c r="D2874" s="23">
        <v>25277</v>
      </c>
      <c r="E2874" s="25">
        <f t="shared" si="539"/>
        <v>25071.25</v>
      </c>
      <c r="F2874" s="25">
        <f t="shared" si="540"/>
        <v>25752</v>
      </c>
      <c r="G2874" s="25">
        <f t="shared" si="541"/>
        <v>0.98155483069276173</v>
      </c>
      <c r="H2874" s="25">
        <f t="shared" si="536"/>
        <v>0.99907416981837271</v>
      </c>
      <c r="I2874" s="4">
        <f t="shared" si="542"/>
        <v>25300.423896050928</v>
      </c>
      <c r="J2874" s="25">
        <f t="shared" si="537"/>
        <v>22336.960854159912</v>
      </c>
      <c r="K2874" s="15">
        <f t="shared" si="543"/>
        <v>22316.280621635302</v>
      </c>
      <c r="L2874" s="36">
        <f t="shared" si="544"/>
        <v>2960.7193783646981</v>
      </c>
      <c r="M2874" s="36">
        <f t="shared" si="545"/>
        <v>2960.7193783646981</v>
      </c>
      <c r="N2874" s="36">
        <f t="shared" si="546"/>
        <v>0.11713096405288199</v>
      </c>
      <c r="O2874" s="36">
        <f t="shared" si="547"/>
        <v>8765859.2374242432</v>
      </c>
      <c r="P2874" s="35">
        <f t="shared" si="538"/>
        <v>8765859.2374242432</v>
      </c>
    </row>
    <row r="2875" spans="1:16" x14ac:dyDescent="0.4">
      <c r="A2875" s="1">
        <v>2874</v>
      </c>
      <c r="B2875" s="21">
        <v>42687</v>
      </c>
      <c r="C2875" s="43">
        <v>2</v>
      </c>
      <c r="D2875" s="23">
        <v>23245</v>
      </c>
      <c r="E2875" s="25">
        <f t="shared" si="539"/>
        <v>26432.75</v>
      </c>
      <c r="F2875" s="25">
        <f t="shared" si="540"/>
        <v>26491.75</v>
      </c>
      <c r="G2875" s="25">
        <f t="shared" si="541"/>
        <v>0.87744297753074074</v>
      </c>
      <c r="H2875" s="25">
        <f t="shared" si="536"/>
        <v>0.99956921328865256</v>
      </c>
      <c r="I2875" s="4">
        <f t="shared" si="542"/>
        <v>23255.017952706174</v>
      </c>
      <c r="J2875" s="25">
        <f t="shared" si="537"/>
        <v>22336.987394273954</v>
      </c>
      <c r="K2875" s="15">
        <f t="shared" si="543"/>
        <v>22327.364916932966</v>
      </c>
      <c r="L2875" s="36">
        <f t="shared" si="544"/>
        <v>917.63508306703443</v>
      </c>
      <c r="M2875" s="36">
        <f t="shared" si="545"/>
        <v>917.63508306703443</v>
      </c>
      <c r="N2875" s="36">
        <f t="shared" si="546"/>
        <v>3.9476665221210343E-2</v>
      </c>
      <c r="O2875" s="36">
        <f t="shared" si="547"/>
        <v>842054.14567544323</v>
      </c>
      <c r="P2875" s="35">
        <f t="shared" si="538"/>
        <v>842054.14567544323</v>
      </c>
    </row>
    <row r="2876" spans="1:16" x14ac:dyDescent="0.4">
      <c r="A2876" s="1">
        <v>2875</v>
      </c>
      <c r="B2876" s="21">
        <v>42688</v>
      </c>
      <c r="C2876" s="43">
        <v>3</v>
      </c>
      <c r="D2876" s="23">
        <v>28668</v>
      </c>
      <c r="E2876" s="25">
        <f t="shared" si="539"/>
        <v>26550.75</v>
      </c>
      <c r="F2876" s="25">
        <f t="shared" si="540"/>
        <v>27008</v>
      </c>
      <c r="G2876" s="25">
        <f t="shared" si="541"/>
        <v>1.06146327014218</v>
      </c>
      <c r="H2876" s="25">
        <f t="shared" si="536"/>
        <v>1.0004262501030945</v>
      </c>
      <c r="I2876" s="4">
        <f t="shared" si="542"/>
        <v>28655.785468489801</v>
      </c>
      <c r="J2876" s="25">
        <f t="shared" si="537"/>
        <v>22337.013934388</v>
      </c>
      <c r="K2876" s="15">
        <f t="shared" si="543"/>
        <v>22346.535088880355</v>
      </c>
      <c r="L2876" s="36">
        <f t="shared" si="544"/>
        <v>6321.464911119645</v>
      </c>
      <c r="M2876" s="36">
        <f t="shared" si="545"/>
        <v>6321.464911119645</v>
      </c>
      <c r="N2876" s="36">
        <f t="shared" si="546"/>
        <v>0.22050596173851142</v>
      </c>
      <c r="O2876" s="36">
        <f t="shared" si="547"/>
        <v>39960918.6225169</v>
      </c>
      <c r="P2876" s="35">
        <f t="shared" si="538"/>
        <v>39960918.6225169</v>
      </c>
    </row>
    <row r="2877" spans="1:16" x14ac:dyDescent="0.4">
      <c r="A2877" s="1">
        <v>2876</v>
      </c>
      <c r="B2877" s="21">
        <v>42689</v>
      </c>
      <c r="C2877" s="43">
        <v>4</v>
      </c>
      <c r="D2877" s="23">
        <v>29013</v>
      </c>
      <c r="E2877" s="25">
        <f t="shared" si="539"/>
        <v>27465.25</v>
      </c>
      <c r="F2877" s="25">
        <f t="shared" si="540"/>
        <v>27482.625</v>
      </c>
      <c r="G2877" s="25">
        <f t="shared" si="541"/>
        <v>1.055685182911021</v>
      </c>
      <c r="H2877" s="25">
        <f t="shared" si="536"/>
        <v>1.0009303667898801</v>
      </c>
      <c r="I2877" s="4">
        <f t="shared" si="542"/>
        <v>28986.032358123612</v>
      </c>
      <c r="J2877" s="25">
        <f t="shared" si="537"/>
        <v>22337.040474502042</v>
      </c>
      <c r="K2877" s="15">
        <f t="shared" si="543"/>
        <v>22357.822115143728</v>
      </c>
      <c r="L2877" s="36">
        <f t="shared" si="544"/>
        <v>6655.1778848562717</v>
      </c>
      <c r="M2877" s="36">
        <f t="shared" si="545"/>
        <v>6655.1778848562717</v>
      </c>
      <c r="N2877" s="36">
        <f t="shared" si="546"/>
        <v>0.22938606434550965</v>
      </c>
      <c r="O2877" s="36">
        <f t="shared" si="547"/>
        <v>44291392.679080002</v>
      </c>
      <c r="P2877" s="35">
        <f t="shared" si="538"/>
        <v>44291392.679080002</v>
      </c>
    </row>
    <row r="2878" spans="1:16" x14ac:dyDescent="0.4">
      <c r="A2878" s="1">
        <v>2877</v>
      </c>
      <c r="B2878" s="21">
        <v>42690</v>
      </c>
      <c r="C2878" s="43">
        <v>1</v>
      </c>
      <c r="D2878" s="23">
        <v>28935</v>
      </c>
      <c r="E2878" s="25">
        <f t="shared" si="539"/>
        <v>27500</v>
      </c>
      <c r="F2878" s="25">
        <f t="shared" si="540"/>
        <v>27564.75</v>
      </c>
      <c r="G2878" s="25">
        <f t="shared" si="541"/>
        <v>1.0497102277365113</v>
      </c>
      <c r="H2878" s="25">
        <f t="shared" si="536"/>
        <v>0.99907416981837271</v>
      </c>
      <c r="I2878" s="4">
        <f t="shared" si="542"/>
        <v>28961.813721257808</v>
      </c>
      <c r="J2878" s="25">
        <f t="shared" si="537"/>
        <v>22337.067014616088</v>
      </c>
      <c r="K2878" s="15">
        <f t="shared" si="543"/>
        <v>22316.386683804925</v>
      </c>
      <c r="L2878" s="36">
        <f t="shared" si="544"/>
        <v>6618.6133161950747</v>
      </c>
      <c r="M2878" s="36">
        <f t="shared" si="545"/>
        <v>6618.6133161950747</v>
      </c>
      <c r="N2878" s="36">
        <f t="shared" si="546"/>
        <v>0.22874074014843873</v>
      </c>
      <c r="O2878" s="36">
        <f t="shared" si="547"/>
        <v>43806042.229314767</v>
      </c>
      <c r="P2878" s="35">
        <f t="shared" si="538"/>
        <v>43806042.229314767</v>
      </c>
    </row>
    <row r="2879" spans="1:16" x14ac:dyDescent="0.4">
      <c r="A2879" s="1">
        <v>2878</v>
      </c>
      <c r="B2879" s="21">
        <v>42691</v>
      </c>
      <c r="C2879" s="43">
        <v>2</v>
      </c>
      <c r="D2879" s="23">
        <v>23384</v>
      </c>
      <c r="E2879" s="25">
        <f t="shared" si="539"/>
        <v>27629.5</v>
      </c>
      <c r="F2879" s="25">
        <f t="shared" si="540"/>
        <v>27264.625</v>
      </c>
      <c r="G2879" s="25">
        <f t="shared" si="541"/>
        <v>0.85766813224095328</v>
      </c>
      <c r="H2879" s="25">
        <f t="shared" si="536"/>
        <v>0.99956921328865256</v>
      </c>
      <c r="I2879" s="4">
        <f t="shared" si="542"/>
        <v>23394.077857865395</v>
      </c>
      <c r="J2879" s="25">
        <f t="shared" si="537"/>
        <v>22337.093554730131</v>
      </c>
      <c r="K2879" s="15">
        <f t="shared" si="543"/>
        <v>22327.471031656627</v>
      </c>
      <c r="L2879" s="36">
        <f t="shared" si="544"/>
        <v>1056.528968343373</v>
      </c>
      <c r="M2879" s="36">
        <f t="shared" si="545"/>
        <v>1056.528968343373</v>
      </c>
      <c r="N2879" s="36">
        <f t="shared" si="546"/>
        <v>4.518170408584387E-2</v>
      </c>
      <c r="O2879" s="36">
        <f t="shared" si="547"/>
        <v>1116253.460948712</v>
      </c>
      <c r="P2879" s="35">
        <f t="shared" si="538"/>
        <v>1116253.460948712</v>
      </c>
    </row>
    <row r="2880" spans="1:16" x14ac:dyDescent="0.4">
      <c r="A2880" s="1">
        <v>2879</v>
      </c>
      <c r="B2880" s="21">
        <v>42692</v>
      </c>
      <c r="C2880" s="43">
        <v>3</v>
      </c>
      <c r="D2880" s="23">
        <v>29186</v>
      </c>
      <c r="E2880" s="25">
        <f t="shared" si="539"/>
        <v>26899.75</v>
      </c>
      <c r="F2880" s="25">
        <f t="shared" si="540"/>
        <v>26257.375</v>
      </c>
      <c r="G2880" s="25">
        <f t="shared" si="541"/>
        <v>1.1115353305499884</v>
      </c>
      <c r="H2880" s="25">
        <f t="shared" si="536"/>
        <v>1.0004262501030945</v>
      </c>
      <c r="I2880" s="4">
        <f t="shared" si="542"/>
        <v>29173.564765011281</v>
      </c>
      <c r="J2880" s="25">
        <f t="shared" si="537"/>
        <v>22337.120094844176</v>
      </c>
      <c r="K2880" s="15">
        <f t="shared" si="543"/>
        <v>22346.641294587436</v>
      </c>
      <c r="L2880" s="36">
        <f t="shared" si="544"/>
        <v>6839.3587054125637</v>
      </c>
      <c r="M2880" s="36">
        <f t="shared" si="545"/>
        <v>6839.3587054125637</v>
      </c>
      <c r="N2880" s="36">
        <f t="shared" si="546"/>
        <v>0.23433696653918193</v>
      </c>
      <c r="O2880" s="36">
        <f t="shared" si="547"/>
        <v>46776827.501302622</v>
      </c>
      <c r="P2880" s="35">
        <f t="shared" si="538"/>
        <v>46776827.501302622</v>
      </c>
    </row>
    <row r="2881" spans="1:16" x14ac:dyDescent="0.4">
      <c r="A2881" s="1">
        <v>2880</v>
      </c>
      <c r="B2881" s="21">
        <v>42693</v>
      </c>
      <c r="C2881" s="43">
        <v>4</v>
      </c>
      <c r="D2881" s="23">
        <v>26094</v>
      </c>
      <c r="E2881" s="25">
        <f t="shared" si="539"/>
        <v>25615</v>
      </c>
      <c r="F2881" s="25">
        <f t="shared" si="540"/>
        <v>26306.625</v>
      </c>
      <c r="G2881" s="25">
        <f t="shared" si="541"/>
        <v>0.99191743524682474</v>
      </c>
      <c r="H2881" s="25">
        <f t="shared" si="536"/>
        <v>1.0009303667898801</v>
      </c>
      <c r="I2881" s="4">
        <f t="shared" si="542"/>
        <v>26069.745574496865</v>
      </c>
      <c r="J2881" s="25">
        <f t="shared" si="537"/>
        <v>22337.146634958219</v>
      </c>
      <c r="K2881" s="15">
        <f t="shared" si="543"/>
        <v>22357.928374368068</v>
      </c>
      <c r="L2881" s="36">
        <f t="shared" si="544"/>
        <v>3736.071625631932</v>
      </c>
      <c r="M2881" s="36">
        <f t="shared" si="545"/>
        <v>3736.071625631932</v>
      </c>
      <c r="N2881" s="36">
        <f t="shared" si="546"/>
        <v>0.14317742107886611</v>
      </c>
      <c r="O2881" s="36">
        <f t="shared" si="547"/>
        <v>13958231.191852028</v>
      </c>
      <c r="P2881" s="35">
        <f t="shared" si="538"/>
        <v>13958231.191852028</v>
      </c>
    </row>
    <row r="2882" spans="1:16" x14ac:dyDescent="0.4">
      <c r="A2882" s="1">
        <v>2881</v>
      </c>
      <c r="B2882" s="21">
        <v>42694</v>
      </c>
      <c r="C2882" s="43">
        <v>1</v>
      </c>
      <c r="D2882" s="23">
        <v>23796</v>
      </c>
      <c r="E2882" s="25">
        <f t="shared" si="539"/>
        <v>26998.25</v>
      </c>
      <c r="F2882" s="25">
        <f t="shared" si="540"/>
        <v>27044.75</v>
      </c>
      <c r="G2882" s="25">
        <f t="shared" si="541"/>
        <v>0.87987502195435341</v>
      </c>
      <c r="H2882" s="25">
        <f t="shared" ref="H2882:H2945" si="548">VLOOKUP(C2882,$Q$38:$S$42,3,FALSE)</f>
        <v>0.99907416981837271</v>
      </c>
      <c r="I2882" s="4">
        <f t="shared" si="542"/>
        <v>23818.05147091933</v>
      </c>
      <c r="J2882" s="25">
        <f t="shared" si="537"/>
        <v>22337.173175072265</v>
      </c>
      <c r="K2882" s="15">
        <f t="shared" si="543"/>
        <v>22316.492745974549</v>
      </c>
      <c r="L2882" s="36">
        <f t="shared" si="544"/>
        <v>1479.5072540254514</v>
      </c>
      <c r="M2882" s="36">
        <f t="shared" si="545"/>
        <v>1479.5072540254514</v>
      </c>
      <c r="N2882" s="36">
        <f t="shared" si="546"/>
        <v>6.2174619853145548E-2</v>
      </c>
      <c r="O2882" s="36">
        <f t="shared" si="547"/>
        <v>2188941.7147139315</v>
      </c>
      <c r="P2882" s="35">
        <f t="shared" si="538"/>
        <v>2188941.7147139315</v>
      </c>
    </row>
    <row r="2883" spans="1:16" x14ac:dyDescent="0.4">
      <c r="A2883" s="1">
        <v>2882</v>
      </c>
      <c r="B2883" s="21">
        <v>42695</v>
      </c>
      <c r="C2883" s="43">
        <v>2</v>
      </c>
      <c r="D2883" s="23">
        <v>28917</v>
      </c>
      <c r="E2883" s="25">
        <f t="shared" si="539"/>
        <v>27091.25</v>
      </c>
      <c r="F2883" s="25">
        <f t="shared" si="540"/>
        <v>27469</v>
      </c>
      <c r="G2883" s="25">
        <f t="shared" si="541"/>
        <v>1.052713968473552</v>
      </c>
      <c r="H2883" s="25">
        <f t="shared" si="548"/>
        <v>0.99956921328865256</v>
      </c>
      <c r="I2883" s="4">
        <f t="shared" si="542"/>
        <v>28929.462427980397</v>
      </c>
      <c r="J2883" s="25">
        <f t="shared" ref="J2883:J2946" si="549">INTERCEPT($I$2:$I$3896,$A$2:$A$3896)+SLOPE($I$2:$I$3896,$A$2:$A$3896)*A2883</f>
        <v>22337.199715186307</v>
      </c>
      <c r="K2883" s="15">
        <f t="shared" si="543"/>
        <v>22327.577146380292</v>
      </c>
      <c r="L2883" s="36">
        <f t="shared" si="544"/>
        <v>6589.4228536197079</v>
      </c>
      <c r="M2883" s="36">
        <f t="shared" si="545"/>
        <v>6589.4228536197079</v>
      </c>
      <c r="N2883" s="36">
        <f t="shared" si="546"/>
        <v>0.22787366786387619</v>
      </c>
      <c r="O2883" s="36">
        <f t="shared" si="547"/>
        <v>43420493.543805696</v>
      </c>
      <c r="P2883" s="35">
        <f t="shared" ref="P2883:P2946" si="550">(D2883-K2883)^2</f>
        <v>43420493.543805696</v>
      </c>
    </row>
    <row r="2884" spans="1:16" x14ac:dyDescent="0.4">
      <c r="A2884" s="1">
        <v>2883</v>
      </c>
      <c r="B2884" s="21">
        <v>42696</v>
      </c>
      <c r="C2884" s="43">
        <v>3</v>
      </c>
      <c r="D2884" s="23">
        <v>29558</v>
      </c>
      <c r="E2884" s="25">
        <f t="shared" si="539"/>
        <v>27846.75</v>
      </c>
      <c r="F2884" s="25">
        <f t="shared" si="540"/>
        <v>27815.25</v>
      </c>
      <c r="G2884" s="25">
        <f t="shared" si="541"/>
        <v>1.0626544791076837</v>
      </c>
      <c r="H2884" s="25">
        <f t="shared" si="548"/>
        <v>1.0004262501030945</v>
      </c>
      <c r="I2884" s="4">
        <f t="shared" si="542"/>
        <v>29545.406267532497</v>
      </c>
      <c r="J2884" s="25">
        <f t="shared" si="549"/>
        <v>22337.226255300353</v>
      </c>
      <c r="K2884" s="15">
        <f t="shared" si="543"/>
        <v>22346.747500294521</v>
      </c>
      <c r="L2884" s="36">
        <f t="shared" si="544"/>
        <v>7211.2524997054788</v>
      </c>
      <c r="M2884" s="36">
        <f t="shared" si="545"/>
        <v>7211.2524997054788</v>
      </c>
      <c r="N2884" s="36">
        <f t="shared" si="546"/>
        <v>0.2439695682964165</v>
      </c>
      <c r="O2884" s="36">
        <f t="shared" si="547"/>
        <v>52002162.614508517</v>
      </c>
      <c r="P2884" s="35">
        <f t="shared" si="550"/>
        <v>52002162.614508517</v>
      </c>
    </row>
    <row r="2885" spans="1:16" x14ac:dyDescent="0.4">
      <c r="A2885" s="1">
        <v>2884</v>
      </c>
      <c r="B2885" s="21">
        <v>42697</v>
      </c>
      <c r="C2885" s="43">
        <v>4</v>
      </c>
      <c r="D2885" s="23">
        <v>29116</v>
      </c>
      <c r="E2885" s="25">
        <f t="shared" ref="E2885:E2948" si="551">AVERAGE(D2883:D2886)</f>
        <v>27783.75</v>
      </c>
      <c r="F2885" s="25">
        <f t="shared" ref="F2885:F2948" si="552">AVERAGE(E2885:E2886)</f>
        <v>27817.375</v>
      </c>
      <c r="G2885" s="25">
        <f t="shared" si="541"/>
        <v>1.0466839520263864</v>
      </c>
      <c r="H2885" s="25">
        <f t="shared" si="548"/>
        <v>1.0009303667898801</v>
      </c>
      <c r="I2885" s="4">
        <f t="shared" si="542"/>
        <v>29088.936619416367</v>
      </c>
      <c r="J2885" s="25">
        <f t="shared" si="549"/>
        <v>22337.252795414395</v>
      </c>
      <c r="K2885" s="15">
        <f t="shared" si="543"/>
        <v>22358.034633592404</v>
      </c>
      <c r="L2885" s="36">
        <f t="shared" si="544"/>
        <v>6757.9653664075959</v>
      </c>
      <c r="M2885" s="36">
        <f t="shared" si="545"/>
        <v>6757.9653664075959</v>
      </c>
      <c r="N2885" s="36">
        <f t="shared" si="546"/>
        <v>0.23210486902073071</v>
      </c>
      <c r="O2885" s="36">
        <f t="shared" si="547"/>
        <v>45670095.893564552</v>
      </c>
      <c r="P2885" s="35">
        <f t="shared" si="550"/>
        <v>45670095.893564552</v>
      </c>
    </row>
    <row r="2886" spans="1:16" x14ac:dyDescent="0.4">
      <c r="A2886" s="1">
        <v>2885</v>
      </c>
      <c r="B2886" s="21">
        <v>42698</v>
      </c>
      <c r="C2886" s="43">
        <v>1</v>
      </c>
      <c r="D2886" s="23">
        <v>23544</v>
      </c>
      <c r="E2886" s="25">
        <f t="shared" si="551"/>
        <v>27851</v>
      </c>
      <c r="F2886" s="25">
        <f t="shared" si="552"/>
        <v>27395.875</v>
      </c>
      <c r="G2886" s="25">
        <f t="shared" si="541"/>
        <v>0.85939945338486179</v>
      </c>
      <c r="H2886" s="25">
        <f t="shared" si="548"/>
        <v>0.99907416981837271</v>
      </c>
      <c r="I2886" s="4">
        <f t="shared" si="542"/>
        <v>23565.817945508687</v>
      </c>
      <c r="J2886" s="25">
        <f t="shared" si="549"/>
        <v>22337.279335528438</v>
      </c>
      <c r="K2886" s="15">
        <f t="shared" si="543"/>
        <v>22316.598808144165</v>
      </c>
      <c r="L2886" s="36">
        <f t="shared" si="544"/>
        <v>1227.4011918558353</v>
      </c>
      <c r="M2886" s="36">
        <f t="shared" si="545"/>
        <v>1227.4011918558353</v>
      </c>
      <c r="N2886" s="36">
        <f t="shared" si="546"/>
        <v>5.2132228672096305E-2</v>
      </c>
      <c r="O2886" s="36">
        <f t="shared" si="547"/>
        <v>1506513.6857691251</v>
      </c>
      <c r="P2886" s="35">
        <f t="shared" si="550"/>
        <v>1506513.6857691251</v>
      </c>
    </row>
    <row r="2887" spans="1:16" x14ac:dyDescent="0.4">
      <c r="A2887" s="1">
        <v>2886</v>
      </c>
      <c r="B2887" s="21">
        <v>42699</v>
      </c>
      <c r="C2887" s="43">
        <v>2</v>
      </c>
      <c r="D2887" s="23">
        <v>29186</v>
      </c>
      <c r="E2887" s="25">
        <f t="shared" si="551"/>
        <v>26940.75</v>
      </c>
      <c r="F2887" s="25">
        <f t="shared" si="552"/>
        <v>26328.375</v>
      </c>
      <c r="G2887" s="25">
        <f t="shared" si="541"/>
        <v>1.1085378417771701</v>
      </c>
      <c r="H2887" s="25">
        <f t="shared" si="548"/>
        <v>0.99956921328865256</v>
      </c>
      <c r="I2887" s="4">
        <f t="shared" si="542"/>
        <v>29198.57835954753</v>
      </c>
      <c r="J2887" s="25">
        <f t="shared" si="549"/>
        <v>22337.305875642483</v>
      </c>
      <c r="K2887" s="15">
        <f t="shared" si="543"/>
        <v>22327.683261103954</v>
      </c>
      <c r="L2887" s="36">
        <f t="shared" si="544"/>
        <v>6858.3167388960464</v>
      </c>
      <c r="M2887" s="36">
        <f t="shared" si="545"/>
        <v>6858.3167388960464</v>
      </c>
      <c r="N2887" s="36">
        <f t="shared" si="546"/>
        <v>0.23498652569369036</v>
      </c>
      <c r="O2887" s="36">
        <f t="shared" si="547"/>
        <v>47036508.4910217</v>
      </c>
      <c r="P2887" s="35">
        <f t="shared" si="550"/>
        <v>47036508.4910217</v>
      </c>
    </row>
    <row r="2888" spans="1:16" x14ac:dyDescent="0.4">
      <c r="A2888" s="1">
        <v>2887</v>
      </c>
      <c r="B2888" s="21">
        <v>42700</v>
      </c>
      <c r="C2888" s="43">
        <v>3</v>
      </c>
      <c r="D2888" s="23">
        <v>25917</v>
      </c>
      <c r="E2888" s="25">
        <f t="shared" si="551"/>
        <v>25716</v>
      </c>
      <c r="F2888" s="25">
        <f t="shared" si="552"/>
        <v>26517.375</v>
      </c>
      <c r="G2888" s="25">
        <f t="shared" si="541"/>
        <v>0.97735918430840152</v>
      </c>
      <c r="H2888" s="25">
        <f t="shared" si="548"/>
        <v>1.0004262501030945</v>
      </c>
      <c r="I2888" s="4">
        <f t="shared" si="542"/>
        <v>25905.957582909523</v>
      </c>
      <c r="J2888" s="25">
        <f t="shared" si="549"/>
        <v>22337.332415756526</v>
      </c>
      <c r="K2888" s="15">
        <f t="shared" si="543"/>
        <v>22346.853706001599</v>
      </c>
      <c r="L2888" s="36">
        <f t="shared" si="544"/>
        <v>3570.1462939984012</v>
      </c>
      <c r="M2888" s="36">
        <f t="shared" si="545"/>
        <v>3570.1462939984012</v>
      </c>
      <c r="N2888" s="36">
        <f t="shared" si="546"/>
        <v>0.13775306918232824</v>
      </c>
      <c r="O2888" s="36">
        <f t="shared" si="547"/>
        <v>12745944.560550518</v>
      </c>
      <c r="P2888" s="35">
        <f t="shared" si="550"/>
        <v>12745944.560550518</v>
      </c>
    </row>
    <row r="2889" spans="1:16" x14ac:dyDescent="0.4">
      <c r="A2889" s="1">
        <v>2888</v>
      </c>
      <c r="B2889" s="21">
        <v>42701</v>
      </c>
      <c r="C2889" s="43">
        <v>4</v>
      </c>
      <c r="D2889" s="23">
        <v>24217</v>
      </c>
      <c r="E2889" s="25">
        <f t="shared" si="551"/>
        <v>27318.75</v>
      </c>
      <c r="F2889" s="25">
        <f t="shared" si="552"/>
        <v>27488.875</v>
      </c>
      <c r="G2889" s="25">
        <f t="shared" si="541"/>
        <v>0.88097457607850449</v>
      </c>
      <c r="H2889" s="25">
        <f t="shared" si="548"/>
        <v>1.0009303667898801</v>
      </c>
      <c r="I2889" s="4">
        <f t="shared" si="542"/>
        <v>24194.490249773531</v>
      </c>
      <c r="J2889" s="25">
        <f t="shared" si="549"/>
        <v>22337.358955870572</v>
      </c>
      <c r="K2889" s="15">
        <f t="shared" si="543"/>
        <v>22358.140892816744</v>
      </c>
      <c r="L2889" s="36">
        <f t="shared" si="544"/>
        <v>1858.8591071832561</v>
      </c>
      <c r="M2889" s="36">
        <f t="shared" si="545"/>
        <v>1858.8591071832561</v>
      </c>
      <c r="N2889" s="36">
        <f t="shared" si="546"/>
        <v>7.6758438583774055E-2</v>
      </c>
      <c r="O2889" s="36">
        <f t="shared" si="547"/>
        <v>3455357.1803581319</v>
      </c>
      <c r="P2889" s="35">
        <f t="shared" si="550"/>
        <v>3455357.1803581319</v>
      </c>
    </row>
    <row r="2890" spans="1:16" x14ac:dyDescent="0.4">
      <c r="A2890" s="1">
        <v>2889</v>
      </c>
      <c r="B2890" s="21">
        <v>42702</v>
      </c>
      <c r="C2890" s="43">
        <v>1</v>
      </c>
      <c r="D2890" s="23">
        <v>29955</v>
      </c>
      <c r="E2890" s="25">
        <f t="shared" si="551"/>
        <v>27659</v>
      </c>
      <c r="F2890" s="25">
        <f t="shared" si="552"/>
        <v>28271.625</v>
      </c>
      <c r="G2890" s="25">
        <f t="shared" si="541"/>
        <v>1.0595429162632144</v>
      </c>
      <c r="H2890" s="25">
        <f t="shared" si="548"/>
        <v>0.99907416981837271</v>
      </c>
      <c r="I2890" s="4">
        <f t="shared" si="542"/>
        <v>29982.758943158031</v>
      </c>
      <c r="J2890" s="25">
        <f t="shared" si="549"/>
        <v>22337.385495984614</v>
      </c>
      <c r="K2890" s="15">
        <f t="shared" si="543"/>
        <v>22316.704870313788</v>
      </c>
      <c r="L2890" s="36">
        <f t="shared" si="544"/>
        <v>7638.295129686212</v>
      </c>
      <c r="M2890" s="36">
        <f t="shared" si="545"/>
        <v>7638.295129686212</v>
      </c>
      <c r="N2890" s="36">
        <f t="shared" si="546"/>
        <v>0.25499232614542522</v>
      </c>
      <c r="O2890" s="36">
        <f t="shared" si="547"/>
        <v>58343552.488188103</v>
      </c>
      <c r="P2890" s="35">
        <f t="shared" si="550"/>
        <v>58343552.488188103</v>
      </c>
    </row>
    <row r="2891" spans="1:16" x14ac:dyDescent="0.4">
      <c r="A2891" s="1">
        <v>2890</v>
      </c>
      <c r="B2891" s="21">
        <v>42703</v>
      </c>
      <c r="C2891" s="43">
        <v>2</v>
      </c>
      <c r="D2891" s="23">
        <v>30547</v>
      </c>
      <c r="E2891" s="25">
        <f t="shared" si="551"/>
        <v>28884.25</v>
      </c>
      <c r="F2891" s="25">
        <f t="shared" si="552"/>
        <v>28915.25</v>
      </c>
      <c r="G2891" s="25">
        <f t="shared" si="541"/>
        <v>1.0564321595006096</v>
      </c>
      <c r="H2891" s="25">
        <f t="shared" si="548"/>
        <v>0.99956921328865256</v>
      </c>
      <c r="I2891" s="4">
        <f t="shared" si="542"/>
        <v>30560.16491294108</v>
      </c>
      <c r="J2891" s="25">
        <f t="shared" si="549"/>
        <v>22337.41203609866</v>
      </c>
      <c r="K2891" s="15">
        <f t="shared" si="543"/>
        <v>22327.789375827615</v>
      </c>
      <c r="L2891" s="36">
        <f t="shared" si="544"/>
        <v>8219.210624172385</v>
      </c>
      <c r="M2891" s="36">
        <f t="shared" si="545"/>
        <v>8219.210624172385</v>
      </c>
      <c r="N2891" s="36">
        <f t="shared" si="546"/>
        <v>0.26906768665244984</v>
      </c>
      <c r="O2891" s="36">
        <f t="shared" si="547"/>
        <v>67555423.284508213</v>
      </c>
      <c r="P2891" s="35">
        <f t="shared" si="550"/>
        <v>67555423.284508213</v>
      </c>
    </row>
    <row r="2892" spans="1:16" x14ac:dyDescent="0.4">
      <c r="A2892" s="1">
        <v>2891</v>
      </c>
      <c r="B2892" s="21">
        <v>42704</v>
      </c>
      <c r="C2892" s="43">
        <v>3</v>
      </c>
      <c r="D2892" s="23">
        <v>30818</v>
      </c>
      <c r="E2892" s="25">
        <f t="shared" si="551"/>
        <v>28946.25</v>
      </c>
      <c r="F2892" s="25">
        <f t="shared" si="552"/>
        <v>28978</v>
      </c>
      <c r="G2892" s="25">
        <f t="shared" si="541"/>
        <v>1.0634964455794051</v>
      </c>
      <c r="H2892" s="25">
        <f t="shared" si="548"/>
        <v>1.0004262501030945</v>
      </c>
      <c r="I2892" s="4">
        <f t="shared" si="542"/>
        <v>30804.869421233387</v>
      </c>
      <c r="J2892" s="25">
        <f t="shared" si="549"/>
        <v>22337.438576212702</v>
      </c>
      <c r="K2892" s="15">
        <f t="shared" si="543"/>
        <v>22346.95991170868</v>
      </c>
      <c r="L2892" s="36">
        <f t="shared" si="544"/>
        <v>8471.04008829132</v>
      </c>
      <c r="M2892" s="36">
        <f t="shared" si="545"/>
        <v>8471.04008829132</v>
      </c>
      <c r="N2892" s="36">
        <f t="shared" si="546"/>
        <v>0.27487312896006622</v>
      </c>
      <c r="O2892" s="36">
        <f t="shared" si="547"/>
        <v>71758520.177438617</v>
      </c>
      <c r="P2892" s="35">
        <f t="shared" si="550"/>
        <v>71758520.177438617</v>
      </c>
    </row>
    <row r="2893" spans="1:16" x14ac:dyDescent="0.4">
      <c r="A2893" s="1">
        <v>2892</v>
      </c>
      <c r="B2893" s="21">
        <v>42705</v>
      </c>
      <c r="C2893" s="43">
        <v>4</v>
      </c>
      <c r="D2893" s="23">
        <v>24465</v>
      </c>
      <c r="E2893" s="25">
        <f t="shared" si="551"/>
        <v>29009.75</v>
      </c>
      <c r="F2893" s="25">
        <f t="shared" si="552"/>
        <v>28581.625</v>
      </c>
      <c r="G2893" s="25">
        <f t="shared" si="541"/>
        <v>0.85596952587545316</v>
      </c>
      <c r="H2893" s="25">
        <f t="shared" si="548"/>
        <v>1.0009303667898801</v>
      </c>
      <c r="I2893" s="4">
        <f t="shared" si="542"/>
        <v>24442.259733274539</v>
      </c>
      <c r="J2893" s="25">
        <f t="shared" si="549"/>
        <v>22337.465116326748</v>
      </c>
      <c r="K2893" s="15">
        <f t="shared" si="543"/>
        <v>22358.247152041084</v>
      </c>
      <c r="L2893" s="36">
        <f t="shared" si="544"/>
        <v>2106.7528479589164</v>
      </c>
      <c r="M2893" s="36">
        <f t="shared" si="545"/>
        <v>2106.7528479589164</v>
      </c>
      <c r="N2893" s="36">
        <f t="shared" si="546"/>
        <v>8.6112930633922599E-2</v>
      </c>
      <c r="O2893" s="36">
        <f t="shared" si="547"/>
        <v>4438407.5623830054</v>
      </c>
      <c r="P2893" s="35">
        <f t="shared" si="550"/>
        <v>4438407.5623830054</v>
      </c>
    </row>
    <row r="2894" spans="1:16" x14ac:dyDescent="0.4">
      <c r="A2894" s="1">
        <v>2893</v>
      </c>
      <c r="B2894" s="21">
        <v>42706</v>
      </c>
      <c r="C2894" s="43">
        <v>1</v>
      </c>
      <c r="D2894" s="23">
        <v>30209</v>
      </c>
      <c r="E2894" s="25">
        <f t="shared" si="551"/>
        <v>28153.5</v>
      </c>
      <c r="F2894" s="25">
        <f t="shared" si="552"/>
        <v>27393.5</v>
      </c>
      <c r="G2894" s="25">
        <f t="shared" si="541"/>
        <v>1.1027798565353095</v>
      </c>
      <c r="H2894" s="25">
        <f t="shared" si="548"/>
        <v>0.99907416981837271</v>
      </c>
      <c r="I2894" s="4">
        <f t="shared" si="542"/>
        <v>30236.994321944949</v>
      </c>
      <c r="J2894" s="25">
        <f t="shared" si="549"/>
        <v>22337.49165644079</v>
      </c>
      <c r="K2894" s="15">
        <f t="shared" si="543"/>
        <v>22316.810932483411</v>
      </c>
      <c r="L2894" s="36">
        <f t="shared" si="544"/>
        <v>7892.1890675165887</v>
      </c>
      <c r="M2894" s="36">
        <f t="shared" si="545"/>
        <v>7892.1890675165887</v>
      </c>
      <c r="N2894" s="36">
        <f t="shared" si="546"/>
        <v>0.26125290699846365</v>
      </c>
      <c r="O2894" s="36">
        <f t="shared" si="547"/>
        <v>62286648.277428359</v>
      </c>
      <c r="P2894" s="35">
        <f t="shared" si="550"/>
        <v>62286648.277428359</v>
      </c>
    </row>
    <row r="2895" spans="1:16" x14ac:dyDescent="0.4">
      <c r="A2895" s="1">
        <v>2894</v>
      </c>
      <c r="B2895" s="21">
        <v>42707</v>
      </c>
      <c r="C2895" s="43">
        <v>2</v>
      </c>
      <c r="D2895" s="23">
        <v>27122</v>
      </c>
      <c r="E2895" s="25">
        <f t="shared" si="551"/>
        <v>26633.5</v>
      </c>
      <c r="F2895" s="25">
        <f t="shared" si="552"/>
        <v>27129.625</v>
      </c>
      <c r="G2895" s="25">
        <f t="shared" si="541"/>
        <v>0.99971894193156008</v>
      </c>
      <c r="H2895" s="25">
        <f t="shared" si="548"/>
        <v>0.99956921328865256</v>
      </c>
      <c r="I2895" s="4">
        <f t="shared" si="542"/>
        <v>27133.688832578911</v>
      </c>
      <c r="J2895" s="25">
        <f t="shared" si="549"/>
        <v>22337.518196554836</v>
      </c>
      <c r="K2895" s="15">
        <f t="shared" si="543"/>
        <v>22327.89549055128</v>
      </c>
      <c r="L2895" s="36">
        <f t="shared" si="544"/>
        <v>4794.1045094487199</v>
      </c>
      <c r="M2895" s="36">
        <f t="shared" si="545"/>
        <v>4794.1045094487199</v>
      </c>
      <c r="N2895" s="36">
        <f t="shared" si="546"/>
        <v>0.17676072964562789</v>
      </c>
      <c r="O2895" s="36">
        <f t="shared" si="547"/>
        <v>22983438.047516551</v>
      </c>
      <c r="P2895" s="35">
        <f t="shared" si="550"/>
        <v>22983438.047516551</v>
      </c>
    </row>
    <row r="2896" spans="1:16" x14ac:dyDescent="0.4">
      <c r="A2896" s="1">
        <v>2895</v>
      </c>
      <c r="B2896" s="21">
        <v>42708</v>
      </c>
      <c r="C2896" s="43">
        <v>3</v>
      </c>
      <c r="D2896" s="23">
        <v>24738</v>
      </c>
      <c r="E2896" s="25">
        <f t="shared" si="551"/>
        <v>27625.75</v>
      </c>
      <c r="F2896" s="25">
        <f t="shared" si="552"/>
        <v>27120.25</v>
      </c>
      <c r="G2896" s="25">
        <f t="shared" si="541"/>
        <v>0.912159733040809</v>
      </c>
      <c r="H2896" s="25">
        <f t="shared" si="548"/>
        <v>1.0004262501030945</v>
      </c>
      <c r="I2896" s="4">
        <f t="shared" si="542"/>
        <v>24727.459917660832</v>
      </c>
      <c r="J2896" s="25">
        <f t="shared" si="549"/>
        <v>22337.544736668879</v>
      </c>
      <c r="K2896" s="15">
        <f t="shared" si="543"/>
        <v>22347.066117415761</v>
      </c>
      <c r="L2896" s="36">
        <f t="shared" si="544"/>
        <v>2390.9338825842387</v>
      </c>
      <c r="M2896" s="36">
        <f t="shared" si="545"/>
        <v>2390.9338825842387</v>
      </c>
      <c r="N2896" s="36">
        <f t="shared" si="546"/>
        <v>9.6650249922557954E-2</v>
      </c>
      <c r="O2896" s="36">
        <f t="shared" si="547"/>
        <v>5716564.8308893424</v>
      </c>
      <c r="P2896" s="35">
        <f t="shared" si="550"/>
        <v>5716564.8308893424</v>
      </c>
    </row>
    <row r="2897" spans="1:16" x14ac:dyDescent="0.4">
      <c r="A2897" s="1">
        <v>2896</v>
      </c>
      <c r="B2897" s="21">
        <v>42709</v>
      </c>
      <c r="C2897" s="43">
        <v>4</v>
      </c>
      <c r="D2897" s="23">
        <v>28434</v>
      </c>
      <c r="E2897" s="25">
        <f t="shared" si="551"/>
        <v>26614.75</v>
      </c>
      <c r="F2897" s="25">
        <f t="shared" si="552"/>
        <v>26805.875</v>
      </c>
      <c r="G2897" s="25">
        <f t="shared" si="541"/>
        <v>1.060737618152737</v>
      </c>
      <c r="H2897" s="25">
        <f t="shared" si="548"/>
        <v>1.0009303667898801</v>
      </c>
      <c r="I2897" s="4">
        <f t="shared" si="542"/>
        <v>28407.570539788605</v>
      </c>
      <c r="J2897" s="25">
        <f t="shared" si="549"/>
        <v>22337.571276782925</v>
      </c>
      <c r="K2897" s="15">
        <f t="shared" si="543"/>
        <v>22358.353411265423</v>
      </c>
      <c r="L2897" s="36">
        <f t="shared" si="544"/>
        <v>6075.6465887345767</v>
      </c>
      <c r="M2897" s="36">
        <f t="shared" si="545"/>
        <v>6075.6465887345767</v>
      </c>
      <c r="N2897" s="36">
        <f t="shared" si="546"/>
        <v>0.21367540932456133</v>
      </c>
      <c r="O2897" s="36">
        <f t="shared" si="547"/>
        <v>36913481.471202098</v>
      </c>
      <c r="P2897" s="35">
        <f t="shared" si="550"/>
        <v>36913481.471202098</v>
      </c>
    </row>
    <row r="2898" spans="1:16" x14ac:dyDescent="0.4">
      <c r="A2898" s="1">
        <v>2897</v>
      </c>
      <c r="B2898" s="21">
        <v>42710</v>
      </c>
      <c r="C2898" s="43">
        <v>1</v>
      </c>
      <c r="D2898" s="23">
        <v>26165</v>
      </c>
      <c r="E2898" s="25">
        <f t="shared" si="551"/>
        <v>26997</v>
      </c>
      <c r="F2898" s="25">
        <f t="shared" si="552"/>
        <v>26488.625</v>
      </c>
      <c r="G2898" s="25">
        <f t="shared" si="541"/>
        <v>0.98778249154118036</v>
      </c>
      <c r="H2898" s="25">
        <f t="shared" si="548"/>
        <v>0.99907416981837271</v>
      </c>
      <c r="I2898" s="4">
        <f t="shared" si="542"/>
        <v>26189.246795117004</v>
      </c>
      <c r="J2898" s="25">
        <f t="shared" si="549"/>
        <v>22337.597816896967</v>
      </c>
      <c r="K2898" s="15">
        <f t="shared" si="543"/>
        <v>22316.916994653031</v>
      </c>
      <c r="L2898" s="36">
        <f t="shared" si="544"/>
        <v>3848.083005346969</v>
      </c>
      <c r="M2898" s="36">
        <f t="shared" si="545"/>
        <v>3848.083005346969</v>
      </c>
      <c r="N2898" s="36">
        <f t="shared" si="546"/>
        <v>0.14706986452692411</v>
      </c>
      <c r="O2898" s="36">
        <f t="shared" si="547"/>
        <v>14807742.816040162</v>
      </c>
      <c r="P2898" s="35">
        <f t="shared" si="550"/>
        <v>14807742.816040162</v>
      </c>
    </row>
    <row r="2899" spans="1:16" x14ac:dyDescent="0.4">
      <c r="A2899" s="1">
        <v>2898</v>
      </c>
      <c r="B2899" s="21">
        <v>42711</v>
      </c>
      <c r="C2899" s="43">
        <v>2</v>
      </c>
      <c r="D2899" s="23">
        <v>28651</v>
      </c>
      <c r="E2899" s="25">
        <f t="shared" si="551"/>
        <v>25980.25</v>
      </c>
      <c r="F2899" s="25">
        <f t="shared" si="552"/>
        <v>25994.625</v>
      </c>
      <c r="G2899" s="25">
        <f t="shared" si="541"/>
        <v>1.1021893949229888</v>
      </c>
      <c r="H2899" s="25">
        <f t="shared" si="548"/>
        <v>0.99956921328865256</v>
      </c>
      <c r="I2899" s="4">
        <f t="shared" si="542"/>
        <v>28663.347789330375</v>
      </c>
      <c r="J2899" s="25">
        <f t="shared" si="549"/>
        <v>22337.624357011013</v>
      </c>
      <c r="K2899" s="15">
        <f t="shared" si="543"/>
        <v>22328.001605274942</v>
      </c>
      <c r="L2899" s="36">
        <f t="shared" si="544"/>
        <v>6322.9983947250585</v>
      </c>
      <c r="M2899" s="36">
        <f t="shared" si="545"/>
        <v>6322.9983947250585</v>
      </c>
      <c r="N2899" s="36">
        <f t="shared" si="546"/>
        <v>0.22069032127063831</v>
      </c>
      <c r="O2899" s="36">
        <f t="shared" si="547"/>
        <v>39980308.699695669</v>
      </c>
      <c r="P2899" s="35">
        <f t="shared" si="550"/>
        <v>39980308.699695669</v>
      </c>
    </row>
    <row r="2900" spans="1:16" x14ac:dyDescent="0.4">
      <c r="A2900" s="1">
        <v>2899</v>
      </c>
      <c r="B2900" s="21">
        <v>42712</v>
      </c>
      <c r="C2900" s="43">
        <v>3</v>
      </c>
      <c r="D2900" s="23">
        <v>20671</v>
      </c>
      <c r="E2900" s="25">
        <f t="shared" si="551"/>
        <v>26009</v>
      </c>
      <c r="F2900" s="25">
        <f t="shared" si="552"/>
        <v>26134.625</v>
      </c>
      <c r="G2900" s="25">
        <f t="shared" si="541"/>
        <v>0.7909430496898272</v>
      </c>
      <c r="H2900" s="25">
        <f t="shared" si="548"/>
        <v>1.0004262501030945</v>
      </c>
      <c r="I2900" s="4">
        <f t="shared" si="542"/>
        <v>20662.192738215177</v>
      </c>
      <c r="J2900" s="25">
        <f t="shared" si="549"/>
        <v>22337.650897125055</v>
      </c>
      <c r="K2900" s="15">
        <f t="shared" si="543"/>
        <v>22347.172323122842</v>
      </c>
      <c r="L2900" s="36">
        <f t="shared" si="544"/>
        <v>-1676.1723231228425</v>
      </c>
      <c r="M2900" s="36">
        <f t="shared" si="545"/>
        <v>1676.1723231228425</v>
      </c>
      <c r="N2900" s="36">
        <f t="shared" si="546"/>
        <v>8.1088110063511326E-2</v>
      </c>
      <c r="O2900" s="36">
        <f t="shared" si="547"/>
        <v>2809553.6568030268</v>
      </c>
      <c r="P2900" s="35">
        <f t="shared" si="550"/>
        <v>2809553.6568030268</v>
      </c>
    </row>
    <row r="2901" spans="1:16" x14ac:dyDescent="0.4">
      <c r="A2901" s="1">
        <v>2900</v>
      </c>
      <c r="B2901" s="21">
        <v>42713</v>
      </c>
      <c r="C2901" s="43">
        <v>4</v>
      </c>
      <c r="D2901" s="23">
        <v>28549</v>
      </c>
      <c r="E2901" s="25">
        <f t="shared" si="551"/>
        <v>26260.25</v>
      </c>
      <c r="F2901" s="25">
        <f t="shared" si="552"/>
        <v>25906</v>
      </c>
      <c r="G2901" s="25">
        <f t="shared" si="541"/>
        <v>1.1020226974446075</v>
      </c>
      <c r="H2901" s="25">
        <f t="shared" si="548"/>
        <v>1.0009303667898801</v>
      </c>
      <c r="I2901" s="4">
        <f t="shared" si="542"/>
        <v>28522.463647057215</v>
      </c>
      <c r="J2901" s="25">
        <f t="shared" si="549"/>
        <v>22337.677437239097</v>
      </c>
      <c r="K2901" s="15">
        <f t="shared" si="543"/>
        <v>22358.459670489759</v>
      </c>
      <c r="L2901" s="36">
        <f t="shared" si="544"/>
        <v>6190.5403295102406</v>
      </c>
      <c r="M2901" s="36">
        <f t="shared" si="545"/>
        <v>6190.5403295102406</v>
      </c>
      <c r="N2901" s="36">
        <f t="shared" si="546"/>
        <v>0.21683913025010476</v>
      </c>
      <c r="O2901" s="36">
        <f t="shared" si="547"/>
        <v>38322789.571292758</v>
      </c>
      <c r="P2901" s="35">
        <f t="shared" si="550"/>
        <v>38322789.571292758</v>
      </c>
    </row>
    <row r="2902" spans="1:16" x14ac:dyDescent="0.4">
      <c r="A2902" s="1">
        <v>2901</v>
      </c>
      <c r="B2902" s="21">
        <v>42714</v>
      </c>
      <c r="C2902" s="43">
        <v>1</v>
      </c>
      <c r="D2902" s="23">
        <v>27170</v>
      </c>
      <c r="E2902" s="25">
        <f t="shared" si="551"/>
        <v>25551.75</v>
      </c>
      <c r="F2902" s="25">
        <f t="shared" si="552"/>
        <v>26804.25</v>
      </c>
      <c r="G2902" s="25">
        <f t="shared" si="541"/>
        <v>1.0136452241715399</v>
      </c>
      <c r="H2902" s="25">
        <f t="shared" si="548"/>
        <v>0.99907416981837271</v>
      </c>
      <c r="I2902" s="4">
        <f t="shared" si="542"/>
        <v>27195.178116695166</v>
      </c>
      <c r="J2902" s="25">
        <f t="shared" si="549"/>
        <v>22337.703977353143</v>
      </c>
      <c r="K2902" s="15">
        <f t="shared" si="543"/>
        <v>22317.023056822654</v>
      </c>
      <c r="L2902" s="36">
        <f t="shared" si="544"/>
        <v>4852.9769431773457</v>
      </c>
      <c r="M2902" s="36">
        <f t="shared" si="545"/>
        <v>4852.9769431773457</v>
      </c>
      <c r="N2902" s="36">
        <f t="shared" si="546"/>
        <v>0.1786152721081099</v>
      </c>
      <c r="O2902" s="36">
        <f t="shared" si="547"/>
        <v>23551385.211010933</v>
      </c>
      <c r="P2902" s="35">
        <f t="shared" si="550"/>
        <v>23551385.211010933</v>
      </c>
    </row>
    <row r="2903" spans="1:16" x14ac:dyDescent="0.4">
      <c r="A2903" s="1">
        <v>2902</v>
      </c>
      <c r="B2903" s="21">
        <v>42715</v>
      </c>
      <c r="C2903" s="43">
        <v>2</v>
      </c>
      <c r="D2903" s="23">
        <v>25817</v>
      </c>
      <c r="E2903" s="25">
        <f t="shared" si="551"/>
        <v>28056.75</v>
      </c>
      <c r="F2903" s="25">
        <f t="shared" si="552"/>
        <v>28371.625</v>
      </c>
      <c r="G2903" s="25">
        <f t="shared" si="541"/>
        <v>0.90995845320809088</v>
      </c>
      <c r="H2903" s="25">
        <f t="shared" si="548"/>
        <v>0.99956921328865256</v>
      </c>
      <c r="I2903" s="4">
        <f t="shared" si="542"/>
        <v>25828.126413637998</v>
      </c>
      <c r="J2903" s="25">
        <f t="shared" si="549"/>
        <v>22337.730517467186</v>
      </c>
      <c r="K2903" s="15">
        <f t="shared" si="543"/>
        <v>22328.107719998599</v>
      </c>
      <c r="L2903" s="36">
        <f t="shared" si="544"/>
        <v>3488.8922800014006</v>
      </c>
      <c r="M2903" s="36">
        <f t="shared" si="545"/>
        <v>3488.8922800014006</v>
      </c>
      <c r="N2903" s="36">
        <f t="shared" si="546"/>
        <v>0.13513933764579156</v>
      </c>
      <c r="O2903" s="36">
        <f t="shared" si="547"/>
        <v>12172369.341453372</v>
      </c>
      <c r="P2903" s="35">
        <f t="shared" si="550"/>
        <v>12172369.341453372</v>
      </c>
    </row>
    <row r="2904" spans="1:16" x14ac:dyDescent="0.4">
      <c r="A2904" s="1">
        <v>2903</v>
      </c>
      <c r="B2904" s="21">
        <v>42716</v>
      </c>
      <c r="C2904" s="43">
        <v>3</v>
      </c>
      <c r="D2904" s="23">
        <v>30691</v>
      </c>
      <c r="E2904" s="25">
        <f t="shared" si="551"/>
        <v>28686.5</v>
      </c>
      <c r="F2904" s="25">
        <f t="shared" si="552"/>
        <v>28990.5</v>
      </c>
      <c r="G2904" s="25">
        <f t="shared" si="541"/>
        <v>1.0586571463065486</v>
      </c>
      <c r="H2904" s="25">
        <f t="shared" si="548"/>
        <v>1.0004262501030945</v>
      </c>
      <c r="I2904" s="4">
        <f t="shared" si="542"/>
        <v>30677.923531931789</v>
      </c>
      <c r="J2904" s="25">
        <f t="shared" si="549"/>
        <v>22337.757057581231</v>
      </c>
      <c r="K2904" s="15">
        <f t="shared" si="543"/>
        <v>22347.278528829924</v>
      </c>
      <c r="L2904" s="36">
        <f t="shared" si="544"/>
        <v>8343.7214711700763</v>
      </c>
      <c r="M2904" s="36">
        <f t="shared" si="545"/>
        <v>8343.7214711700763</v>
      </c>
      <c r="N2904" s="36">
        <f t="shared" si="546"/>
        <v>0.271862157348085</v>
      </c>
      <c r="O2904" s="36">
        <f t="shared" si="547"/>
        <v>69617687.988464534</v>
      </c>
      <c r="P2904" s="35">
        <f t="shared" si="550"/>
        <v>69617687.988464534</v>
      </c>
    </row>
    <row r="2905" spans="1:16" x14ac:dyDescent="0.4">
      <c r="A2905" s="1">
        <v>2904</v>
      </c>
      <c r="B2905" s="21">
        <v>42717</v>
      </c>
      <c r="C2905" s="43">
        <v>4</v>
      </c>
      <c r="D2905" s="23">
        <v>31068</v>
      </c>
      <c r="E2905" s="25">
        <f t="shared" si="551"/>
        <v>29294.5</v>
      </c>
      <c r="F2905" s="25">
        <f t="shared" si="552"/>
        <v>28475.375</v>
      </c>
      <c r="G2905" s="25">
        <f t="shared" si="541"/>
        <v>1.091047966883667</v>
      </c>
      <c r="H2905" s="25">
        <f t="shared" si="548"/>
        <v>1.0009303667898801</v>
      </c>
      <c r="I2905" s="4">
        <f t="shared" si="542"/>
        <v>31039.122231488793</v>
      </c>
      <c r="J2905" s="25">
        <f t="shared" si="549"/>
        <v>22337.783597695274</v>
      </c>
      <c r="K2905" s="15">
        <f t="shared" si="543"/>
        <v>22358.565929714099</v>
      </c>
      <c r="L2905" s="36">
        <f t="shared" si="544"/>
        <v>8709.4340702859008</v>
      </c>
      <c r="M2905" s="36">
        <f t="shared" si="545"/>
        <v>8709.4340702859008</v>
      </c>
      <c r="N2905" s="36">
        <f t="shared" si="546"/>
        <v>0.28033455871912905</v>
      </c>
      <c r="O2905" s="36">
        <f t="shared" si="547"/>
        <v>75854241.824656829</v>
      </c>
      <c r="P2905" s="35">
        <f t="shared" si="550"/>
        <v>75854241.824656829</v>
      </c>
    </row>
    <row r="2906" spans="1:16" x14ac:dyDescent="0.4">
      <c r="A2906" s="1">
        <v>2905</v>
      </c>
      <c r="B2906" s="21">
        <v>42718</v>
      </c>
      <c r="C2906" s="43">
        <v>1</v>
      </c>
      <c r="D2906" s="23">
        <v>29602</v>
      </c>
      <c r="E2906" s="25">
        <f t="shared" si="551"/>
        <v>27656.25</v>
      </c>
      <c r="F2906" s="25">
        <f t="shared" si="552"/>
        <v>27680</v>
      </c>
      <c r="G2906" s="25">
        <f t="shared" si="541"/>
        <v>1.0694364161849712</v>
      </c>
      <c r="H2906" s="25">
        <f t="shared" si="548"/>
        <v>0.99907416981837271</v>
      </c>
      <c r="I2906" s="4">
        <f t="shared" si="542"/>
        <v>29629.431822245504</v>
      </c>
      <c r="J2906" s="25">
        <f t="shared" si="549"/>
        <v>22337.81013780932</v>
      </c>
      <c r="K2906" s="15">
        <f t="shared" si="543"/>
        <v>22317.129118992278</v>
      </c>
      <c r="L2906" s="36">
        <f t="shared" si="544"/>
        <v>7284.8708810077223</v>
      </c>
      <c r="M2906" s="36">
        <f t="shared" si="545"/>
        <v>7284.8708810077223</v>
      </c>
      <c r="N2906" s="36">
        <f t="shared" si="546"/>
        <v>0.24609387477223574</v>
      </c>
      <c r="O2906" s="36">
        <f t="shared" si="547"/>
        <v>53069343.75295423</v>
      </c>
      <c r="P2906" s="35">
        <f t="shared" si="550"/>
        <v>53069343.75295423</v>
      </c>
    </row>
    <row r="2907" spans="1:16" x14ac:dyDescent="0.4">
      <c r="A2907" s="1">
        <v>2906</v>
      </c>
      <c r="B2907" s="21">
        <v>42719</v>
      </c>
      <c r="C2907" s="43">
        <v>2</v>
      </c>
      <c r="D2907" s="23">
        <v>19264</v>
      </c>
      <c r="E2907" s="25">
        <f t="shared" si="551"/>
        <v>27703.75</v>
      </c>
      <c r="F2907" s="25">
        <f t="shared" si="552"/>
        <v>27106.125</v>
      </c>
      <c r="G2907" s="25">
        <f t="shared" si="541"/>
        <v>0.71068808249058102</v>
      </c>
      <c r="H2907" s="25">
        <f t="shared" si="548"/>
        <v>0.99956921328865256</v>
      </c>
      <c r="I2907" s="4">
        <f t="shared" si="542"/>
        <v>19272.302251707108</v>
      </c>
      <c r="J2907" s="25">
        <f t="shared" si="549"/>
        <v>22337.836677923362</v>
      </c>
      <c r="K2907" s="15">
        <f t="shared" si="543"/>
        <v>22328.213834722264</v>
      </c>
      <c r="L2907" s="36">
        <f t="shared" si="544"/>
        <v>-3064.2138347222644</v>
      </c>
      <c r="M2907" s="36">
        <f t="shared" si="545"/>
        <v>3064.2138347222644</v>
      </c>
      <c r="N2907" s="36">
        <f t="shared" si="546"/>
        <v>0.15906425637054944</v>
      </c>
      <c r="O2907" s="36">
        <f t="shared" si="547"/>
        <v>9389406.4249033257</v>
      </c>
      <c r="P2907" s="35">
        <f t="shared" si="550"/>
        <v>9389406.4249033257</v>
      </c>
    </row>
    <row r="2908" spans="1:16" x14ac:dyDescent="0.4">
      <c r="A2908" s="1">
        <v>2907</v>
      </c>
      <c r="B2908" s="21">
        <v>42720</v>
      </c>
      <c r="C2908" s="43">
        <v>3</v>
      </c>
      <c r="D2908" s="23">
        <v>30881</v>
      </c>
      <c r="E2908" s="25">
        <f t="shared" si="551"/>
        <v>26508.5</v>
      </c>
      <c r="F2908" s="25">
        <f t="shared" si="552"/>
        <v>25353.875</v>
      </c>
      <c r="G2908" s="25">
        <f t="shared" si="541"/>
        <v>1.2179992210263717</v>
      </c>
      <c r="H2908" s="25">
        <f t="shared" si="548"/>
        <v>1.0004262501030945</v>
      </c>
      <c r="I2908" s="4">
        <f t="shared" si="542"/>
        <v>30867.842578918433</v>
      </c>
      <c r="J2908" s="25">
        <f t="shared" si="549"/>
        <v>22337.863218037408</v>
      </c>
      <c r="K2908" s="15">
        <f t="shared" si="543"/>
        <v>22347.384734537009</v>
      </c>
      <c r="L2908" s="36">
        <f t="shared" si="544"/>
        <v>8533.6152654629914</v>
      </c>
      <c r="M2908" s="36">
        <f t="shared" si="545"/>
        <v>8533.6152654629914</v>
      </c>
      <c r="N2908" s="36">
        <f t="shared" si="546"/>
        <v>0.27633869581499926</v>
      </c>
      <c r="O2908" s="36">
        <f t="shared" si="547"/>
        <v>72822589.498943001</v>
      </c>
      <c r="P2908" s="35">
        <f t="shared" si="550"/>
        <v>72822589.498943001</v>
      </c>
    </row>
    <row r="2909" spans="1:16" x14ac:dyDescent="0.4">
      <c r="A2909" s="1">
        <v>2908</v>
      </c>
      <c r="B2909" s="21">
        <v>42721</v>
      </c>
      <c r="C2909" s="43">
        <v>4</v>
      </c>
      <c r="D2909" s="23">
        <v>26287</v>
      </c>
      <c r="E2909" s="25">
        <f t="shared" si="551"/>
        <v>24199.25</v>
      </c>
      <c r="F2909" s="25">
        <f t="shared" si="552"/>
        <v>25734.875</v>
      </c>
      <c r="G2909" s="25">
        <f t="shared" si="541"/>
        <v>1.0214543493994046</v>
      </c>
      <c r="H2909" s="25">
        <f t="shared" si="548"/>
        <v>1.0009303667898801</v>
      </c>
      <c r="I2909" s="4">
        <f t="shared" si="542"/>
        <v>26262.566180608534</v>
      </c>
      <c r="J2909" s="25">
        <f t="shared" si="549"/>
        <v>22337.88975815145</v>
      </c>
      <c r="K2909" s="15">
        <f t="shared" si="543"/>
        <v>22358.672188938439</v>
      </c>
      <c r="L2909" s="36">
        <f t="shared" si="544"/>
        <v>3928.3278110615611</v>
      </c>
      <c r="M2909" s="36">
        <f t="shared" si="545"/>
        <v>3928.3278110615611</v>
      </c>
      <c r="N2909" s="36">
        <f t="shared" si="546"/>
        <v>0.14943994411920572</v>
      </c>
      <c r="O2909" s="36">
        <f t="shared" si="547"/>
        <v>15431759.391159715</v>
      </c>
      <c r="P2909" s="35">
        <f t="shared" si="550"/>
        <v>15431759.391159715</v>
      </c>
    </row>
    <row r="2910" spans="1:16" x14ac:dyDescent="0.4">
      <c r="A2910" s="1">
        <v>2909</v>
      </c>
      <c r="B2910" s="21">
        <v>42722</v>
      </c>
      <c r="C2910" s="43">
        <v>1</v>
      </c>
      <c r="D2910" s="23">
        <v>20365</v>
      </c>
      <c r="E2910" s="25">
        <f t="shared" si="551"/>
        <v>27270.5</v>
      </c>
      <c r="F2910" s="25">
        <f t="shared" si="552"/>
        <v>26320</v>
      </c>
      <c r="G2910" s="25">
        <f t="shared" si="541"/>
        <v>0.77374620060790278</v>
      </c>
      <c r="H2910" s="25">
        <f t="shared" si="548"/>
        <v>0.99907416981837271</v>
      </c>
      <c r="I2910" s="4">
        <f t="shared" si="542"/>
        <v>20383.872003919656</v>
      </c>
      <c r="J2910" s="25">
        <f t="shared" si="549"/>
        <v>22337.916298265496</v>
      </c>
      <c r="K2910" s="15">
        <f t="shared" si="543"/>
        <v>22317.235181161897</v>
      </c>
      <c r="L2910" s="36">
        <f t="shared" si="544"/>
        <v>-1952.2351811618973</v>
      </c>
      <c r="M2910" s="36">
        <f t="shared" si="545"/>
        <v>1952.2351811618973</v>
      </c>
      <c r="N2910" s="36">
        <f t="shared" si="546"/>
        <v>9.5862272583446956E-2</v>
      </c>
      <c r="O2910" s="36">
        <f t="shared" si="547"/>
        <v>3811222.202566226</v>
      </c>
      <c r="P2910" s="35">
        <f t="shared" si="550"/>
        <v>3811222.202566226</v>
      </c>
    </row>
    <row r="2911" spans="1:16" x14ac:dyDescent="0.4">
      <c r="A2911" s="1">
        <v>2910</v>
      </c>
      <c r="B2911" s="21">
        <v>42723</v>
      </c>
      <c r="C2911" s="43">
        <v>2</v>
      </c>
      <c r="D2911" s="23">
        <v>31549</v>
      </c>
      <c r="E2911" s="25">
        <f t="shared" si="551"/>
        <v>25369.5</v>
      </c>
      <c r="F2911" s="25">
        <f t="shared" si="552"/>
        <v>25272.125</v>
      </c>
      <c r="G2911" s="25">
        <f t="shared" si="541"/>
        <v>1.2483714764785312</v>
      </c>
      <c r="H2911" s="25">
        <f t="shared" si="548"/>
        <v>0.99956921328865256</v>
      </c>
      <c r="I2911" s="4">
        <f t="shared" si="542"/>
        <v>31562.596747254334</v>
      </c>
      <c r="J2911" s="25">
        <f t="shared" si="549"/>
        <v>22337.942838379538</v>
      </c>
      <c r="K2911" s="15">
        <f t="shared" si="543"/>
        <v>22328.319949445926</v>
      </c>
      <c r="L2911" s="36">
        <f t="shared" si="544"/>
        <v>9220.6800505540741</v>
      </c>
      <c r="M2911" s="36">
        <f t="shared" si="545"/>
        <v>9220.6800505540741</v>
      </c>
      <c r="N2911" s="36">
        <f t="shared" si="546"/>
        <v>0.29226536659019536</v>
      </c>
      <c r="O2911" s="36">
        <f t="shared" si="547"/>
        <v>85020940.594685882</v>
      </c>
      <c r="P2911" s="35">
        <f t="shared" si="550"/>
        <v>85020940.594685882</v>
      </c>
    </row>
    <row r="2912" spans="1:16" x14ac:dyDescent="0.4">
      <c r="A2912" s="1">
        <v>2911</v>
      </c>
      <c r="B2912" s="21">
        <v>42724</v>
      </c>
      <c r="C2912" s="43">
        <v>3</v>
      </c>
      <c r="D2912" s="23">
        <v>23277</v>
      </c>
      <c r="E2912" s="25">
        <f t="shared" si="551"/>
        <v>25174.75</v>
      </c>
      <c r="F2912" s="25">
        <f t="shared" si="552"/>
        <v>25013</v>
      </c>
      <c r="G2912" s="25">
        <f t="shared" si="541"/>
        <v>0.93059609003318278</v>
      </c>
      <c r="H2912" s="25">
        <f t="shared" si="548"/>
        <v>1.0004262501030945</v>
      </c>
      <c r="I2912" s="4">
        <f t="shared" si="542"/>
        <v>23267.082403726705</v>
      </c>
      <c r="J2912" s="25">
        <f t="shared" si="549"/>
        <v>22337.969378493584</v>
      </c>
      <c r="K2912" s="15">
        <f t="shared" si="543"/>
        <v>22347.49094024409</v>
      </c>
      <c r="L2912" s="36">
        <f t="shared" si="544"/>
        <v>929.50905975591013</v>
      </c>
      <c r="M2912" s="36">
        <f t="shared" si="545"/>
        <v>929.50905975591013</v>
      </c>
      <c r="N2912" s="36">
        <f t="shared" si="546"/>
        <v>3.9932511051935821E-2</v>
      </c>
      <c r="O2912" s="36">
        <f t="shared" si="547"/>
        <v>863987.09216831613</v>
      </c>
      <c r="P2912" s="35">
        <f t="shared" si="550"/>
        <v>863987.09216831613</v>
      </c>
    </row>
    <row r="2913" spans="1:16" x14ac:dyDescent="0.4">
      <c r="A2913" s="1">
        <v>2912</v>
      </c>
      <c r="B2913" s="21">
        <v>42725</v>
      </c>
      <c r="C2913" s="43">
        <v>4</v>
      </c>
      <c r="D2913" s="23">
        <v>25508</v>
      </c>
      <c r="E2913" s="25">
        <f t="shared" si="551"/>
        <v>24851.25</v>
      </c>
      <c r="F2913" s="25">
        <f t="shared" si="552"/>
        <v>24438.25</v>
      </c>
      <c r="G2913" s="25">
        <f t="shared" si="541"/>
        <v>1.0437735926263132</v>
      </c>
      <c r="H2913" s="25">
        <f t="shared" si="548"/>
        <v>1.0009303667898801</v>
      </c>
      <c r="I2913" s="4">
        <f t="shared" si="542"/>
        <v>25484.290262675942</v>
      </c>
      <c r="J2913" s="25">
        <f t="shared" si="549"/>
        <v>22337.995918607627</v>
      </c>
      <c r="K2913" s="15">
        <f t="shared" si="543"/>
        <v>22358.778448162779</v>
      </c>
      <c r="L2913" s="36">
        <f t="shared" si="544"/>
        <v>3149.2215518372213</v>
      </c>
      <c r="M2913" s="36">
        <f t="shared" si="545"/>
        <v>3149.2215518372213</v>
      </c>
      <c r="N2913" s="36">
        <f t="shared" si="546"/>
        <v>0.12346015178913365</v>
      </c>
      <c r="O2913" s="36">
        <f t="shared" si="547"/>
        <v>9917596.3825560361</v>
      </c>
      <c r="P2913" s="35">
        <f t="shared" si="550"/>
        <v>9917596.3825560361</v>
      </c>
    </row>
    <row r="2914" spans="1:16" x14ac:dyDescent="0.4">
      <c r="A2914" s="1">
        <v>2913</v>
      </c>
      <c r="B2914" s="21">
        <v>42726</v>
      </c>
      <c r="C2914" s="43">
        <v>1</v>
      </c>
      <c r="D2914" s="23">
        <v>19071</v>
      </c>
      <c r="E2914" s="25">
        <f t="shared" si="551"/>
        <v>24025.25</v>
      </c>
      <c r="F2914" s="25">
        <f t="shared" si="552"/>
        <v>23554.375</v>
      </c>
      <c r="G2914" s="25">
        <f t="shared" si="541"/>
        <v>0.80965850293204555</v>
      </c>
      <c r="H2914" s="25">
        <f t="shared" si="548"/>
        <v>0.99907416981837271</v>
      </c>
      <c r="I2914" s="4">
        <f t="shared" si="542"/>
        <v>19088.672869469767</v>
      </c>
      <c r="J2914" s="25">
        <f t="shared" si="549"/>
        <v>22338.022458721673</v>
      </c>
      <c r="K2914" s="15">
        <f t="shared" si="543"/>
        <v>22317.341243331521</v>
      </c>
      <c r="L2914" s="36">
        <f t="shared" si="544"/>
        <v>-3246.3412433315207</v>
      </c>
      <c r="M2914" s="36">
        <f t="shared" si="545"/>
        <v>3246.3412433315207</v>
      </c>
      <c r="N2914" s="36">
        <f t="shared" si="546"/>
        <v>0.17022396535742859</v>
      </c>
      <c r="O2914" s="36">
        <f t="shared" si="547"/>
        <v>10538731.468155244</v>
      </c>
      <c r="P2914" s="35">
        <f t="shared" si="550"/>
        <v>10538731.468155244</v>
      </c>
    </row>
    <row r="2915" spans="1:16" x14ac:dyDescent="0.4">
      <c r="A2915" s="1">
        <v>2914</v>
      </c>
      <c r="B2915" s="21">
        <v>42727</v>
      </c>
      <c r="C2915" s="43">
        <v>2</v>
      </c>
      <c r="D2915" s="23">
        <v>28245</v>
      </c>
      <c r="E2915" s="25">
        <f t="shared" si="551"/>
        <v>23083.5</v>
      </c>
      <c r="F2915" s="25">
        <f t="shared" si="552"/>
        <v>22555.75</v>
      </c>
      <c r="G2915" s="25">
        <f t="shared" si="541"/>
        <v>1.2522305842191015</v>
      </c>
      <c r="H2915" s="25">
        <f t="shared" si="548"/>
        <v>0.99956921328865256</v>
      </c>
      <c r="I2915" s="4">
        <f t="shared" si="542"/>
        <v>28257.172814548754</v>
      </c>
      <c r="J2915" s="25">
        <f t="shared" si="549"/>
        <v>22338.048998835715</v>
      </c>
      <c r="K2915" s="15">
        <f t="shared" si="543"/>
        <v>22328.426064169587</v>
      </c>
      <c r="L2915" s="36">
        <f t="shared" si="544"/>
        <v>5916.5739358304127</v>
      </c>
      <c r="M2915" s="36">
        <f t="shared" si="545"/>
        <v>5916.5739358304127</v>
      </c>
      <c r="N2915" s="36">
        <f t="shared" si="546"/>
        <v>0.20947332044009251</v>
      </c>
      <c r="O2915" s="36">
        <f t="shared" si="547"/>
        <v>35005847.138147779</v>
      </c>
      <c r="P2915" s="35">
        <f t="shared" si="550"/>
        <v>35005847.138147779</v>
      </c>
    </row>
    <row r="2916" spans="1:16" x14ac:dyDescent="0.4">
      <c r="A2916" s="1">
        <v>2915</v>
      </c>
      <c r="B2916" s="21">
        <v>42728</v>
      </c>
      <c r="C2916" s="43">
        <v>3</v>
      </c>
      <c r="D2916" s="23">
        <v>19510</v>
      </c>
      <c r="E2916" s="25">
        <f t="shared" si="551"/>
        <v>22028</v>
      </c>
      <c r="F2916" s="25">
        <f t="shared" si="552"/>
        <v>22181.375</v>
      </c>
      <c r="G2916" s="25">
        <f t="shared" si="541"/>
        <v>0.87956675363903269</v>
      </c>
      <c r="H2916" s="25">
        <f t="shared" si="548"/>
        <v>1.0004262501030945</v>
      </c>
      <c r="I2916" s="4">
        <f t="shared" si="542"/>
        <v>19501.687403733642</v>
      </c>
      <c r="J2916" s="25">
        <f t="shared" si="549"/>
        <v>22338.075538949761</v>
      </c>
      <c r="K2916" s="15">
        <f t="shared" si="543"/>
        <v>22347.597145951171</v>
      </c>
      <c r="L2916" s="36">
        <f t="shared" si="544"/>
        <v>-2837.5971459511711</v>
      </c>
      <c r="M2916" s="36">
        <f t="shared" si="545"/>
        <v>2837.5971459511711</v>
      </c>
      <c r="N2916" s="36">
        <f t="shared" si="546"/>
        <v>0.14544321609180785</v>
      </c>
      <c r="O2916" s="36">
        <f t="shared" si="547"/>
        <v>8051957.5627102321</v>
      </c>
      <c r="P2916" s="35">
        <f t="shared" si="550"/>
        <v>8051957.5627102321</v>
      </c>
    </row>
    <row r="2917" spans="1:16" x14ac:dyDescent="0.4">
      <c r="A2917" s="1">
        <v>2916</v>
      </c>
      <c r="B2917" s="21">
        <v>42729</v>
      </c>
      <c r="C2917" s="43">
        <v>4</v>
      </c>
      <c r="D2917" s="23">
        <v>21286</v>
      </c>
      <c r="E2917" s="25">
        <f t="shared" si="551"/>
        <v>22334.75</v>
      </c>
      <c r="F2917" s="25">
        <f t="shared" si="552"/>
        <v>21426.125</v>
      </c>
      <c r="G2917" s="25">
        <f t="shared" si="541"/>
        <v>0.99346008669323083</v>
      </c>
      <c r="H2917" s="25">
        <f t="shared" si="548"/>
        <v>1.0009303667898801</v>
      </c>
      <c r="I2917" s="4">
        <f t="shared" si="542"/>
        <v>21266.214620170929</v>
      </c>
      <c r="J2917" s="25">
        <f t="shared" si="549"/>
        <v>22338.102079063803</v>
      </c>
      <c r="K2917" s="15">
        <f t="shared" si="543"/>
        <v>22358.884707387115</v>
      </c>
      <c r="L2917" s="36">
        <f t="shared" si="544"/>
        <v>-1072.8847073871148</v>
      </c>
      <c r="M2917" s="36">
        <f t="shared" si="545"/>
        <v>1072.8847073871148</v>
      </c>
      <c r="N2917" s="36">
        <f t="shared" si="546"/>
        <v>5.0403302987274017E-2</v>
      </c>
      <c r="O2917" s="36">
        <f t="shared" si="547"/>
        <v>1151081.5953451348</v>
      </c>
      <c r="P2917" s="35">
        <f t="shared" si="550"/>
        <v>1151081.5953451348</v>
      </c>
    </row>
    <row r="2918" spans="1:16" x14ac:dyDescent="0.4">
      <c r="A2918" s="1">
        <v>2917</v>
      </c>
      <c r="B2918" s="21">
        <v>42730</v>
      </c>
      <c r="C2918" s="43">
        <v>1</v>
      </c>
      <c r="D2918" s="23">
        <v>20298</v>
      </c>
      <c r="E2918" s="25">
        <f t="shared" si="551"/>
        <v>20517.5</v>
      </c>
      <c r="F2918" s="25">
        <f t="shared" si="552"/>
        <v>20703</v>
      </c>
      <c r="G2918" s="25">
        <f t="shared" si="541"/>
        <v>0.98043761773655991</v>
      </c>
      <c r="H2918" s="25">
        <f t="shared" si="548"/>
        <v>0.99907416981837271</v>
      </c>
      <c r="I2918" s="4">
        <f t="shared" si="542"/>
        <v>20316.809915814447</v>
      </c>
      <c r="J2918" s="25">
        <f t="shared" si="549"/>
        <v>22338.128619177845</v>
      </c>
      <c r="K2918" s="15">
        <f t="shared" si="543"/>
        <v>22317.447305501137</v>
      </c>
      <c r="L2918" s="36">
        <f t="shared" si="544"/>
        <v>-2019.4473055011367</v>
      </c>
      <c r="M2918" s="36">
        <f t="shared" si="545"/>
        <v>2019.4473055011367</v>
      </c>
      <c r="N2918" s="36">
        <f t="shared" si="546"/>
        <v>9.948996479954364E-2</v>
      </c>
      <c r="O2918" s="36">
        <f t="shared" si="547"/>
        <v>4078167.4196958016</v>
      </c>
      <c r="P2918" s="35">
        <f t="shared" si="550"/>
        <v>4078167.4196958016</v>
      </c>
    </row>
    <row r="2919" spans="1:16" x14ac:dyDescent="0.4">
      <c r="A2919" s="1">
        <v>2918</v>
      </c>
      <c r="B2919" s="21">
        <v>42731</v>
      </c>
      <c r="C2919" s="43">
        <v>2</v>
      </c>
      <c r="D2919" s="23">
        <v>20976</v>
      </c>
      <c r="E2919" s="25">
        <f t="shared" si="551"/>
        <v>20888.5</v>
      </c>
      <c r="F2919" s="25">
        <f t="shared" si="552"/>
        <v>20303.875</v>
      </c>
      <c r="G2919" s="25">
        <f t="shared" si="541"/>
        <v>1.0331032869341443</v>
      </c>
      <c r="H2919" s="25">
        <f t="shared" si="548"/>
        <v>0.99956921328865256</v>
      </c>
      <c r="I2919" s="4">
        <f t="shared" si="542"/>
        <v>20985.040076402009</v>
      </c>
      <c r="J2919" s="25">
        <f t="shared" si="549"/>
        <v>22338.155159291891</v>
      </c>
      <c r="K2919" s="15">
        <f t="shared" si="543"/>
        <v>22328.532178893252</v>
      </c>
      <c r="L2919" s="36">
        <f t="shared" si="544"/>
        <v>-1352.5321788932524</v>
      </c>
      <c r="M2919" s="36">
        <f t="shared" si="545"/>
        <v>1352.5321788932524</v>
      </c>
      <c r="N2919" s="36">
        <f t="shared" si="546"/>
        <v>6.4479985645177942E-2</v>
      </c>
      <c r="O2919" s="36">
        <f t="shared" si="547"/>
        <v>1829343.2949417289</v>
      </c>
      <c r="P2919" s="35">
        <f t="shared" si="550"/>
        <v>1829343.2949417289</v>
      </c>
    </row>
    <row r="2920" spans="1:16" x14ac:dyDescent="0.4">
      <c r="A2920" s="1">
        <v>2919</v>
      </c>
      <c r="B2920" s="21">
        <v>42732</v>
      </c>
      <c r="C2920" s="43">
        <v>3</v>
      </c>
      <c r="D2920" s="23">
        <v>20994</v>
      </c>
      <c r="E2920" s="25">
        <f t="shared" si="551"/>
        <v>19719.25</v>
      </c>
      <c r="F2920" s="25">
        <f t="shared" si="552"/>
        <v>19738.5</v>
      </c>
      <c r="G2920" s="25">
        <f t="shared" si="541"/>
        <v>1.0636066570408085</v>
      </c>
      <c r="H2920" s="25">
        <f t="shared" si="548"/>
        <v>1.0004262501030945</v>
      </c>
      <c r="I2920" s="4">
        <f t="shared" si="542"/>
        <v>20985.05511809247</v>
      </c>
      <c r="J2920" s="25">
        <f t="shared" si="549"/>
        <v>22338.181699405934</v>
      </c>
      <c r="K2920" s="15">
        <f t="shared" si="543"/>
        <v>22347.703351658249</v>
      </c>
      <c r="L2920" s="36">
        <f t="shared" si="544"/>
        <v>-1353.7033516582487</v>
      </c>
      <c r="M2920" s="36">
        <f t="shared" si="545"/>
        <v>1353.7033516582487</v>
      </c>
      <c r="N2920" s="36">
        <f t="shared" si="546"/>
        <v>6.4480487361067387E-2</v>
      </c>
      <c r="O2920" s="36">
        <f t="shared" si="547"/>
        <v>1832512.7642907761</v>
      </c>
      <c r="P2920" s="35">
        <f t="shared" si="550"/>
        <v>1832512.7642907761</v>
      </c>
    </row>
    <row r="2921" spans="1:16" x14ac:dyDescent="0.4">
      <c r="A2921" s="1">
        <v>2920</v>
      </c>
      <c r="B2921" s="21">
        <v>42733</v>
      </c>
      <c r="C2921" s="43">
        <v>4</v>
      </c>
      <c r="D2921" s="23">
        <v>16609</v>
      </c>
      <c r="E2921" s="25">
        <f t="shared" si="551"/>
        <v>19757.75</v>
      </c>
      <c r="F2921" s="25">
        <f t="shared" si="552"/>
        <v>19444.5</v>
      </c>
      <c r="G2921" s="25">
        <f t="shared" si="541"/>
        <v>0.85417470235799331</v>
      </c>
      <c r="H2921" s="25">
        <f t="shared" si="548"/>
        <v>1.0009303667898801</v>
      </c>
      <c r="I2921" s="4">
        <f t="shared" si="542"/>
        <v>16593.561901081415</v>
      </c>
      <c r="J2921" s="25">
        <f t="shared" si="549"/>
        <v>22338.20823951998</v>
      </c>
      <c r="K2921" s="15">
        <f t="shared" si="543"/>
        <v>22358.990966611454</v>
      </c>
      <c r="L2921" s="36">
        <f t="shared" si="544"/>
        <v>-5749.9909666114545</v>
      </c>
      <c r="M2921" s="36">
        <f t="shared" si="545"/>
        <v>5749.9909666114545</v>
      </c>
      <c r="N2921" s="36">
        <f t="shared" si="546"/>
        <v>0.34619730065696036</v>
      </c>
      <c r="O2921" s="36">
        <f t="shared" si="547"/>
        <v>33062396.116113327</v>
      </c>
      <c r="P2921" s="35">
        <f t="shared" si="550"/>
        <v>33062396.116113327</v>
      </c>
    </row>
    <row r="2922" spans="1:16" x14ac:dyDescent="0.4">
      <c r="A2922" s="1">
        <v>2921</v>
      </c>
      <c r="B2922" s="21">
        <v>42734</v>
      </c>
      <c r="C2922" s="43">
        <v>1</v>
      </c>
      <c r="D2922" s="23">
        <v>20452</v>
      </c>
      <c r="E2922" s="25">
        <f t="shared" si="551"/>
        <v>19131.25</v>
      </c>
      <c r="F2922" s="25">
        <f t="shared" si="552"/>
        <v>18234.5</v>
      </c>
      <c r="G2922" s="25">
        <f t="shared" si="541"/>
        <v>1.1216101346348955</v>
      </c>
      <c r="H2922" s="25">
        <f t="shared" si="548"/>
        <v>0.99907416981837271</v>
      </c>
      <c r="I2922" s="4">
        <f t="shared" si="542"/>
        <v>20470.952625787617</v>
      </c>
      <c r="J2922" s="25">
        <f t="shared" si="549"/>
        <v>22338.234779634022</v>
      </c>
      <c r="K2922" s="15">
        <f t="shared" si="543"/>
        <v>22317.55336767076</v>
      </c>
      <c r="L2922" s="36">
        <f t="shared" si="544"/>
        <v>-1865.5533676707601</v>
      </c>
      <c r="M2922" s="36">
        <f t="shared" si="545"/>
        <v>1865.5533676707601</v>
      </c>
      <c r="N2922" s="36">
        <f t="shared" si="546"/>
        <v>9.1216182655523184E-2</v>
      </c>
      <c r="O2922" s="36">
        <f t="shared" si="547"/>
        <v>3480289.3676277138</v>
      </c>
      <c r="P2922" s="35">
        <f t="shared" si="550"/>
        <v>3480289.3676277138</v>
      </c>
    </row>
    <row r="2923" spans="1:16" x14ac:dyDescent="0.4">
      <c r="A2923" s="1">
        <v>2922</v>
      </c>
      <c r="B2923" s="21">
        <v>42735</v>
      </c>
      <c r="C2923" s="43">
        <v>2</v>
      </c>
      <c r="D2923" s="23">
        <v>18470</v>
      </c>
      <c r="E2923" s="25">
        <f t="shared" si="551"/>
        <v>17337.75</v>
      </c>
      <c r="F2923" s="25">
        <f t="shared" si="552"/>
        <v>17364.875</v>
      </c>
      <c r="G2923" s="25">
        <f t="shared" si="541"/>
        <v>1.0636414025439285</v>
      </c>
      <c r="H2923" s="25">
        <f t="shared" si="548"/>
        <v>0.99956921328865256</v>
      </c>
      <c r="I2923" s="4">
        <f t="shared" si="542"/>
        <v>18477.960059646506</v>
      </c>
      <c r="J2923" s="25">
        <f t="shared" si="549"/>
        <v>22338.261319748068</v>
      </c>
      <c r="K2923" s="15">
        <f t="shared" si="543"/>
        <v>22328.638293616914</v>
      </c>
      <c r="L2923" s="36">
        <f t="shared" si="544"/>
        <v>-3858.6382936169139</v>
      </c>
      <c r="M2923" s="36">
        <f t="shared" si="545"/>
        <v>3858.6382936169139</v>
      </c>
      <c r="N2923" s="36">
        <f t="shared" si="546"/>
        <v>0.20891382206913447</v>
      </c>
      <c r="O2923" s="36">
        <f t="shared" si="547"/>
        <v>14889089.480966849</v>
      </c>
      <c r="P2923" s="35">
        <f t="shared" si="550"/>
        <v>14889089.480966849</v>
      </c>
    </row>
    <row r="2924" spans="1:16" x14ac:dyDescent="0.4">
      <c r="A2924" s="1">
        <v>2923</v>
      </c>
      <c r="B2924" s="21">
        <v>42736</v>
      </c>
      <c r="C2924" s="43">
        <v>3</v>
      </c>
      <c r="D2924" s="23">
        <v>13820</v>
      </c>
      <c r="E2924" s="25">
        <f t="shared" si="551"/>
        <v>17392</v>
      </c>
      <c r="F2924" s="25">
        <f t="shared" si="552"/>
        <v>17131.5</v>
      </c>
      <c r="G2924" s="25">
        <f t="shared" si="541"/>
        <v>0.80670110614949075</v>
      </c>
      <c r="H2924" s="25">
        <f t="shared" si="548"/>
        <v>1.0004262501030945</v>
      </c>
      <c r="I2924" s="4">
        <f t="shared" si="542"/>
        <v>13814.111733449457</v>
      </c>
      <c r="J2924" s="25">
        <f t="shared" si="549"/>
        <v>22338.28785986211</v>
      </c>
      <c r="K2924" s="15">
        <f t="shared" si="543"/>
        <v>22347.80955736533</v>
      </c>
      <c r="L2924" s="36">
        <f t="shared" si="544"/>
        <v>-8527.80955736533</v>
      </c>
      <c r="M2924" s="36">
        <f t="shared" si="545"/>
        <v>8527.80955736533</v>
      </c>
      <c r="N2924" s="36">
        <f t="shared" si="546"/>
        <v>0.61706292021456799</v>
      </c>
      <c r="O2924" s="36">
        <f t="shared" si="547"/>
        <v>72723535.846691459</v>
      </c>
      <c r="P2924" s="35">
        <f t="shared" si="550"/>
        <v>72723535.846691459</v>
      </c>
    </row>
    <row r="2925" spans="1:16" x14ac:dyDescent="0.4">
      <c r="A2925" s="1">
        <v>2924</v>
      </c>
      <c r="B2925" s="21">
        <v>42737</v>
      </c>
      <c r="C2925" s="43">
        <v>4</v>
      </c>
      <c r="D2925" s="23">
        <v>16826</v>
      </c>
      <c r="E2925" s="25">
        <f t="shared" si="551"/>
        <v>16871</v>
      </c>
      <c r="F2925" s="25">
        <f t="shared" si="552"/>
        <v>16901</v>
      </c>
      <c r="G2925" s="25">
        <f t="shared" ref="G2925:G2988" si="553">D2925/F2925</f>
        <v>0.99556239275782499</v>
      </c>
      <c r="H2925" s="25">
        <f t="shared" si="548"/>
        <v>1.0009303667898801</v>
      </c>
      <c r="I2925" s="4">
        <f t="shared" ref="I2925:I2988" si="554">D2925/H2925</f>
        <v>16810.360199144794</v>
      </c>
      <c r="J2925" s="25">
        <f t="shared" si="549"/>
        <v>22338.314399976156</v>
      </c>
      <c r="K2925" s="15">
        <f t="shared" ref="K2925:K2988" si="555">H2925*J2925</f>
        <v>22359.097225835794</v>
      </c>
      <c r="L2925" s="36">
        <f t="shared" ref="L2925:L2988" si="556">D2925-K2925</f>
        <v>-5533.0972258357942</v>
      </c>
      <c r="M2925" s="36">
        <f t="shared" ref="M2925:M2988" si="557">ABS(L2925)</f>
        <v>5533.0972258357942</v>
      </c>
      <c r="N2925" s="36">
        <f t="shared" ref="N2925:N2988" si="558">M2925/D2925</f>
        <v>0.32884210304503708</v>
      </c>
      <c r="O2925" s="36">
        <f t="shared" ref="O2925:O2988" si="559">L2925^2</f>
        <v>30615164.91055176</v>
      </c>
      <c r="P2925" s="35">
        <f t="shared" si="550"/>
        <v>30615164.91055176</v>
      </c>
    </row>
    <row r="2926" spans="1:16" x14ac:dyDescent="0.4">
      <c r="A2926" s="1">
        <v>2925</v>
      </c>
      <c r="B2926" s="21">
        <v>42738</v>
      </c>
      <c r="C2926" s="43">
        <v>1</v>
      </c>
      <c r="D2926" s="23">
        <v>18368</v>
      </c>
      <c r="E2926" s="25">
        <f t="shared" si="551"/>
        <v>16931</v>
      </c>
      <c r="F2926" s="25">
        <f t="shared" si="552"/>
        <v>17010.25</v>
      </c>
      <c r="G2926" s="25">
        <f t="shared" si="553"/>
        <v>1.0798195205831778</v>
      </c>
      <c r="H2926" s="25">
        <f t="shared" si="548"/>
        <v>0.99907416981837271</v>
      </c>
      <c r="I2926" s="4">
        <f t="shared" si="554"/>
        <v>18385.021407709122</v>
      </c>
      <c r="J2926" s="25">
        <f t="shared" si="549"/>
        <v>22338.340940090198</v>
      </c>
      <c r="K2926" s="15">
        <f t="shared" si="555"/>
        <v>22317.659429840383</v>
      </c>
      <c r="L2926" s="36">
        <f t="shared" si="556"/>
        <v>-3949.6594298403834</v>
      </c>
      <c r="M2926" s="36">
        <f t="shared" si="557"/>
        <v>3949.6594298403834</v>
      </c>
      <c r="N2926" s="36">
        <f t="shared" si="558"/>
        <v>0.21502936791378394</v>
      </c>
      <c r="O2926" s="36">
        <f t="shared" si="559"/>
        <v>15599809.611727063</v>
      </c>
      <c r="P2926" s="35">
        <f t="shared" si="550"/>
        <v>15599809.611727063</v>
      </c>
    </row>
    <row r="2927" spans="1:16" x14ac:dyDescent="0.4">
      <c r="A2927" s="1">
        <v>2926</v>
      </c>
      <c r="B2927" s="21">
        <v>42739</v>
      </c>
      <c r="C2927" s="43">
        <v>2</v>
      </c>
      <c r="D2927" s="23">
        <v>18710</v>
      </c>
      <c r="E2927" s="25">
        <f t="shared" si="551"/>
        <v>17089.5</v>
      </c>
      <c r="F2927" s="25">
        <f t="shared" si="552"/>
        <v>16872.75</v>
      </c>
      <c r="G2927" s="25">
        <f t="shared" si="553"/>
        <v>1.1088885925530811</v>
      </c>
      <c r="H2927" s="25">
        <f t="shared" si="548"/>
        <v>0.99956921328865256</v>
      </c>
      <c r="I2927" s="4">
        <f t="shared" si="554"/>
        <v>18718.06349301495</v>
      </c>
      <c r="J2927" s="25">
        <f t="shared" si="549"/>
        <v>22338.367480204244</v>
      </c>
      <c r="K2927" s="15">
        <f t="shared" si="555"/>
        <v>22328.744408340575</v>
      </c>
      <c r="L2927" s="36">
        <f t="shared" si="556"/>
        <v>-3618.7444083405753</v>
      </c>
      <c r="M2927" s="36">
        <f t="shared" si="557"/>
        <v>3618.7444083405753</v>
      </c>
      <c r="N2927" s="36">
        <f t="shared" si="558"/>
        <v>0.1934123147162253</v>
      </c>
      <c r="O2927" s="36">
        <f t="shared" si="559"/>
        <v>13095311.09289618</v>
      </c>
      <c r="P2927" s="35">
        <f t="shared" si="550"/>
        <v>13095311.09289618</v>
      </c>
    </row>
    <row r="2928" spans="1:16" x14ac:dyDescent="0.4">
      <c r="A2928" s="1">
        <v>2927</v>
      </c>
      <c r="B2928" s="21">
        <v>42740</v>
      </c>
      <c r="C2928" s="43">
        <v>3</v>
      </c>
      <c r="D2928" s="23">
        <v>14454</v>
      </c>
      <c r="E2928" s="25">
        <f t="shared" si="551"/>
        <v>16656</v>
      </c>
      <c r="F2928" s="25">
        <f t="shared" si="552"/>
        <v>16371.25</v>
      </c>
      <c r="G2928" s="25">
        <f t="shared" si="553"/>
        <v>0.88288921126975639</v>
      </c>
      <c r="H2928" s="25">
        <f t="shared" si="548"/>
        <v>1.0004262501030945</v>
      </c>
      <c r="I2928" s="4">
        <f t="shared" si="554"/>
        <v>14447.841606025939</v>
      </c>
      <c r="J2928" s="25">
        <f t="shared" si="549"/>
        <v>22338.394020318286</v>
      </c>
      <c r="K2928" s="15">
        <f t="shared" si="555"/>
        <v>22347.915763072411</v>
      </c>
      <c r="L2928" s="36">
        <f t="shared" si="556"/>
        <v>-7893.9157630724112</v>
      </c>
      <c r="M2928" s="36">
        <f t="shared" si="557"/>
        <v>7893.9157630724112</v>
      </c>
      <c r="N2928" s="36">
        <f t="shared" si="558"/>
        <v>0.54614056752957041</v>
      </c>
      <c r="O2928" s="36">
        <f t="shared" si="559"/>
        <v>62313906.074483089</v>
      </c>
      <c r="P2928" s="35">
        <f t="shared" si="550"/>
        <v>62313906.074483089</v>
      </c>
    </row>
    <row r="2929" spans="1:16" x14ac:dyDescent="0.4">
      <c r="A2929" s="1">
        <v>2928</v>
      </c>
      <c r="B2929" s="21">
        <v>42741</v>
      </c>
      <c r="C2929" s="43">
        <v>4</v>
      </c>
      <c r="D2929" s="23">
        <v>15092</v>
      </c>
      <c r="E2929" s="25">
        <f t="shared" si="551"/>
        <v>16086.5</v>
      </c>
      <c r="F2929" s="25">
        <f t="shared" si="552"/>
        <v>15728.25</v>
      </c>
      <c r="G2929" s="25">
        <f t="shared" si="553"/>
        <v>0.95954731136649019</v>
      </c>
      <c r="H2929" s="25">
        <f t="shared" si="548"/>
        <v>1.0009303667898801</v>
      </c>
      <c r="I2929" s="4">
        <f t="shared" si="554"/>
        <v>15077.971955633735</v>
      </c>
      <c r="J2929" s="25">
        <f t="shared" si="549"/>
        <v>22338.420560432332</v>
      </c>
      <c r="K2929" s="15">
        <f t="shared" si="555"/>
        <v>22359.203485060134</v>
      </c>
      <c r="L2929" s="36">
        <f t="shared" si="556"/>
        <v>-7267.203485060134</v>
      </c>
      <c r="M2929" s="36">
        <f t="shared" si="557"/>
        <v>7267.203485060134</v>
      </c>
      <c r="N2929" s="36">
        <f t="shared" si="558"/>
        <v>0.48152686754970409</v>
      </c>
      <c r="O2929" s="36">
        <f t="shared" si="559"/>
        <v>52812246.493270159</v>
      </c>
      <c r="P2929" s="35">
        <f t="shared" si="550"/>
        <v>52812246.493270159</v>
      </c>
    </row>
    <row r="2930" spans="1:16" x14ac:dyDescent="0.4">
      <c r="A2930" s="1">
        <v>2929</v>
      </c>
      <c r="B2930" s="21">
        <v>42742</v>
      </c>
      <c r="C2930" s="43">
        <v>1</v>
      </c>
      <c r="D2930" s="23">
        <v>16090</v>
      </c>
      <c r="E2930" s="25">
        <f t="shared" si="551"/>
        <v>15370</v>
      </c>
      <c r="F2930" s="25">
        <f t="shared" si="552"/>
        <v>15971.125</v>
      </c>
      <c r="G2930" s="25">
        <f t="shared" si="553"/>
        <v>1.0074431200056351</v>
      </c>
      <c r="H2930" s="25">
        <f t="shared" si="548"/>
        <v>0.99907416981837271</v>
      </c>
      <c r="I2930" s="4">
        <f t="shared" si="554"/>
        <v>16104.910412131956</v>
      </c>
      <c r="J2930" s="25">
        <f t="shared" si="549"/>
        <v>22338.447100546375</v>
      </c>
      <c r="K2930" s="15">
        <f t="shared" si="555"/>
        <v>22317.765492010003</v>
      </c>
      <c r="L2930" s="36">
        <f t="shared" si="556"/>
        <v>-6227.7654920100031</v>
      </c>
      <c r="M2930" s="36">
        <f t="shared" si="557"/>
        <v>6227.7654920100031</v>
      </c>
      <c r="N2930" s="36">
        <f t="shared" si="558"/>
        <v>0.38705814120633952</v>
      </c>
      <c r="O2930" s="36">
        <f t="shared" si="559"/>
        <v>38785063.023470595</v>
      </c>
      <c r="P2930" s="35">
        <f t="shared" si="550"/>
        <v>38785063.023470595</v>
      </c>
    </row>
    <row r="2931" spans="1:16" x14ac:dyDescent="0.4">
      <c r="A2931" s="1">
        <v>2930</v>
      </c>
      <c r="B2931" s="21">
        <v>42743</v>
      </c>
      <c r="C2931" s="43">
        <v>2</v>
      </c>
      <c r="D2931" s="23">
        <v>15844</v>
      </c>
      <c r="E2931" s="25">
        <f t="shared" si="551"/>
        <v>16572.25</v>
      </c>
      <c r="F2931" s="25">
        <f t="shared" si="552"/>
        <v>17198.25</v>
      </c>
      <c r="G2931" s="25">
        <f t="shared" si="553"/>
        <v>0.92125652319276674</v>
      </c>
      <c r="H2931" s="25">
        <f t="shared" si="548"/>
        <v>0.99956921328865256</v>
      </c>
      <c r="I2931" s="4">
        <f t="shared" si="554"/>
        <v>15850.82832620678</v>
      </c>
      <c r="J2931" s="25">
        <f t="shared" si="549"/>
        <v>22338.473640660421</v>
      </c>
      <c r="K2931" s="15">
        <f t="shared" si="555"/>
        <v>22328.85052306424</v>
      </c>
      <c r="L2931" s="36">
        <f t="shared" si="556"/>
        <v>-6484.8505230642404</v>
      </c>
      <c r="M2931" s="36">
        <f t="shared" si="557"/>
        <v>6484.8505230642404</v>
      </c>
      <c r="N2931" s="36">
        <f t="shared" si="558"/>
        <v>0.40929377196820504</v>
      </c>
      <c r="O2931" s="36">
        <f t="shared" si="559"/>
        <v>42053286.306486554</v>
      </c>
      <c r="P2931" s="35">
        <f t="shared" si="550"/>
        <v>42053286.306486554</v>
      </c>
    </row>
    <row r="2932" spans="1:16" x14ac:dyDescent="0.4">
      <c r="A2932" s="1">
        <v>2931</v>
      </c>
      <c r="B2932" s="21">
        <v>42744</v>
      </c>
      <c r="C2932" s="43">
        <v>3</v>
      </c>
      <c r="D2932" s="23">
        <v>19263</v>
      </c>
      <c r="E2932" s="25">
        <f t="shared" si="551"/>
        <v>17824.25</v>
      </c>
      <c r="F2932" s="25">
        <f t="shared" si="552"/>
        <v>18355.625</v>
      </c>
      <c r="G2932" s="25">
        <f t="shared" si="553"/>
        <v>1.0494330756920562</v>
      </c>
      <c r="H2932" s="25">
        <f t="shared" si="548"/>
        <v>1.0004262501030945</v>
      </c>
      <c r="I2932" s="4">
        <f t="shared" si="554"/>
        <v>19254.792642651006</v>
      </c>
      <c r="J2932" s="25">
        <f t="shared" si="549"/>
        <v>22338.500180774463</v>
      </c>
      <c r="K2932" s="15">
        <f t="shared" si="555"/>
        <v>22348.021968779496</v>
      </c>
      <c r="L2932" s="36">
        <f t="shared" si="556"/>
        <v>-3085.0219687794961</v>
      </c>
      <c r="M2932" s="36">
        <f t="shared" si="557"/>
        <v>3085.0219687794961</v>
      </c>
      <c r="N2932" s="36">
        <f t="shared" si="558"/>
        <v>0.16015272640707554</v>
      </c>
      <c r="O2932" s="36">
        <f t="shared" si="559"/>
        <v>9517360.5478521176</v>
      </c>
      <c r="P2932" s="35">
        <f t="shared" si="550"/>
        <v>9517360.5478521176</v>
      </c>
    </row>
    <row r="2933" spans="1:16" x14ac:dyDescent="0.4">
      <c r="A2933" s="1">
        <v>2932</v>
      </c>
      <c r="B2933" s="21">
        <v>42745</v>
      </c>
      <c r="C2933" s="43">
        <v>4</v>
      </c>
      <c r="D2933" s="23">
        <v>20100</v>
      </c>
      <c r="E2933" s="25">
        <f t="shared" si="551"/>
        <v>18887</v>
      </c>
      <c r="F2933" s="25">
        <f t="shared" si="552"/>
        <v>18952.875</v>
      </c>
      <c r="G2933" s="25">
        <f t="shared" si="553"/>
        <v>1.0605251182208504</v>
      </c>
      <c r="H2933" s="25">
        <f t="shared" si="548"/>
        <v>1.0009303667898801</v>
      </c>
      <c r="I2933" s="4">
        <f t="shared" si="554"/>
        <v>20081.317009557253</v>
      </c>
      <c r="J2933" s="25">
        <f t="shared" si="549"/>
        <v>22338.526720888505</v>
      </c>
      <c r="K2933" s="15">
        <f t="shared" si="555"/>
        <v>22359.30974428447</v>
      </c>
      <c r="L2933" s="36">
        <f t="shared" si="556"/>
        <v>-2259.3097442844701</v>
      </c>
      <c r="M2933" s="36">
        <f t="shared" si="557"/>
        <v>2259.3097442844701</v>
      </c>
      <c r="N2933" s="36">
        <f t="shared" si="558"/>
        <v>0.11240346986489901</v>
      </c>
      <c r="O2933" s="36">
        <f t="shared" si="559"/>
        <v>5104480.5206187572</v>
      </c>
      <c r="P2933" s="35">
        <f t="shared" si="550"/>
        <v>5104480.5206187572</v>
      </c>
    </row>
    <row r="2934" spans="1:16" x14ac:dyDescent="0.4">
      <c r="A2934" s="1">
        <v>2933</v>
      </c>
      <c r="B2934" s="21">
        <v>42746</v>
      </c>
      <c r="C2934" s="43">
        <v>1</v>
      </c>
      <c r="D2934" s="23">
        <v>20341</v>
      </c>
      <c r="E2934" s="25">
        <f t="shared" si="551"/>
        <v>19018.75</v>
      </c>
      <c r="F2934" s="25">
        <f t="shared" si="552"/>
        <v>19161.625</v>
      </c>
      <c r="G2934" s="25">
        <f t="shared" si="553"/>
        <v>1.0615487987057466</v>
      </c>
      <c r="H2934" s="25">
        <f t="shared" si="548"/>
        <v>0.99907416981837271</v>
      </c>
      <c r="I2934" s="4">
        <f t="shared" si="554"/>
        <v>20359.849763404356</v>
      </c>
      <c r="J2934" s="25">
        <f t="shared" si="549"/>
        <v>22338.553261002551</v>
      </c>
      <c r="K2934" s="15">
        <f t="shared" si="555"/>
        <v>22317.871554179626</v>
      </c>
      <c r="L2934" s="36">
        <f t="shared" si="556"/>
        <v>-1976.8715541796264</v>
      </c>
      <c r="M2934" s="36">
        <f t="shared" si="557"/>
        <v>1976.8715541796264</v>
      </c>
      <c r="N2934" s="36">
        <f t="shared" si="558"/>
        <v>9.7186547081246077E-2</v>
      </c>
      <c r="O2934" s="36">
        <f t="shared" si="559"/>
        <v>3908021.1417245716</v>
      </c>
      <c r="P2934" s="35">
        <f t="shared" si="550"/>
        <v>3908021.1417245716</v>
      </c>
    </row>
    <row r="2935" spans="1:16" x14ac:dyDescent="0.4">
      <c r="A2935" s="1">
        <v>2934</v>
      </c>
      <c r="B2935" s="21">
        <v>42747</v>
      </c>
      <c r="C2935" s="43">
        <v>2</v>
      </c>
      <c r="D2935" s="23">
        <v>16371</v>
      </c>
      <c r="E2935" s="25">
        <f t="shared" si="551"/>
        <v>19304.5</v>
      </c>
      <c r="F2935" s="25">
        <f t="shared" si="552"/>
        <v>19055.5</v>
      </c>
      <c r="G2935" s="25">
        <f t="shared" si="553"/>
        <v>0.85912203825667133</v>
      </c>
      <c r="H2935" s="25">
        <f t="shared" si="548"/>
        <v>0.99956921328865256</v>
      </c>
      <c r="I2935" s="4">
        <f t="shared" si="554"/>
        <v>16378.055448644987</v>
      </c>
      <c r="J2935" s="25">
        <f t="shared" si="549"/>
        <v>22338.579801116593</v>
      </c>
      <c r="K2935" s="15">
        <f t="shared" si="555"/>
        <v>22328.956637787898</v>
      </c>
      <c r="L2935" s="36">
        <f t="shared" si="556"/>
        <v>-5957.9566377878982</v>
      </c>
      <c r="M2935" s="36">
        <f t="shared" si="557"/>
        <v>5957.9566377878982</v>
      </c>
      <c r="N2935" s="36">
        <f t="shared" si="558"/>
        <v>0.36393357997604903</v>
      </c>
      <c r="O2935" s="36">
        <f t="shared" si="559"/>
        <v>35497247.297760874</v>
      </c>
      <c r="P2935" s="35">
        <f t="shared" si="550"/>
        <v>35497247.297760874</v>
      </c>
    </row>
    <row r="2936" spans="1:16" x14ac:dyDescent="0.4">
      <c r="A2936" s="1">
        <v>2935</v>
      </c>
      <c r="B2936" s="21">
        <v>42748</v>
      </c>
      <c r="C2936" s="43">
        <v>3</v>
      </c>
      <c r="D2936" s="23">
        <v>20406</v>
      </c>
      <c r="E2936" s="25">
        <f t="shared" si="551"/>
        <v>18806.5</v>
      </c>
      <c r="F2936" s="25">
        <f t="shared" si="552"/>
        <v>18387.625</v>
      </c>
      <c r="G2936" s="25">
        <f t="shared" si="553"/>
        <v>1.1097681185036132</v>
      </c>
      <c r="H2936" s="25">
        <f t="shared" si="548"/>
        <v>1.0004262501030945</v>
      </c>
      <c r="I2936" s="4">
        <f t="shared" si="554"/>
        <v>20397.305646365388</v>
      </c>
      <c r="J2936" s="25">
        <f t="shared" si="549"/>
        <v>22338.606341230639</v>
      </c>
      <c r="K2936" s="15">
        <f t="shared" si="555"/>
        <v>22348.128174486577</v>
      </c>
      <c r="L2936" s="36">
        <f t="shared" si="556"/>
        <v>-1942.1281744865773</v>
      </c>
      <c r="M2936" s="36">
        <f t="shared" si="557"/>
        <v>1942.1281744865773</v>
      </c>
      <c r="N2936" s="36">
        <f t="shared" si="558"/>
        <v>9.5174369032959782E-2</v>
      </c>
      <c r="O2936" s="36">
        <f t="shared" si="559"/>
        <v>3771861.8461345653</v>
      </c>
      <c r="P2936" s="35">
        <f t="shared" si="550"/>
        <v>3771861.8461345653</v>
      </c>
    </row>
    <row r="2937" spans="1:16" x14ac:dyDescent="0.4">
      <c r="A2937" s="1">
        <v>2936</v>
      </c>
      <c r="B2937" s="21">
        <v>42749</v>
      </c>
      <c r="C2937" s="43">
        <v>4</v>
      </c>
      <c r="D2937" s="23">
        <v>18108</v>
      </c>
      <c r="E2937" s="25">
        <f t="shared" si="551"/>
        <v>17968.75</v>
      </c>
      <c r="F2937" s="25">
        <f t="shared" si="552"/>
        <v>18479</v>
      </c>
      <c r="G2937" s="25">
        <f t="shared" si="553"/>
        <v>0.97992315601493585</v>
      </c>
      <c r="H2937" s="25">
        <f t="shared" si="548"/>
        <v>1.0009303667898801</v>
      </c>
      <c r="I2937" s="4">
        <f t="shared" si="554"/>
        <v>18091.16857756531</v>
      </c>
      <c r="J2937" s="25">
        <f t="shared" si="549"/>
        <v>22338.632881344682</v>
      </c>
      <c r="K2937" s="15">
        <f t="shared" si="555"/>
        <v>22359.41600350881</v>
      </c>
      <c r="L2937" s="36">
        <f t="shared" si="556"/>
        <v>-4251.4160035088098</v>
      </c>
      <c r="M2937" s="36">
        <f t="shared" si="557"/>
        <v>4251.4160035088098</v>
      </c>
      <c r="N2937" s="36">
        <f t="shared" si="558"/>
        <v>0.23478109142416664</v>
      </c>
      <c r="O2937" s="36">
        <f t="shared" si="559"/>
        <v>18074538.034890819</v>
      </c>
      <c r="P2937" s="35">
        <f t="shared" si="550"/>
        <v>18074538.034890819</v>
      </c>
    </row>
    <row r="2938" spans="1:16" x14ac:dyDescent="0.4">
      <c r="A2938" s="1">
        <v>2937</v>
      </c>
      <c r="B2938" s="21">
        <v>42750</v>
      </c>
      <c r="C2938" s="43">
        <v>1</v>
      </c>
      <c r="D2938" s="23">
        <v>16990</v>
      </c>
      <c r="E2938" s="25">
        <f t="shared" si="551"/>
        <v>18989.25</v>
      </c>
      <c r="F2938" s="25">
        <f t="shared" si="552"/>
        <v>18991.875</v>
      </c>
      <c r="G2938" s="25">
        <f t="shared" si="553"/>
        <v>0.89459308256820347</v>
      </c>
      <c r="H2938" s="25">
        <f t="shared" si="548"/>
        <v>0.99907416981837271</v>
      </c>
      <c r="I2938" s="4">
        <f t="shared" si="554"/>
        <v>17005.744431455681</v>
      </c>
      <c r="J2938" s="25">
        <f t="shared" si="549"/>
        <v>22338.659421458728</v>
      </c>
      <c r="K2938" s="15">
        <f t="shared" si="555"/>
        <v>22317.97761634925</v>
      </c>
      <c r="L2938" s="36">
        <f t="shared" si="556"/>
        <v>-5327.9776163492497</v>
      </c>
      <c r="M2938" s="36">
        <f t="shared" si="557"/>
        <v>5327.9776163492497</v>
      </c>
      <c r="N2938" s="36">
        <f t="shared" si="558"/>
        <v>0.31359491561796643</v>
      </c>
      <c r="O2938" s="36">
        <f t="shared" si="559"/>
        <v>28387345.480318632</v>
      </c>
      <c r="P2938" s="35">
        <f t="shared" si="550"/>
        <v>28387345.480318632</v>
      </c>
    </row>
    <row r="2939" spans="1:16" x14ac:dyDescent="0.4">
      <c r="A2939" s="1">
        <v>2938</v>
      </c>
      <c r="B2939" s="21">
        <v>42751</v>
      </c>
      <c r="C2939" s="43">
        <v>2</v>
      </c>
      <c r="D2939" s="23">
        <v>20453</v>
      </c>
      <c r="E2939" s="25">
        <f t="shared" si="551"/>
        <v>18994.5</v>
      </c>
      <c r="F2939" s="25">
        <f t="shared" si="552"/>
        <v>19278.25</v>
      </c>
      <c r="G2939" s="25">
        <f t="shared" si="553"/>
        <v>1.060936547663818</v>
      </c>
      <c r="H2939" s="25">
        <f t="shared" si="548"/>
        <v>0.99956921328865256</v>
      </c>
      <c r="I2939" s="4">
        <f t="shared" si="554"/>
        <v>20461.814677853272</v>
      </c>
      <c r="J2939" s="25">
        <f t="shared" si="549"/>
        <v>22338.68596157277</v>
      </c>
      <c r="K2939" s="15">
        <f t="shared" si="555"/>
        <v>22329.06275251156</v>
      </c>
      <c r="L2939" s="36">
        <f t="shared" si="556"/>
        <v>-1876.0627525115597</v>
      </c>
      <c r="M2939" s="36">
        <f t="shared" si="557"/>
        <v>1876.0627525115597</v>
      </c>
      <c r="N2939" s="36">
        <f t="shared" si="558"/>
        <v>9.1725553831299059E-2</v>
      </c>
      <c r="O2939" s="36">
        <f t="shared" si="559"/>
        <v>3519611.4513612497</v>
      </c>
      <c r="P2939" s="35">
        <f t="shared" si="550"/>
        <v>3519611.4513612497</v>
      </c>
    </row>
    <row r="2940" spans="1:16" x14ac:dyDescent="0.4">
      <c r="A2940" s="1">
        <v>2939</v>
      </c>
      <c r="B2940" s="21">
        <v>42752</v>
      </c>
      <c r="C2940" s="43">
        <v>3</v>
      </c>
      <c r="D2940" s="23">
        <v>20427</v>
      </c>
      <c r="E2940" s="25">
        <f t="shared" si="551"/>
        <v>19562</v>
      </c>
      <c r="F2940" s="25">
        <f t="shared" si="552"/>
        <v>19458.875</v>
      </c>
      <c r="G2940" s="25">
        <f t="shared" si="553"/>
        <v>1.0497523623539387</v>
      </c>
      <c r="H2940" s="25">
        <f t="shared" si="548"/>
        <v>1.0004262501030945</v>
      </c>
      <c r="I2940" s="4">
        <f t="shared" si="554"/>
        <v>20418.296698927068</v>
      </c>
      <c r="J2940" s="25">
        <f t="shared" si="549"/>
        <v>22338.712501686816</v>
      </c>
      <c r="K2940" s="15">
        <f t="shared" si="555"/>
        <v>22348.234380193659</v>
      </c>
      <c r="L2940" s="36">
        <f t="shared" si="556"/>
        <v>-1921.2343801936586</v>
      </c>
      <c r="M2940" s="36">
        <f t="shared" si="557"/>
        <v>1921.2343801936586</v>
      </c>
      <c r="N2940" s="36">
        <f t="shared" si="558"/>
        <v>9.4053673089227907E-2</v>
      </c>
      <c r="O2940" s="36">
        <f t="shared" si="559"/>
        <v>3691141.5436381116</v>
      </c>
      <c r="P2940" s="35">
        <f t="shared" si="550"/>
        <v>3691141.5436381116</v>
      </c>
    </row>
    <row r="2941" spans="1:16" x14ac:dyDescent="0.4">
      <c r="A2941" s="1">
        <v>2940</v>
      </c>
      <c r="B2941" s="21">
        <v>42753</v>
      </c>
      <c r="C2941" s="43">
        <v>4</v>
      </c>
      <c r="D2941" s="23">
        <v>20378</v>
      </c>
      <c r="E2941" s="25">
        <f t="shared" si="551"/>
        <v>19355.75</v>
      </c>
      <c r="F2941" s="25">
        <f t="shared" si="552"/>
        <v>19257.75</v>
      </c>
      <c r="G2941" s="25">
        <f t="shared" si="553"/>
        <v>1.0581713855460788</v>
      </c>
      <c r="H2941" s="25">
        <f t="shared" si="548"/>
        <v>1.0009303667898801</v>
      </c>
      <c r="I2941" s="4">
        <f t="shared" si="554"/>
        <v>20359.058607997897</v>
      </c>
      <c r="J2941" s="25">
        <f t="shared" si="549"/>
        <v>22338.739041800858</v>
      </c>
      <c r="K2941" s="15">
        <f t="shared" si="555"/>
        <v>22359.52226273315</v>
      </c>
      <c r="L2941" s="36">
        <f t="shared" si="556"/>
        <v>-1981.5222627331495</v>
      </c>
      <c r="M2941" s="36">
        <f t="shared" si="557"/>
        <v>1981.5222627331495</v>
      </c>
      <c r="N2941" s="36">
        <f t="shared" si="558"/>
        <v>9.7238309094766398E-2</v>
      </c>
      <c r="O2941" s="36">
        <f t="shared" si="559"/>
        <v>3926430.477707101</v>
      </c>
      <c r="P2941" s="35">
        <f t="shared" si="550"/>
        <v>3926430.477707101</v>
      </c>
    </row>
    <row r="2942" spans="1:16" x14ac:dyDescent="0.4">
      <c r="A2942" s="1">
        <v>2941</v>
      </c>
      <c r="B2942" s="21">
        <v>42754</v>
      </c>
      <c r="C2942" s="43">
        <v>1</v>
      </c>
      <c r="D2942" s="23">
        <v>16165</v>
      </c>
      <c r="E2942" s="25">
        <f t="shared" si="551"/>
        <v>19159.75</v>
      </c>
      <c r="F2942" s="25">
        <f t="shared" si="552"/>
        <v>19614</v>
      </c>
      <c r="G2942" s="25">
        <f t="shared" si="553"/>
        <v>0.82415621494850622</v>
      </c>
      <c r="H2942" s="25">
        <f t="shared" si="548"/>
        <v>0.99907416981837271</v>
      </c>
      <c r="I2942" s="4">
        <f t="shared" si="554"/>
        <v>16179.979913742265</v>
      </c>
      <c r="J2942" s="25">
        <f t="shared" si="549"/>
        <v>22338.765581914904</v>
      </c>
      <c r="K2942" s="15">
        <f t="shared" si="555"/>
        <v>22318.083678518869</v>
      </c>
      <c r="L2942" s="36">
        <f t="shared" si="556"/>
        <v>-6153.0836785188694</v>
      </c>
      <c r="M2942" s="36">
        <f t="shared" si="557"/>
        <v>6153.0836785188694</v>
      </c>
      <c r="N2942" s="36">
        <f t="shared" si="558"/>
        <v>0.38064235561514814</v>
      </c>
      <c r="O2942" s="36">
        <f t="shared" si="559"/>
        <v>37860438.754855305</v>
      </c>
      <c r="P2942" s="35">
        <f t="shared" si="550"/>
        <v>37860438.754855305</v>
      </c>
    </row>
    <row r="2943" spans="1:16" x14ac:dyDescent="0.4">
      <c r="A2943" s="1">
        <v>2942</v>
      </c>
      <c r="B2943" s="21">
        <v>42755</v>
      </c>
      <c r="C2943" s="43">
        <v>2</v>
      </c>
      <c r="D2943" s="23">
        <v>19669</v>
      </c>
      <c r="E2943" s="25">
        <f t="shared" si="551"/>
        <v>20068.25</v>
      </c>
      <c r="F2943" s="25">
        <f t="shared" si="552"/>
        <v>19541.875</v>
      </c>
      <c r="G2943" s="25">
        <f t="shared" si="553"/>
        <v>1.006505261137941</v>
      </c>
      <c r="H2943" s="25">
        <f t="shared" si="548"/>
        <v>0.99956921328865256</v>
      </c>
      <c r="I2943" s="4">
        <f t="shared" si="554"/>
        <v>19677.476795516355</v>
      </c>
      <c r="J2943" s="25">
        <f t="shared" si="549"/>
        <v>22338.792122028946</v>
      </c>
      <c r="K2943" s="15">
        <f t="shared" si="555"/>
        <v>22329.168867235225</v>
      </c>
      <c r="L2943" s="36">
        <f t="shared" si="556"/>
        <v>-2660.1688672352248</v>
      </c>
      <c r="M2943" s="36">
        <f t="shared" si="557"/>
        <v>2660.1688672352248</v>
      </c>
      <c r="N2943" s="36">
        <f t="shared" si="558"/>
        <v>0.13524677752988076</v>
      </c>
      <c r="O2943" s="36">
        <f t="shared" si="559"/>
        <v>7076498.4022075385</v>
      </c>
      <c r="P2943" s="35">
        <f t="shared" si="550"/>
        <v>7076498.4022075385</v>
      </c>
    </row>
    <row r="2944" spans="1:16" x14ac:dyDescent="0.4">
      <c r="A2944" s="1">
        <v>2943</v>
      </c>
      <c r="B2944" s="21">
        <v>42756</v>
      </c>
      <c r="C2944" s="43">
        <v>3</v>
      </c>
      <c r="D2944" s="23">
        <v>24061</v>
      </c>
      <c r="E2944" s="25">
        <f t="shared" si="551"/>
        <v>19015.5</v>
      </c>
      <c r="F2944" s="25">
        <f t="shared" si="552"/>
        <v>19738.25</v>
      </c>
      <c r="G2944" s="25">
        <f t="shared" si="553"/>
        <v>1.2190037110686105</v>
      </c>
      <c r="H2944" s="25">
        <f t="shared" si="548"/>
        <v>1.0004262501030945</v>
      </c>
      <c r="I2944" s="4">
        <f t="shared" si="554"/>
        <v>24050.748366029482</v>
      </c>
      <c r="J2944" s="25">
        <f t="shared" si="549"/>
        <v>22338.818662142992</v>
      </c>
      <c r="K2944" s="15">
        <f t="shared" si="555"/>
        <v>22348.34058590074</v>
      </c>
      <c r="L2944" s="36">
        <f t="shared" si="556"/>
        <v>1712.6594140992602</v>
      </c>
      <c r="M2944" s="36">
        <f t="shared" si="557"/>
        <v>1712.6594140992602</v>
      </c>
      <c r="N2944" s="36">
        <f t="shared" si="558"/>
        <v>7.117989335851628E-2</v>
      </c>
      <c r="O2944" s="36">
        <f t="shared" si="559"/>
        <v>2933202.2687028213</v>
      </c>
      <c r="P2944" s="35">
        <f t="shared" si="550"/>
        <v>2933202.2687028213</v>
      </c>
    </row>
    <row r="2945" spans="1:16" x14ac:dyDescent="0.4">
      <c r="A2945" s="1">
        <v>2944</v>
      </c>
      <c r="B2945" s="21">
        <v>42757</v>
      </c>
      <c r="C2945" s="43">
        <v>4</v>
      </c>
      <c r="D2945" s="23">
        <v>16167</v>
      </c>
      <c r="E2945" s="25">
        <f t="shared" si="551"/>
        <v>20461</v>
      </c>
      <c r="F2945" s="25">
        <f t="shared" si="552"/>
        <v>20666.5</v>
      </c>
      <c r="G2945" s="25">
        <f t="shared" si="553"/>
        <v>0.78228050226211499</v>
      </c>
      <c r="H2945" s="25">
        <f t="shared" si="548"/>
        <v>1.0009303667898801</v>
      </c>
      <c r="I2945" s="4">
        <f t="shared" si="554"/>
        <v>16151.972740970752</v>
      </c>
      <c r="J2945" s="25">
        <f t="shared" si="549"/>
        <v>22338.845202257035</v>
      </c>
      <c r="K2945" s="15">
        <f t="shared" si="555"/>
        <v>22359.628521957486</v>
      </c>
      <c r="L2945" s="36">
        <f t="shared" si="556"/>
        <v>-6192.6285219574856</v>
      </c>
      <c r="M2945" s="36">
        <f t="shared" si="557"/>
        <v>6192.6285219574856</v>
      </c>
      <c r="N2945" s="36">
        <f t="shared" si="558"/>
        <v>0.3830412891666658</v>
      </c>
      <c r="O2945" s="36">
        <f t="shared" si="559"/>
        <v>38348648.010961354</v>
      </c>
      <c r="P2945" s="35">
        <f t="shared" si="550"/>
        <v>38348648.010961354</v>
      </c>
    </row>
    <row r="2946" spans="1:16" x14ac:dyDescent="0.4">
      <c r="A2946" s="1">
        <v>2945</v>
      </c>
      <c r="B2946" s="21">
        <v>42758</v>
      </c>
      <c r="C2946" s="43">
        <v>1</v>
      </c>
      <c r="D2946" s="23">
        <v>21947</v>
      </c>
      <c r="E2946" s="25">
        <f t="shared" si="551"/>
        <v>20872</v>
      </c>
      <c r="F2946" s="25">
        <f t="shared" si="552"/>
        <v>21158.25</v>
      </c>
      <c r="G2946" s="25">
        <f t="shared" si="553"/>
        <v>1.0372786029090308</v>
      </c>
      <c r="H2946" s="25">
        <f t="shared" ref="H2946:H3009" si="560">VLOOKUP(C2946,$Q$38:$S$42,3,FALSE)</f>
        <v>0.99907416981837271</v>
      </c>
      <c r="I2946" s="4">
        <f t="shared" si="554"/>
        <v>21967.338024553141</v>
      </c>
      <c r="J2946" s="25">
        <f t="shared" si="549"/>
        <v>22338.87174237108</v>
      </c>
      <c r="K2946" s="15">
        <f t="shared" si="555"/>
        <v>22318.189740688493</v>
      </c>
      <c r="L2946" s="36">
        <f t="shared" si="556"/>
        <v>-371.18974068849275</v>
      </c>
      <c r="M2946" s="36">
        <f t="shared" si="557"/>
        <v>371.18974068849275</v>
      </c>
      <c r="N2946" s="36">
        <f t="shared" si="558"/>
        <v>1.6913005909167209E-2</v>
      </c>
      <c r="O2946" s="36">
        <f t="shared" si="559"/>
        <v>137781.82359239049</v>
      </c>
      <c r="P2946" s="35">
        <f t="shared" si="550"/>
        <v>137781.82359239049</v>
      </c>
    </row>
    <row r="2947" spans="1:16" x14ac:dyDescent="0.4">
      <c r="A2947" s="1">
        <v>2946</v>
      </c>
      <c r="B2947" s="21">
        <v>42759</v>
      </c>
      <c r="C2947" s="43">
        <v>2</v>
      </c>
      <c r="D2947" s="23">
        <v>21313</v>
      </c>
      <c r="E2947" s="25">
        <f t="shared" si="551"/>
        <v>21444.5</v>
      </c>
      <c r="F2947" s="25">
        <f t="shared" si="552"/>
        <v>21583.5</v>
      </c>
      <c r="G2947" s="25">
        <f t="shared" si="553"/>
        <v>0.98746727824495562</v>
      </c>
      <c r="H2947" s="25">
        <f t="shared" si="560"/>
        <v>0.99956921328865256</v>
      </c>
      <c r="I2947" s="4">
        <f t="shared" si="554"/>
        <v>21322.185314090199</v>
      </c>
      <c r="J2947" s="25">
        <f t="shared" ref="J2947:J3010" si="561">INTERCEPT($I$2:$I$3896,$A$2:$A$3896)+SLOPE($I$2:$I$3896,$A$2:$A$3896)*A2947</f>
        <v>22338.898282485123</v>
      </c>
      <c r="K2947" s="15">
        <f t="shared" si="555"/>
        <v>22329.274981958886</v>
      </c>
      <c r="L2947" s="36">
        <f t="shared" si="556"/>
        <v>-1016.2749819588862</v>
      </c>
      <c r="M2947" s="36">
        <f t="shared" si="557"/>
        <v>1016.2749819588862</v>
      </c>
      <c r="N2947" s="36">
        <f t="shared" si="558"/>
        <v>4.7683337960816696E-2</v>
      </c>
      <c r="O2947" s="36">
        <f t="shared" si="559"/>
        <v>1032814.8389555345</v>
      </c>
      <c r="P2947" s="35">
        <f t="shared" ref="P2947:P3010" si="562">(D2947-K2947)^2</f>
        <v>1032814.8389555345</v>
      </c>
    </row>
    <row r="2948" spans="1:16" x14ac:dyDescent="0.4">
      <c r="A2948" s="1">
        <v>2947</v>
      </c>
      <c r="B2948" s="21">
        <v>42760</v>
      </c>
      <c r="C2948" s="43">
        <v>3</v>
      </c>
      <c r="D2948" s="23">
        <v>26351</v>
      </c>
      <c r="E2948" s="25">
        <f t="shared" si="551"/>
        <v>21722.5</v>
      </c>
      <c r="F2948" s="25">
        <f t="shared" si="552"/>
        <v>22277.375</v>
      </c>
      <c r="G2948" s="25">
        <f t="shared" si="553"/>
        <v>1.1828592910969089</v>
      </c>
      <c r="H2948" s="25">
        <f t="shared" si="560"/>
        <v>1.0004262501030945</v>
      </c>
      <c r="I2948" s="4">
        <f t="shared" si="554"/>
        <v>26339.772669184276</v>
      </c>
      <c r="J2948" s="25">
        <f t="shared" si="561"/>
        <v>22338.924822599165</v>
      </c>
      <c r="K2948" s="15">
        <f t="shared" si="555"/>
        <v>22348.446791607817</v>
      </c>
      <c r="L2948" s="36">
        <f t="shared" si="556"/>
        <v>4002.5532083921826</v>
      </c>
      <c r="M2948" s="36">
        <f t="shared" si="557"/>
        <v>4002.5532083921826</v>
      </c>
      <c r="N2948" s="36">
        <f t="shared" si="558"/>
        <v>0.15189378803051812</v>
      </c>
      <c r="O2948" s="36">
        <f t="shared" si="559"/>
        <v>16020432.186010554</v>
      </c>
      <c r="P2948" s="35">
        <f t="shared" si="562"/>
        <v>16020432.186010554</v>
      </c>
    </row>
    <row r="2949" spans="1:16" x14ac:dyDescent="0.4">
      <c r="A2949" s="1">
        <v>2948</v>
      </c>
      <c r="B2949" s="21">
        <v>42761</v>
      </c>
      <c r="C2949" s="43">
        <v>4</v>
      </c>
      <c r="D2949" s="23">
        <v>17279</v>
      </c>
      <c r="E2949" s="25">
        <f t="shared" ref="E2949:E3012" si="563">AVERAGE(D2947:D2950)</f>
        <v>22832.25</v>
      </c>
      <c r="F2949" s="25">
        <f t="shared" ref="F2949:F3012" si="564">AVERAGE(E2949:E2950)</f>
        <v>22389.25</v>
      </c>
      <c r="G2949" s="25">
        <f t="shared" si="553"/>
        <v>0.77175430172962467</v>
      </c>
      <c r="H2949" s="25">
        <f t="shared" si="560"/>
        <v>1.0009303667898801</v>
      </c>
      <c r="I2949" s="4">
        <f t="shared" si="554"/>
        <v>17262.939134733322</v>
      </c>
      <c r="J2949" s="25">
        <f t="shared" si="561"/>
        <v>22338.951362713211</v>
      </c>
      <c r="K2949" s="15">
        <f t="shared" si="555"/>
        <v>22359.734781181825</v>
      </c>
      <c r="L2949" s="36">
        <f t="shared" si="556"/>
        <v>-5080.7347811818254</v>
      </c>
      <c r="M2949" s="36">
        <f t="shared" si="557"/>
        <v>5080.7347811818254</v>
      </c>
      <c r="N2949" s="36">
        <f t="shared" si="558"/>
        <v>0.29404101980333497</v>
      </c>
      <c r="O2949" s="36">
        <f t="shared" si="559"/>
        <v>25813865.916710731</v>
      </c>
      <c r="P2949" s="35">
        <f t="shared" si="562"/>
        <v>25813865.916710731</v>
      </c>
    </row>
    <row r="2950" spans="1:16" x14ac:dyDescent="0.4">
      <c r="A2950" s="1">
        <v>2949</v>
      </c>
      <c r="B2950" s="21">
        <v>42762</v>
      </c>
      <c r="C2950" s="43">
        <v>1</v>
      </c>
      <c r="D2950" s="23">
        <v>26386</v>
      </c>
      <c r="E2950" s="25">
        <f t="shared" si="563"/>
        <v>21946.25</v>
      </c>
      <c r="F2950" s="25">
        <f t="shared" si="564"/>
        <v>20703.375</v>
      </c>
      <c r="G2950" s="25">
        <f t="shared" si="553"/>
        <v>1.274478194980287</v>
      </c>
      <c r="H2950" s="25">
        <f t="shared" si="560"/>
        <v>0.99907416981837271</v>
      </c>
      <c r="I2950" s="4">
        <f t="shared" si="554"/>
        <v>26410.451593195387</v>
      </c>
      <c r="J2950" s="25">
        <f t="shared" si="561"/>
        <v>22338.977902827253</v>
      </c>
      <c r="K2950" s="15">
        <f t="shared" si="555"/>
        <v>22318.295802858112</v>
      </c>
      <c r="L2950" s="36">
        <f t="shared" si="556"/>
        <v>4067.7041971418876</v>
      </c>
      <c r="M2950" s="36">
        <f t="shared" si="557"/>
        <v>4067.7041971418876</v>
      </c>
      <c r="N2950" s="36">
        <f t="shared" si="558"/>
        <v>0.15416145672484982</v>
      </c>
      <c r="O2950" s="36">
        <f t="shared" si="559"/>
        <v>16546217.435445728</v>
      </c>
      <c r="P2950" s="35">
        <f t="shared" si="562"/>
        <v>16546217.435445728</v>
      </c>
    </row>
    <row r="2951" spans="1:16" x14ac:dyDescent="0.4">
      <c r="A2951" s="1">
        <v>2950</v>
      </c>
      <c r="B2951" s="21">
        <v>42763</v>
      </c>
      <c r="C2951" s="43">
        <v>2</v>
      </c>
      <c r="D2951" s="23">
        <v>17769</v>
      </c>
      <c r="E2951" s="25">
        <f t="shared" si="563"/>
        <v>19460.5</v>
      </c>
      <c r="F2951" s="25">
        <f t="shared" si="564"/>
        <v>19778.125</v>
      </c>
      <c r="G2951" s="25">
        <f t="shared" si="553"/>
        <v>0.89841681150260699</v>
      </c>
      <c r="H2951" s="25">
        <f t="shared" si="560"/>
        <v>0.99956921328865256</v>
      </c>
      <c r="I2951" s="4">
        <f t="shared" si="554"/>
        <v>17776.657948016174</v>
      </c>
      <c r="J2951" s="25">
        <f t="shared" si="561"/>
        <v>22339.004442941299</v>
      </c>
      <c r="K2951" s="15">
        <f t="shared" si="555"/>
        <v>22329.381096682548</v>
      </c>
      <c r="L2951" s="36">
        <f t="shared" si="556"/>
        <v>-4560.3810966825476</v>
      </c>
      <c r="M2951" s="36">
        <f t="shared" si="557"/>
        <v>4560.3810966825476</v>
      </c>
      <c r="N2951" s="36">
        <f t="shared" si="558"/>
        <v>0.25664815671577174</v>
      </c>
      <c r="O2951" s="36">
        <f t="shared" si="559"/>
        <v>20797075.746979516</v>
      </c>
      <c r="P2951" s="35">
        <f t="shared" si="562"/>
        <v>20797075.746979516</v>
      </c>
    </row>
    <row r="2952" spans="1:16" x14ac:dyDescent="0.4">
      <c r="A2952" s="1">
        <v>2951</v>
      </c>
      <c r="B2952" s="21">
        <v>42764</v>
      </c>
      <c r="C2952" s="43">
        <v>3</v>
      </c>
      <c r="D2952" s="23">
        <v>16408</v>
      </c>
      <c r="E2952" s="25">
        <f t="shared" si="563"/>
        <v>20095.75</v>
      </c>
      <c r="F2952" s="25">
        <f t="shared" si="564"/>
        <v>19358.375</v>
      </c>
      <c r="G2952" s="25">
        <f t="shared" si="553"/>
        <v>0.84759180458070471</v>
      </c>
      <c r="H2952" s="25">
        <f t="shared" si="560"/>
        <v>1.0004262501030945</v>
      </c>
      <c r="I2952" s="4">
        <f t="shared" si="554"/>
        <v>16401.009068193827</v>
      </c>
      <c r="J2952" s="25">
        <f t="shared" si="561"/>
        <v>22339.030983055341</v>
      </c>
      <c r="K2952" s="15">
        <f t="shared" si="555"/>
        <v>22348.552997314899</v>
      </c>
      <c r="L2952" s="36">
        <f t="shared" si="556"/>
        <v>-5940.5529973148987</v>
      </c>
      <c r="M2952" s="36">
        <f t="shared" si="557"/>
        <v>5940.5529973148987</v>
      </c>
      <c r="N2952" s="36">
        <f t="shared" si="558"/>
        <v>0.36205223045556428</v>
      </c>
      <c r="O2952" s="36">
        <f t="shared" si="559"/>
        <v>35290169.913907029</v>
      </c>
      <c r="P2952" s="35">
        <f t="shared" si="562"/>
        <v>35290169.913907029</v>
      </c>
    </row>
    <row r="2953" spans="1:16" x14ac:dyDescent="0.4">
      <c r="A2953" s="1">
        <v>2952</v>
      </c>
      <c r="B2953" s="21">
        <v>42765</v>
      </c>
      <c r="C2953" s="43">
        <v>4</v>
      </c>
      <c r="D2953" s="23">
        <v>19820</v>
      </c>
      <c r="E2953" s="25">
        <f t="shared" si="563"/>
        <v>18621</v>
      </c>
      <c r="F2953" s="25">
        <f t="shared" si="564"/>
        <v>19120</v>
      </c>
      <c r="G2953" s="25">
        <f t="shared" si="553"/>
        <v>1.0366108786610879</v>
      </c>
      <c r="H2953" s="25">
        <f t="shared" si="560"/>
        <v>1.0009303667898801</v>
      </c>
      <c r="I2953" s="4">
        <f t="shared" si="554"/>
        <v>19801.577270120633</v>
      </c>
      <c r="J2953" s="25">
        <f t="shared" si="561"/>
        <v>22339.057523169387</v>
      </c>
      <c r="K2953" s="15">
        <f t="shared" si="555"/>
        <v>22359.841040406165</v>
      </c>
      <c r="L2953" s="36">
        <f t="shared" si="556"/>
        <v>-2539.8410404061651</v>
      </c>
      <c r="M2953" s="36">
        <f t="shared" si="557"/>
        <v>2539.8410404061651</v>
      </c>
      <c r="N2953" s="36">
        <f t="shared" si="558"/>
        <v>0.12814536026267231</v>
      </c>
      <c r="O2953" s="36">
        <f t="shared" si="559"/>
        <v>6450792.5105314711</v>
      </c>
      <c r="P2953" s="35">
        <f t="shared" si="562"/>
        <v>6450792.5105314711</v>
      </c>
    </row>
    <row r="2954" spans="1:16" x14ac:dyDescent="0.4">
      <c r="A2954" s="1">
        <v>2953</v>
      </c>
      <c r="B2954" s="21">
        <v>42766</v>
      </c>
      <c r="C2954" s="43">
        <v>1</v>
      </c>
      <c r="D2954" s="23">
        <v>20487</v>
      </c>
      <c r="E2954" s="25">
        <f t="shared" si="563"/>
        <v>19619</v>
      </c>
      <c r="F2954" s="25">
        <f t="shared" si="564"/>
        <v>19803.875</v>
      </c>
      <c r="G2954" s="25">
        <f t="shared" si="553"/>
        <v>1.0344945118064015</v>
      </c>
      <c r="H2954" s="25">
        <f t="shared" si="560"/>
        <v>0.99907416981837271</v>
      </c>
      <c r="I2954" s="4">
        <f t="shared" si="554"/>
        <v>20505.98505987243</v>
      </c>
      <c r="J2954" s="25">
        <f t="shared" si="561"/>
        <v>22339.08406328343</v>
      </c>
      <c r="K2954" s="15">
        <f t="shared" si="555"/>
        <v>22318.401865027732</v>
      </c>
      <c r="L2954" s="36">
        <f t="shared" si="556"/>
        <v>-1831.4018650277321</v>
      </c>
      <c r="M2954" s="36">
        <f t="shared" si="557"/>
        <v>1831.4018650277321</v>
      </c>
      <c r="N2954" s="36">
        <f t="shared" si="558"/>
        <v>8.9393364818066687E-2</v>
      </c>
      <c r="O2954" s="36">
        <f t="shared" si="559"/>
        <v>3354032.7912270557</v>
      </c>
      <c r="P2954" s="35">
        <f t="shared" si="562"/>
        <v>3354032.7912270557</v>
      </c>
    </row>
    <row r="2955" spans="1:16" x14ac:dyDescent="0.4">
      <c r="A2955" s="1">
        <v>2954</v>
      </c>
      <c r="B2955" s="21">
        <v>42767</v>
      </c>
      <c r="C2955" s="43">
        <v>2</v>
      </c>
      <c r="D2955" s="23">
        <v>21761</v>
      </c>
      <c r="E2955" s="25">
        <f t="shared" si="563"/>
        <v>19988.75</v>
      </c>
      <c r="F2955" s="25">
        <f t="shared" si="564"/>
        <v>20331.375</v>
      </c>
      <c r="G2955" s="25">
        <f t="shared" si="553"/>
        <v>1.0703161984863296</v>
      </c>
      <c r="H2955" s="25">
        <f t="shared" si="560"/>
        <v>0.99956921328865256</v>
      </c>
      <c r="I2955" s="4">
        <f t="shared" si="554"/>
        <v>21770.378389711292</v>
      </c>
      <c r="J2955" s="25">
        <f t="shared" si="561"/>
        <v>22339.110603397476</v>
      </c>
      <c r="K2955" s="15">
        <f t="shared" si="555"/>
        <v>22329.487211406213</v>
      </c>
      <c r="L2955" s="36">
        <f t="shared" si="556"/>
        <v>-568.48721140621274</v>
      </c>
      <c r="M2955" s="36">
        <f t="shared" si="557"/>
        <v>568.48721140621274</v>
      </c>
      <c r="N2955" s="36">
        <f t="shared" si="558"/>
        <v>2.612413084905164E-2</v>
      </c>
      <c r="O2955" s="36">
        <f t="shared" si="559"/>
        <v>323177.709532412</v>
      </c>
      <c r="P2955" s="35">
        <f t="shared" si="562"/>
        <v>323177.709532412</v>
      </c>
    </row>
    <row r="2956" spans="1:16" x14ac:dyDescent="0.4">
      <c r="A2956" s="1">
        <v>2955</v>
      </c>
      <c r="B2956" s="21">
        <v>42768</v>
      </c>
      <c r="C2956" s="43">
        <v>3</v>
      </c>
      <c r="D2956" s="23">
        <v>17887</v>
      </c>
      <c r="E2956" s="25">
        <f t="shared" si="563"/>
        <v>20674</v>
      </c>
      <c r="F2956" s="25">
        <f t="shared" si="564"/>
        <v>20691.875</v>
      </c>
      <c r="G2956" s="25">
        <f t="shared" si="553"/>
        <v>0.8644455855257196</v>
      </c>
      <c r="H2956" s="25">
        <f t="shared" si="560"/>
        <v>1.0004262501030945</v>
      </c>
      <c r="I2956" s="4">
        <f t="shared" si="554"/>
        <v>17879.378912895114</v>
      </c>
      <c r="J2956" s="25">
        <f t="shared" si="561"/>
        <v>22339.137143511518</v>
      </c>
      <c r="K2956" s="15">
        <f t="shared" si="555"/>
        <v>22348.659203021984</v>
      </c>
      <c r="L2956" s="36">
        <f t="shared" si="556"/>
        <v>-4461.6592030219836</v>
      </c>
      <c r="M2956" s="36">
        <f t="shared" si="557"/>
        <v>4461.6592030219836</v>
      </c>
      <c r="N2956" s="36">
        <f t="shared" si="558"/>
        <v>0.2494358586136291</v>
      </c>
      <c r="O2956" s="36">
        <f t="shared" si="559"/>
        <v>19906402.843910761</v>
      </c>
      <c r="P2956" s="35">
        <f t="shared" si="562"/>
        <v>19906402.843910761</v>
      </c>
    </row>
    <row r="2957" spans="1:16" x14ac:dyDescent="0.4">
      <c r="A2957" s="1">
        <v>2956</v>
      </c>
      <c r="B2957" s="21">
        <v>42769</v>
      </c>
      <c r="C2957" s="43">
        <v>4</v>
      </c>
      <c r="D2957" s="23">
        <v>22561</v>
      </c>
      <c r="E2957" s="25">
        <f t="shared" si="563"/>
        <v>20709.75</v>
      </c>
      <c r="F2957" s="25">
        <f t="shared" si="564"/>
        <v>20395.75</v>
      </c>
      <c r="G2957" s="25">
        <f t="shared" si="553"/>
        <v>1.1061618229287964</v>
      </c>
      <c r="H2957" s="25">
        <f t="shared" si="560"/>
        <v>1.0009303667898801</v>
      </c>
      <c r="I2957" s="4">
        <f t="shared" si="554"/>
        <v>22540.029505105533</v>
      </c>
      <c r="J2957" s="25">
        <f t="shared" si="561"/>
        <v>22339.163683625564</v>
      </c>
      <c r="K2957" s="15">
        <f t="shared" si="555"/>
        <v>22359.947299630505</v>
      </c>
      <c r="L2957" s="36">
        <f t="shared" si="556"/>
        <v>201.05270036949514</v>
      </c>
      <c r="M2957" s="36">
        <f t="shared" si="557"/>
        <v>201.05270036949514</v>
      </c>
      <c r="N2957" s="36">
        <f t="shared" si="558"/>
        <v>8.9115154633879323E-3</v>
      </c>
      <c r="O2957" s="36">
        <f t="shared" si="559"/>
        <v>40422.188325865995</v>
      </c>
      <c r="P2957" s="35">
        <f t="shared" si="562"/>
        <v>40422.188325865995</v>
      </c>
    </row>
    <row r="2958" spans="1:16" x14ac:dyDescent="0.4">
      <c r="A2958" s="1">
        <v>2957</v>
      </c>
      <c r="B2958" s="21">
        <v>42770</v>
      </c>
      <c r="C2958" s="43">
        <v>1</v>
      </c>
      <c r="D2958" s="23">
        <v>20630</v>
      </c>
      <c r="E2958" s="25">
        <f t="shared" si="563"/>
        <v>20081.75</v>
      </c>
      <c r="F2958" s="25">
        <f t="shared" si="564"/>
        <v>20578.375</v>
      </c>
      <c r="G2958" s="25">
        <f t="shared" si="553"/>
        <v>1.0025087014888201</v>
      </c>
      <c r="H2958" s="25">
        <f t="shared" si="560"/>
        <v>0.99907416981837271</v>
      </c>
      <c r="I2958" s="4">
        <f t="shared" si="554"/>
        <v>20649.117576276087</v>
      </c>
      <c r="J2958" s="25">
        <f t="shared" si="561"/>
        <v>22339.190223739606</v>
      </c>
      <c r="K2958" s="15">
        <f t="shared" si="555"/>
        <v>22318.507927197355</v>
      </c>
      <c r="L2958" s="36">
        <f t="shared" si="556"/>
        <v>-1688.5079271973555</v>
      </c>
      <c r="M2958" s="36">
        <f t="shared" si="557"/>
        <v>1688.5079271973555</v>
      </c>
      <c r="N2958" s="36">
        <f t="shared" si="558"/>
        <v>8.1847209267928045E-2</v>
      </c>
      <c r="O2958" s="36">
        <f t="shared" si="559"/>
        <v>2851059.0202083099</v>
      </c>
      <c r="P2958" s="35">
        <f t="shared" si="562"/>
        <v>2851059.0202083099</v>
      </c>
    </row>
    <row r="2959" spans="1:16" x14ac:dyDescent="0.4">
      <c r="A2959" s="1">
        <v>2958</v>
      </c>
      <c r="B2959" s="21">
        <v>42771</v>
      </c>
      <c r="C2959" s="43">
        <v>2</v>
      </c>
      <c r="D2959" s="23">
        <v>19249</v>
      </c>
      <c r="E2959" s="25">
        <f t="shared" si="563"/>
        <v>21075</v>
      </c>
      <c r="F2959" s="25">
        <f t="shared" si="564"/>
        <v>21007.875</v>
      </c>
      <c r="G2959" s="25">
        <f t="shared" si="553"/>
        <v>0.9162754443274248</v>
      </c>
      <c r="H2959" s="25">
        <f t="shared" si="560"/>
        <v>0.99956921328865256</v>
      </c>
      <c r="I2959" s="4">
        <f t="shared" si="554"/>
        <v>19257.29578712158</v>
      </c>
      <c r="J2959" s="25">
        <f t="shared" si="561"/>
        <v>22339.216763853652</v>
      </c>
      <c r="K2959" s="15">
        <f t="shared" si="555"/>
        <v>22329.593326129874</v>
      </c>
      <c r="L2959" s="36">
        <f t="shared" si="556"/>
        <v>-3080.5933261298742</v>
      </c>
      <c r="M2959" s="36">
        <f t="shared" si="557"/>
        <v>3080.5933261298742</v>
      </c>
      <c r="N2959" s="36">
        <f t="shared" si="558"/>
        <v>0.16003913585796012</v>
      </c>
      <c r="O2959" s="36">
        <f t="shared" si="559"/>
        <v>9490055.2409959212</v>
      </c>
      <c r="P2959" s="35">
        <f t="shared" si="562"/>
        <v>9490055.2409959212</v>
      </c>
    </row>
    <row r="2960" spans="1:16" x14ac:dyDescent="0.4">
      <c r="A2960" s="1">
        <v>2959</v>
      </c>
      <c r="B2960" s="21">
        <v>42772</v>
      </c>
      <c r="C2960" s="43">
        <v>3</v>
      </c>
      <c r="D2960" s="23">
        <v>21860</v>
      </c>
      <c r="E2960" s="25">
        <f t="shared" si="563"/>
        <v>20940.75</v>
      </c>
      <c r="F2960" s="25">
        <f t="shared" si="564"/>
        <v>21202.5</v>
      </c>
      <c r="G2960" s="25">
        <f t="shared" si="553"/>
        <v>1.0310104940455136</v>
      </c>
      <c r="H2960" s="25">
        <f t="shared" si="560"/>
        <v>1.0004262501030945</v>
      </c>
      <c r="I2960" s="4">
        <f t="shared" si="554"/>
        <v>21850.686142778955</v>
      </c>
      <c r="J2960" s="25">
        <f t="shared" si="561"/>
        <v>22339.243303967694</v>
      </c>
      <c r="K2960" s="15">
        <f t="shared" si="555"/>
        <v>22348.765408729065</v>
      </c>
      <c r="L2960" s="36">
        <f t="shared" si="556"/>
        <v>-488.7654087290648</v>
      </c>
      <c r="M2960" s="36">
        <f t="shared" si="557"/>
        <v>488.7654087290648</v>
      </c>
      <c r="N2960" s="36">
        <f t="shared" si="558"/>
        <v>2.2358893354486039E-2</v>
      </c>
      <c r="O2960" s="36">
        <f t="shared" si="559"/>
        <v>238891.62477008978</v>
      </c>
      <c r="P2960" s="35">
        <f t="shared" si="562"/>
        <v>238891.62477008978</v>
      </c>
    </row>
    <row r="2961" spans="1:16" x14ac:dyDescent="0.4">
      <c r="A2961" s="1">
        <v>2960</v>
      </c>
      <c r="B2961" s="21">
        <v>42773</v>
      </c>
      <c r="C2961" s="43">
        <v>4</v>
      </c>
      <c r="D2961" s="23">
        <v>22024</v>
      </c>
      <c r="E2961" s="25">
        <f t="shared" si="563"/>
        <v>21464.25</v>
      </c>
      <c r="F2961" s="25">
        <f t="shared" si="564"/>
        <v>21346.125</v>
      </c>
      <c r="G2961" s="25">
        <f t="shared" si="553"/>
        <v>1.0317563492202917</v>
      </c>
      <c r="H2961" s="25">
        <f t="shared" si="560"/>
        <v>1.0009303667898801</v>
      </c>
      <c r="I2961" s="4">
        <f t="shared" si="554"/>
        <v>22003.528647686016</v>
      </c>
      <c r="J2961" s="25">
        <f t="shared" si="561"/>
        <v>22339.26984408174</v>
      </c>
      <c r="K2961" s="15">
        <f t="shared" si="555"/>
        <v>22360.053558854845</v>
      </c>
      <c r="L2961" s="36">
        <f t="shared" si="556"/>
        <v>-336.0535588548446</v>
      </c>
      <c r="M2961" s="36">
        <f t="shared" si="557"/>
        <v>336.0535588548446</v>
      </c>
      <c r="N2961" s="36">
        <f t="shared" si="558"/>
        <v>1.525851611218873E-2</v>
      </c>
      <c r="O2961" s="36">
        <f t="shared" si="559"/>
        <v>112931.9944190065</v>
      </c>
      <c r="P2961" s="35">
        <f t="shared" si="562"/>
        <v>112931.9944190065</v>
      </c>
    </row>
    <row r="2962" spans="1:16" x14ac:dyDescent="0.4">
      <c r="A2962" s="1">
        <v>2961</v>
      </c>
      <c r="B2962" s="21">
        <v>42774</v>
      </c>
      <c r="C2962" s="43">
        <v>1</v>
      </c>
      <c r="D2962" s="23">
        <v>22724</v>
      </c>
      <c r="E2962" s="25">
        <f t="shared" si="563"/>
        <v>21228</v>
      </c>
      <c r="F2962" s="25">
        <f t="shared" si="564"/>
        <v>21300.75</v>
      </c>
      <c r="G2962" s="25">
        <f t="shared" si="553"/>
        <v>1.0668168961186812</v>
      </c>
      <c r="H2962" s="25">
        <f t="shared" si="560"/>
        <v>0.99907416981837271</v>
      </c>
      <c r="I2962" s="4">
        <f t="shared" si="554"/>
        <v>22745.058061235959</v>
      </c>
      <c r="J2962" s="25">
        <f t="shared" si="561"/>
        <v>22339.296384195783</v>
      </c>
      <c r="K2962" s="15">
        <f t="shared" si="555"/>
        <v>22318.613989366975</v>
      </c>
      <c r="L2962" s="36">
        <f t="shared" si="556"/>
        <v>405.38601063302485</v>
      </c>
      <c r="M2962" s="36">
        <f t="shared" si="557"/>
        <v>405.38601063302485</v>
      </c>
      <c r="N2962" s="36">
        <f t="shared" si="558"/>
        <v>1.7839553363537444E-2</v>
      </c>
      <c r="O2962" s="36">
        <f t="shared" si="559"/>
        <v>164337.81761695893</v>
      </c>
      <c r="P2962" s="35">
        <f t="shared" si="562"/>
        <v>164337.81761695893</v>
      </c>
    </row>
    <row r="2963" spans="1:16" x14ac:dyDescent="0.4">
      <c r="A2963" s="1">
        <v>2962</v>
      </c>
      <c r="B2963" s="21">
        <v>42775</v>
      </c>
      <c r="C2963" s="43">
        <v>2</v>
      </c>
      <c r="D2963" s="23">
        <v>18304</v>
      </c>
      <c r="E2963" s="25">
        <f t="shared" si="563"/>
        <v>21373.5</v>
      </c>
      <c r="F2963" s="25">
        <f t="shared" si="564"/>
        <v>21110.5</v>
      </c>
      <c r="G2963" s="25">
        <f t="shared" si="553"/>
        <v>0.86705667795646713</v>
      </c>
      <c r="H2963" s="25">
        <f t="shared" si="560"/>
        <v>0.99956921328865256</v>
      </c>
      <c r="I2963" s="4">
        <f t="shared" si="554"/>
        <v>18311.888518233332</v>
      </c>
      <c r="J2963" s="25">
        <f t="shared" si="561"/>
        <v>22339.322924309829</v>
      </c>
      <c r="K2963" s="15">
        <f t="shared" si="555"/>
        <v>22329.699440853536</v>
      </c>
      <c r="L2963" s="36">
        <f t="shared" si="556"/>
        <v>-4025.6994408535356</v>
      </c>
      <c r="M2963" s="36">
        <f t="shared" si="557"/>
        <v>4025.6994408535356</v>
      </c>
      <c r="N2963" s="36">
        <f t="shared" si="558"/>
        <v>0.21993550266900871</v>
      </c>
      <c r="O2963" s="36">
        <f t="shared" si="559"/>
        <v>16206255.98808847</v>
      </c>
      <c r="P2963" s="35">
        <f t="shared" si="562"/>
        <v>16206255.98808847</v>
      </c>
    </row>
    <row r="2964" spans="1:16" x14ac:dyDescent="0.4">
      <c r="A2964" s="1">
        <v>2963</v>
      </c>
      <c r="B2964" s="21">
        <v>42776</v>
      </c>
      <c r="C2964" s="43">
        <v>3</v>
      </c>
      <c r="D2964" s="23">
        <v>22442</v>
      </c>
      <c r="E2964" s="25">
        <f t="shared" si="563"/>
        <v>20847.5</v>
      </c>
      <c r="F2964" s="25">
        <f t="shared" si="564"/>
        <v>20355.375</v>
      </c>
      <c r="G2964" s="25">
        <f t="shared" si="553"/>
        <v>1.1025097793580321</v>
      </c>
      <c r="H2964" s="25">
        <f t="shared" si="560"/>
        <v>1.0004262501030945</v>
      </c>
      <c r="I2964" s="4">
        <f t="shared" si="554"/>
        <v>22432.438170916987</v>
      </c>
      <c r="J2964" s="25">
        <f t="shared" si="561"/>
        <v>22339.349464423871</v>
      </c>
      <c r="K2964" s="15">
        <f t="shared" si="555"/>
        <v>22348.871614436146</v>
      </c>
      <c r="L2964" s="36">
        <f t="shared" si="556"/>
        <v>93.128385563853953</v>
      </c>
      <c r="M2964" s="36">
        <f t="shared" si="557"/>
        <v>93.128385563853953</v>
      </c>
      <c r="N2964" s="36">
        <f t="shared" si="558"/>
        <v>4.1497364568155223E-3</v>
      </c>
      <c r="O2964" s="36">
        <f t="shared" si="559"/>
        <v>8672.8961977298422</v>
      </c>
      <c r="P2964" s="35">
        <f t="shared" si="562"/>
        <v>8672.8961977298422</v>
      </c>
    </row>
    <row r="2965" spans="1:16" x14ac:dyDescent="0.4">
      <c r="A2965" s="1">
        <v>2964</v>
      </c>
      <c r="B2965" s="21">
        <v>42777</v>
      </c>
      <c r="C2965" s="43">
        <v>4</v>
      </c>
      <c r="D2965" s="23">
        <v>19920</v>
      </c>
      <c r="E2965" s="25">
        <f t="shared" si="563"/>
        <v>19863.25</v>
      </c>
      <c r="F2965" s="25">
        <f t="shared" si="564"/>
        <v>20401.375</v>
      </c>
      <c r="G2965" s="25">
        <f t="shared" si="553"/>
        <v>0.97640477663882952</v>
      </c>
      <c r="H2965" s="25">
        <f t="shared" si="560"/>
        <v>1.0009303667898801</v>
      </c>
      <c r="I2965" s="4">
        <f t="shared" si="554"/>
        <v>19901.484319919426</v>
      </c>
      <c r="J2965" s="25">
        <f t="shared" si="561"/>
        <v>22339.376004537913</v>
      </c>
      <c r="K2965" s="15">
        <f t="shared" si="555"/>
        <v>22360.159818079181</v>
      </c>
      <c r="L2965" s="36">
        <f t="shared" si="556"/>
        <v>-2440.1598180791807</v>
      </c>
      <c r="M2965" s="36">
        <f t="shared" si="557"/>
        <v>2440.1598180791807</v>
      </c>
      <c r="N2965" s="36">
        <f t="shared" si="558"/>
        <v>0.12249798283530024</v>
      </c>
      <c r="O2965" s="36">
        <f t="shared" si="559"/>
        <v>5954379.93776822</v>
      </c>
      <c r="P2965" s="35">
        <f t="shared" si="562"/>
        <v>5954379.93776822</v>
      </c>
    </row>
    <row r="2966" spans="1:16" x14ac:dyDescent="0.4">
      <c r="A2966" s="1">
        <v>2965</v>
      </c>
      <c r="B2966" s="21">
        <v>42778</v>
      </c>
      <c r="C2966" s="43">
        <v>1</v>
      </c>
      <c r="D2966" s="23">
        <v>18787</v>
      </c>
      <c r="E2966" s="25">
        <f t="shared" si="563"/>
        <v>20939.5</v>
      </c>
      <c r="F2966" s="25">
        <f t="shared" si="564"/>
        <v>22052.25</v>
      </c>
      <c r="G2966" s="25">
        <f t="shared" si="553"/>
        <v>0.85193120883356577</v>
      </c>
      <c r="H2966" s="25">
        <f t="shared" si="560"/>
        <v>0.99907416981837271</v>
      </c>
      <c r="I2966" s="4">
        <f t="shared" si="554"/>
        <v>18804.409690038723</v>
      </c>
      <c r="J2966" s="25">
        <f t="shared" si="561"/>
        <v>22339.402544651959</v>
      </c>
      <c r="K2966" s="15">
        <f t="shared" si="555"/>
        <v>22318.720051536598</v>
      </c>
      <c r="L2966" s="36">
        <f t="shared" si="556"/>
        <v>-3531.7200515365985</v>
      </c>
      <c r="M2966" s="36">
        <f t="shared" si="557"/>
        <v>3531.7200515365985</v>
      </c>
      <c r="N2966" s="36">
        <f t="shared" si="558"/>
        <v>0.18798744086531105</v>
      </c>
      <c r="O2966" s="36">
        <f t="shared" si="559"/>
        <v>12473046.522425674</v>
      </c>
      <c r="P2966" s="35">
        <f t="shared" si="562"/>
        <v>12473046.522425674</v>
      </c>
    </row>
    <row r="2967" spans="1:16" x14ac:dyDescent="0.4">
      <c r="A2967" s="1">
        <v>2966</v>
      </c>
      <c r="B2967" s="21">
        <v>42779</v>
      </c>
      <c r="C2967" s="43">
        <v>2</v>
      </c>
      <c r="D2967" s="23">
        <v>22609</v>
      </c>
      <c r="E2967" s="25">
        <f t="shared" si="563"/>
        <v>23165</v>
      </c>
      <c r="F2967" s="25">
        <f t="shared" si="564"/>
        <v>23457.25</v>
      </c>
      <c r="G2967" s="25">
        <f t="shared" si="553"/>
        <v>0.96383847211416518</v>
      </c>
      <c r="H2967" s="25">
        <f t="shared" si="560"/>
        <v>0.99956921328865256</v>
      </c>
      <c r="I2967" s="4">
        <f t="shared" si="554"/>
        <v>22618.743854279794</v>
      </c>
      <c r="J2967" s="25">
        <f t="shared" si="561"/>
        <v>22339.429084766001</v>
      </c>
      <c r="K2967" s="15">
        <f t="shared" si="555"/>
        <v>22329.805555577197</v>
      </c>
      <c r="L2967" s="36">
        <f t="shared" si="556"/>
        <v>279.19444442280292</v>
      </c>
      <c r="M2967" s="36">
        <f t="shared" si="557"/>
        <v>279.19444442280292</v>
      </c>
      <c r="N2967" s="36">
        <f t="shared" si="558"/>
        <v>1.2348818807678488E-2</v>
      </c>
      <c r="O2967" s="36">
        <f t="shared" si="559"/>
        <v>77949.53779655759</v>
      </c>
      <c r="P2967" s="35">
        <f t="shared" si="562"/>
        <v>77949.53779655759</v>
      </c>
    </row>
    <row r="2968" spans="1:16" x14ac:dyDescent="0.4">
      <c r="A2968" s="1">
        <v>2967</v>
      </c>
      <c r="B2968" s="21">
        <v>42780</v>
      </c>
      <c r="C2968" s="43">
        <v>3</v>
      </c>
      <c r="D2968" s="23">
        <v>31344</v>
      </c>
      <c r="E2968" s="25">
        <f t="shared" si="563"/>
        <v>23749.5</v>
      </c>
      <c r="F2968" s="25">
        <f t="shared" si="564"/>
        <v>23903.125</v>
      </c>
      <c r="G2968" s="25">
        <f t="shared" si="553"/>
        <v>1.311292979474441</v>
      </c>
      <c r="H2968" s="25">
        <f t="shared" si="560"/>
        <v>1.0004262501030945</v>
      </c>
      <c r="I2968" s="4">
        <f t="shared" si="554"/>
        <v>31330.645309206935</v>
      </c>
      <c r="J2968" s="25">
        <f t="shared" si="561"/>
        <v>22339.455624880047</v>
      </c>
      <c r="K2968" s="15">
        <f t="shared" si="555"/>
        <v>22348.977820143227</v>
      </c>
      <c r="L2968" s="36">
        <f t="shared" si="556"/>
        <v>8995.0221798567727</v>
      </c>
      <c r="M2968" s="36">
        <f t="shared" si="557"/>
        <v>8995.0221798567727</v>
      </c>
      <c r="N2968" s="36">
        <f t="shared" si="558"/>
        <v>0.28697748149109154</v>
      </c>
      <c r="O2968" s="36">
        <f t="shared" si="559"/>
        <v>80910424.016115293</v>
      </c>
      <c r="P2968" s="35">
        <f t="shared" si="562"/>
        <v>80910424.016115293</v>
      </c>
    </row>
    <row r="2969" spans="1:16" x14ac:dyDescent="0.4">
      <c r="A2969" s="1">
        <v>2968</v>
      </c>
      <c r="B2969" s="21">
        <v>42781</v>
      </c>
      <c r="C2969" s="43">
        <v>4</v>
      </c>
      <c r="D2969" s="23">
        <v>22258</v>
      </c>
      <c r="E2969" s="25">
        <f t="shared" si="563"/>
        <v>24056.75</v>
      </c>
      <c r="F2969" s="25">
        <f t="shared" si="564"/>
        <v>24156.5</v>
      </c>
      <c r="G2969" s="25">
        <f t="shared" si="553"/>
        <v>0.92140831660215672</v>
      </c>
      <c r="H2969" s="25">
        <f t="shared" si="560"/>
        <v>1.0009303667898801</v>
      </c>
      <c r="I2969" s="4">
        <f t="shared" si="554"/>
        <v>22237.311144215189</v>
      </c>
      <c r="J2969" s="25">
        <f t="shared" si="561"/>
        <v>22339.48216499409</v>
      </c>
      <c r="K2969" s="15">
        <f t="shared" si="555"/>
        <v>22360.26607730352</v>
      </c>
      <c r="L2969" s="36">
        <f t="shared" si="556"/>
        <v>-102.26607730352043</v>
      </c>
      <c r="M2969" s="36">
        <f t="shared" si="557"/>
        <v>102.26607730352043</v>
      </c>
      <c r="N2969" s="36">
        <f t="shared" si="558"/>
        <v>4.594576210958776E-3</v>
      </c>
      <c r="O2969" s="36">
        <f t="shared" si="559"/>
        <v>10458.350567049618</v>
      </c>
      <c r="P2969" s="35">
        <f t="shared" si="562"/>
        <v>10458.350567049618</v>
      </c>
    </row>
    <row r="2970" spans="1:16" x14ac:dyDescent="0.4">
      <c r="A2970" s="1">
        <v>2969</v>
      </c>
      <c r="B2970" s="21">
        <v>42782</v>
      </c>
      <c r="C2970" s="43">
        <v>1</v>
      </c>
      <c r="D2970" s="23">
        <v>20016</v>
      </c>
      <c r="E2970" s="25">
        <f t="shared" si="563"/>
        <v>24256.25</v>
      </c>
      <c r="F2970" s="25">
        <f t="shared" si="564"/>
        <v>23524.25</v>
      </c>
      <c r="G2970" s="25">
        <f t="shared" si="553"/>
        <v>0.85086665887329038</v>
      </c>
      <c r="H2970" s="25">
        <f t="shared" si="560"/>
        <v>0.99907416981837271</v>
      </c>
      <c r="I2970" s="4">
        <f t="shared" si="554"/>
        <v>20034.548589759677</v>
      </c>
      <c r="J2970" s="25">
        <f t="shared" si="561"/>
        <v>22339.508705108135</v>
      </c>
      <c r="K2970" s="15">
        <f t="shared" si="555"/>
        <v>22318.826113706222</v>
      </c>
      <c r="L2970" s="36">
        <f t="shared" si="556"/>
        <v>-2302.8261137062218</v>
      </c>
      <c r="M2970" s="36">
        <f t="shared" si="557"/>
        <v>2302.8261137062218</v>
      </c>
      <c r="N2970" s="36">
        <f t="shared" si="558"/>
        <v>0.11504926627229325</v>
      </c>
      <c r="O2970" s="36">
        <f t="shared" si="559"/>
        <v>5303008.1099673007</v>
      </c>
      <c r="P2970" s="35">
        <f t="shared" si="562"/>
        <v>5303008.1099673007</v>
      </c>
    </row>
    <row r="2971" spans="1:16" x14ac:dyDescent="0.4">
      <c r="A2971" s="1">
        <v>2970</v>
      </c>
      <c r="B2971" s="21">
        <v>42783</v>
      </c>
      <c r="C2971" s="43">
        <v>2</v>
      </c>
      <c r="D2971" s="23">
        <v>23407</v>
      </c>
      <c r="E2971" s="25">
        <f t="shared" si="563"/>
        <v>22792.25</v>
      </c>
      <c r="F2971" s="25">
        <f t="shared" si="564"/>
        <v>22374.125</v>
      </c>
      <c r="G2971" s="25">
        <f t="shared" si="553"/>
        <v>1.0461638164620963</v>
      </c>
      <c r="H2971" s="25">
        <f t="shared" si="560"/>
        <v>0.99956921328865256</v>
      </c>
      <c r="I2971" s="4">
        <f t="shared" si="554"/>
        <v>23417.087770229871</v>
      </c>
      <c r="J2971" s="25">
        <f t="shared" si="561"/>
        <v>22339.535245222178</v>
      </c>
      <c r="K2971" s="15">
        <f t="shared" si="555"/>
        <v>22329.911670300859</v>
      </c>
      <c r="L2971" s="36">
        <f t="shared" si="556"/>
        <v>1077.0883296991415</v>
      </c>
      <c r="M2971" s="36">
        <f t="shared" si="557"/>
        <v>1077.0883296991415</v>
      </c>
      <c r="N2971" s="36">
        <f t="shared" si="558"/>
        <v>4.6015650433594284E-2</v>
      </c>
      <c r="O2971" s="36">
        <f t="shared" si="559"/>
        <v>1160119.2699740864</v>
      </c>
      <c r="P2971" s="35">
        <f t="shared" si="562"/>
        <v>1160119.2699740864</v>
      </c>
    </row>
    <row r="2972" spans="1:16" x14ac:dyDescent="0.4">
      <c r="A2972" s="1">
        <v>2971</v>
      </c>
      <c r="B2972" s="21">
        <v>42784</v>
      </c>
      <c r="C2972" s="43">
        <v>3</v>
      </c>
      <c r="D2972" s="23">
        <v>25488</v>
      </c>
      <c r="E2972" s="25">
        <f t="shared" si="563"/>
        <v>21956</v>
      </c>
      <c r="F2972" s="25">
        <f t="shared" si="564"/>
        <v>22894.875</v>
      </c>
      <c r="G2972" s="25">
        <f t="shared" si="553"/>
        <v>1.1132622475554026</v>
      </c>
      <c r="H2972" s="25">
        <f t="shared" si="560"/>
        <v>1.0004262501030945</v>
      </c>
      <c r="I2972" s="4">
        <f t="shared" si="554"/>
        <v>25477.140366292315</v>
      </c>
      <c r="J2972" s="25">
        <f t="shared" si="561"/>
        <v>22339.561785336224</v>
      </c>
      <c r="K2972" s="15">
        <f t="shared" si="555"/>
        <v>22349.084025850309</v>
      </c>
      <c r="L2972" s="36">
        <f t="shared" si="556"/>
        <v>3138.9159741496915</v>
      </c>
      <c r="M2972" s="36">
        <f t="shared" si="557"/>
        <v>3138.9159741496915</v>
      </c>
      <c r="N2972" s="36">
        <f t="shared" si="558"/>
        <v>0.12315269829526411</v>
      </c>
      <c r="O2972" s="36">
        <f t="shared" si="559"/>
        <v>9852793.4927721061</v>
      </c>
      <c r="P2972" s="35">
        <f t="shared" si="562"/>
        <v>9852793.4927721061</v>
      </c>
    </row>
    <row r="2973" spans="1:16" x14ac:dyDescent="0.4">
      <c r="A2973" s="1">
        <v>2972</v>
      </c>
      <c r="B2973" s="21">
        <v>42785</v>
      </c>
      <c r="C2973" s="43">
        <v>4</v>
      </c>
      <c r="D2973" s="23">
        <v>18913</v>
      </c>
      <c r="E2973" s="25">
        <f t="shared" si="563"/>
        <v>23833.75</v>
      </c>
      <c r="F2973" s="25">
        <f t="shared" si="564"/>
        <v>23563.125</v>
      </c>
      <c r="G2973" s="25">
        <f t="shared" si="553"/>
        <v>0.80265244953714754</v>
      </c>
      <c r="H2973" s="25">
        <f t="shared" si="560"/>
        <v>1.0009303667898801</v>
      </c>
      <c r="I2973" s="4">
        <f t="shared" si="554"/>
        <v>18895.420328445587</v>
      </c>
      <c r="J2973" s="25">
        <f t="shared" si="561"/>
        <v>22339.588325450266</v>
      </c>
      <c r="K2973" s="15">
        <f t="shared" si="555"/>
        <v>22360.37233652786</v>
      </c>
      <c r="L2973" s="36">
        <f t="shared" si="556"/>
        <v>-3447.3723365278602</v>
      </c>
      <c r="M2973" s="36">
        <f t="shared" si="557"/>
        <v>3447.3723365278602</v>
      </c>
      <c r="N2973" s="36">
        <f t="shared" si="558"/>
        <v>0.18227527819636546</v>
      </c>
      <c r="O2973" s="36">
        <f t="shared" si="559"/>
        <v>11884376.026657557</v>
      </c>
      <c r="P2973" s="35">
        <f t="shared" si="562"/>
        <v>11884376.026657557</v>
      </c>
    </row>
    <row r="2974" spans="1:16" x14ac:dyDescent="0.4">
      <c r="A2974" s="1">
        <v>2973</v>
      </c>
      <c r="B2974" s="21">
        <v>42786</v>
      </c>
      <c r="C2974" s="43">
        <v>1</v>
      </c>
      <c r="D2974" s="23">
        <v>27527</v>
      </c>
      <c r="E2974" s="25">
        <f t="shared" si="563"/>
        <v>23292.5</v>
      </c>
      <c r="F2974" s="25">
        <f t="shared" si="564"/>
        <v>22775.125</v>
      </c>
      <c r="G2974" s="25">
        <f t="shared" si="553"/>
        <v>1.2086432017387392</v>
      </c>
      <c r="H2974" s="25">
        <f t="shared" si="560"/>
        <v>0.99907416981837271</v>
      </c>
      <c r="I2974" s="4">
        <f t="shared" si="554"/>
        <v>27552.508944360245</v>
      </c>
      <c r="J2974" s="25">
        <f t="shared" si="561"/>
        <v>22339.614865564312</v>
      </c>
      <c r="K2974" s="15">
        <f t="shared" si="555"/>
        <v>22318.932175875841</v>
      </c>
      <c r="L2974" s="36">
        <f t="shared" si="556"/>
        <v>5208.0678241241585</v>
      </c>
      <c r="M2974" s="36">
        <f t="shared" si="557"/>
        <v>5208.0678241241585</v>
      </c>
      <c r="N2974" s="36">
        <f t="shared" si="558"/>
        <v>0.18919852596084422</v>
      </c>
      <c r="O2974" s="36">
        <f t="shared" si="559"/>
        <v>27123970.460677348</v>
      </c>
      <c r="P2974" s="35">
        <f t="shared" si="562"/>
        <v>27123970.460677348</v>
      </c>
    </row>
    <row r="2975" spans="1:16" x14ac:dyDescent="0.4">
      <c r="A2975" s="1">
        <v>2974</v>
      </c>
      <c r="B2975" s="21">
        <v>42787</v>
      </c>
      <c r="C2975" s="43">
        <v>2</v>
      </c>
      <c r="D2975" s="23">
        <v>21242</v>
      </c>
      <c r="E2975" s="25">
        <f t="shared" si="563"/>
        <v>22257.75</v>
      </c>
      <c r="F2975" s="25">
        <f t="shared" si="564"/>
        <v>21998.125</v>
      </c>
      <c r="G2975" s="25">
        <f t="shared" si="553"/>
        <v>0.96562775236525844</v>
      </c>
      <c r="H2975" s="25">
        <f t="shared" si="560"/>
        <v>0.99956921328865256</v>
      </c>
      <c r="I2975" s="4">
        <f t="shared" si="554"/>
        <v>21251.154715052035</v>
      </c>
      <c r="J2975" s="25">
        <f t="shared" si="561"/>
        <v>22339.641405678354</v>
      </c>
      <c r="K2975" s="15">
        <f t="shared" si="555"/>
        <v>22330.01778502452</v>
      </c>
      <c r="L2975" s="36">
        <f t="shared" si="556"/>
        <v>-1088.01778502452</v>
      </c>
      <c r="M2975" s="36">
        <f t="shared" si="557"/>
        <v>1088.01778502452</v>
      </c>
      <c r="N2975" s="36">
        <f t="shared" si="558"/>
        <v>5.1220119810965067E-2</v>
      </c>
      <c r="O2975" s="36">
        <f t="shared" si="559"/>
        <v>1183782.7005296627</v>
      </c>
      <c r="P2975" s="35">
        <f t="shared" si="562"/>
        <v>1183782.7005296627</v>
      </c>
    </row>
    <row r="2976" spans="1:16" x14ac:dyDescent="0.4">
      <c r="A2976" s="1">
        <v>2975</v>
      </c>
      <c r="B2976" s="21">
        <v>42788</v>
      </c>
      <c r="C2976" s="43">
        <v>3</v>
      </c>
      <c r="D2976" s="23">
        <v>21349</v>
      </c>
      <c r="E2976" s="25">
        <f t="shared" si="563"/>
        <v>21738.5</v>
      </c>
      <c r="F2976" s="25">
        <f t="shared" si="564"/>
        <v>20852.25</v>
      </c>
      <c r="G2976" s="25">
        <f t="shared" si="553"/>
        <v>1.0238223692886859</v>
      </c>
      <c r="H2976" s="25">
        <f t="shared" si="560"/>
        <v>1.0004262501030945</v>
      </c>
      <c r="I2976" s="4">
        <f t="shared" si="554"/>
        <v>21339.90386377804</v>
      </c>
      <c r="J2976" s="25">
        <f t="shared" si="561"/>
        <v>22339.6679457924</v>
      </c>
      <c r="K2976" s="15">
        <f t="shared" si="555"/>
        <v>22349.19023155739</v>
      </c>
      <c r="L2976" s="36">
        <f t="shared" si="556"/>
        <v>-1000.1902315573898</v>
      </c>
      <c r="M2976" s="36">
        <f t="shared" si="557"/>
        <v>1000.1902315573898</v>
      </c>
      <c r="N2976" s="36">
        <f t="shared" si="558"/>
        <v>4.684951199388214E-2</v>
      </c>
      <c r="O2976" s="36">
        <f t="shared" si="559"/>
        <v>1000380.499302825</v>
      </c>
      <c r="P2976" s="35">
        <f t="shared" si="562"/>
        <v>1000380.499302825</v>
      </c>
    </row>
    <row r="2977" spans="1:16" x14ac:dyDescent="0.4">
      <c r="A2977" s="1">
        <v>2976</v>
      </c>
      <c r="B2977" s="21">
        <v>42789</v>
      </c>
      <c r="C2977" s="43">
        <v>4</v>
      </c>
      <c r="D2977" s="23">
        <v>16836</v>
      </c>
      <c r="E2977" s="25">
        <f t="shared" si="563"/>
        <v>19966</v>
      </c>
      <c r="F2977" s="25">
        <f t="shared" si="564"/>
        <v>19585.875</v>
      </c>
      <c r="G2977" s="25">
        <f t="shared" si="553"/>
        <v>0.85959907331176166</v>
      </c>
      <c r="H2977" s="25">
        <f t="shared" si="560"/>
        <v>1.0009303667898801</v>
      </c>
      <c r="I2977" s="4">
        <f t="shared" si="554"/>
        <v>16820.350904124673</v>
      </c>
      <c r="J2977" s="25">
        <f t="shared" si="561"/>
        <v>22339.694485906442</v>
      </c>
      <c r="K2977" s="15">
        <f t="shared" si="555"/>
        <v>22360.478595752196</v>
      </c>
      <c r="L2977" s="36">
        <f t="shared" si="556"/>
        <v>-5524.4785957521963</v>
      </c>
      <c r="M2977" s="36">
        <f t="shared" si="557"/>
        <v>5524.4785957521963</v>
      </c>
      <c r="N2977" s="36">
        <f t="shared" si="558"/>
        <v>0.32813486551153459</v>
      </c>
      <c r="O2977" s="36">
        <f t="shared" si="559"/>
        <v>30519863.754924159</v>
      </c>
      <c r="P2977" s="35">
        <f t="shared" si="562"/>
        <v>30519863.754924159</v>
      </c>
    </row>
    <row r="2978" spans="1:16" x14ac:dyDescent="0.4">
      <c r="A2978" s="1">
        <v>2977</v>
      </c>
      <c r="B2978" s="21">
        <v>42790</v>
      </c>
      <c r="C2978" s="43">
        <v>1</v>
      </c>
      <c r="D2978" s="23">
        <v>20437</v>
      </c>
      <c r="E2978" s="25">
        <f t="shared" si="563"/>
        <v>19205.75</v>
      </c>
      <c r="F2978" s="25">
        <f t="shared" si="564"/>
        <v>18602.375</v>
      </c>
      <c r="G2978" s="25">
        <f t="shared" si="553"/>
        <v>1.0986231596771918</v>
      </c>
      <c r="H2978" s="25">
        <f t="shared" si="560"/>
        <v>0.99907416981837271</v>
      </c>
      <c r="I2978" s="4">
        <f t="shared" si="554"/>
        <v>20455.938725465556</v>
      </c>
      <c r="J2978" s="25">
        <f t="shared" si="561"/>
        <v>22339.721026020488</v>
      </c>
      <c r="K2978" s="15">
        <f t="shared" si="555"/>
        <v>22319.038238045465</v>
      </c>
      <c r="L2978" s="36">
        <f t="shared" si="556"/>
        <v>-1882.0382380454648</v>
      </c>
      <c r="M2978" s="36">
        <f t="shared" si="557"/>
        <v>1882.0382380454648</v>
      </c>
      <c r="N2978" s="36">
        <f t="shared" si="558"/>
        <v>9.2089750846281973E-2</v>
      </c>
      <c r="O2978" s="36">
        <f t="shared" si="559"/>
        <v>3542067.9294652776</v>
      </c>
      <c r="P2978" s="35">
        <f t="shared" si="562"/>
        <v>3542067.9294652776</v>
      </c>
    </row>
    <row r="2979" spans="1:16" x14ac:dyDescent="0.4">
      <c r="A2979" s="1">
        <v>2978</v>
      </c>
      <c r="B2979" s="21">
        <v>42791</v>
      </c>
      <c r="C2979" s="43">
        <v>2</v>
      </c>
      <c r="D2979" s="23">
        <v>18201</v>
      </c>
      <c r="E2979" s="25">
        <f t="shared" si="563"/>
        <v>17999</v>
      </c>
      <c r="F2979" s="25">
        <f t="shared" si="564"/>
        <v>18314.875</v>
      </c>
      <c r="G2979" s="25">
        <f t="shared" si="553"/>
        <v>0.99378237634709488</v>
      </c>
      <c r="H2979" s="25">
        <f t="shared" si="560"/>
        <v>0.99956921328865256</v>
      </c>
      <c r="I2979" s="4">
        <f t="shared" si="554"/>
        <v>18208.844128079374</v>
      </c>
      <c r="J2979" s="25">
        <f t="shared" si="561"/>
        <v>22339.747566134531</v>
      </c>
      <c r="K2979" s="15">
        <f t="shared" si="555"/>
        <v>22330.123899748185</v>
      </c>
      <c r="L2979" s="36">
        <f t="shared" si="556"/>
        <v>-4129.1238997481851</v>
      </c>
      <c r="M2979" s="36">
        <f t="shared" si="557"/>
        <v>4129.1238997481851</v>
      </c>
      <c r="N2979" s="36">
        <f t="shared" si="558"/>
        <v>0.22686247457547307</v>
      </c>
      <c r="O2979" s="36">
        <f t="shared" si="559"/>
        <v>17049664.17947166</v>
      </c>
      <c r="P2979" s="35">
        <f t="shared" si="562"/>
        <v>17049664.17947166</v>
      </c>
    </row>
    <row r="2980" spans="1:16" x14ac:dyDescent="0.4">
      <c r="A2980" s="1">
        <v>2979</v>
      </c>
      <c r="B2980" s="21">
        <v>42792</v>
      </c>
      <c r="C2980" s="43">
        <v>3</v>
      </c>
      <c r="D2980" s="23">
        <v>16522</v>
      </c>
      <c r="E2980" s="25">
        <f t="shared" si="563"/>
        <v>18630.75</v>
      </c>
      <c r="F2980" s="25">
        <f t="shared" si="564"/>
        <v>18503</v>
      </c>
      <c r="G2980" s="25">
        <f t="shared" si="553"/>
        <v>0.89293628060314545</v>
      </c>
      <c r="H2980" s="25">
        <f t="shared" si="560"/>
        <v>1.0004262501030945</v>
      </c>
      <c r="I2980" s="4">
        <f t="shared" si="554"/>
        <v>16514.960496385815</v>
      </c>
      <c r="J2980" s="25">
        <f t="shared" si="561"/>
        <v>22339.774106248573</v>
      </c>
      <c r="K2980" s="15">
        <f t="shared" si="555"/>
        <v>22349.296437264467</v>
      </c>
      <c r="L2980" s="36">
        <f t="shared" si="556"/>
        <v>-5827.2964372644674</v>
      </c>
      <c r="M2980" s="36">
        <f t="shared" si="557"/>
        <v>5827.2964372644674</v>
      </c>
      <c r="N2980" s="36">
        <f t="shared" si="558"/>
        <v>0.35269921542576366</v>
      </c>
      <c r="O2980" s="36">
        <f t="shared" si="559"/>
        <v>33957383.767755158</v>
      </c>
      <c r="P2980" s="35">
        <f t="shared" si="562"/>
        <v>33957383.767755158</v>
      </c>
    </row>
    <row r="2981" spans="1:16" x14ac:dyDescent="0.4">
      <c r="A2981" s="1">
        <v>2980</v>
      </c>
      <c r="B2981" s="21">
        <v>42793</v>
      </c>
      <c r="C2981" s="43">
        <v>4</v>
      </c>
      <c r="D2981" s="23">
        <v>19363</v>
      </c>
      <c r="E2981" s="25">
        <f t="shared" si="563"/>
        <v>18375.25</v>
      </c>
      <c r="F2981" s="25">
        <f t="shared" si="564"/>
        <v>18547</v>
      </c>
      <c r="G2981" s="25">
        <f t="shared" si="553"/>
        <v>1.0439963336388633</v>
      </c>
      <c r="H2981" s="25">
        <f t="shared" si="560"/>
        <v>1.0009303667898801</v>
      </c>
      <c r="I2981" s="4">
        <f t="shared" si="554"/>
        <v>19345.002052540152</v>
      </c>
      <c r="J2981" s="25">
        <f t="shared" si="561"/>
        <v>22339.800646362619</v>
      </c>
      <c r="K2981" s="15">
        <f t="shared" si="555"/>
        <v>22360.584854976536</v>
      </c>
      <c r="L2981" s="36">
        <f t="shared" si="556"/>
        <v>-2997.584854976536</v>
      </c>
      <c r="M2981" s="36">
        <f t="shared" si="557"/>
        <v>2997.584854976536</v>
      </c>
      <c r="N2981" s="36">
        <f t="shared" si="558"/>
        <v>0.15480993931604276</v>
      </c>
      <c r="O2981" s="36">
        <f t="shared" si="559"/>
        <v>8985514.9627847001</v>
      </c>
      <c r="P2981" s="35">
        <f t="shared" si="562"/>
        <v>8985514.9627847001</v>
      </c>
    </row>
    <row r="2982" spans="1:16" x14ac:dyDescent="0.4">
      <c r="A2982" s="1">
        <v>2981</v>
      </c>
      <c r="B2982" s="21">
        <v>42794</v>
      </c>
      <c r="C2982" s="43">
        <v>1</v>
      </c>
      <c r="D2982" s="23">
        <v>19415</v>
      </c>
      <c r="E2982" s="25">
        <f t="shared" si="563"/>
        <v>18718.75</v>
      </c>
      <c r="F2982" s="25">
        <f t="shared" si="564"/>
        <v>19361</v>
      </c>
      <c r="G2982" s="25">
        <f t="shared" si="553"/>
        <v>1.0027891121326378</v>
      </c>
      <c r="H2982" s="25">
        <f t="shared" si="560"/>
        <v>0.99907416981837271</v>
      </c>
      <c r="I2982" s="4">
        <f t="shared" si="554"/>
        <v>19432.991650189055</v>
      </c>
      <c r="J2982" s="25">
        <f t="shared" si="561"/>
        <v>22339.827186476661</v>
      </c>
      <c r="K2982" s="15">
        <f t="shared" si="555"/>
        <v>22319.144300215085</v>
      </c>
      <c r="L2982" s="36">
        <f t="shared" si="556"/>
        <v>-2904.1443002150845</v>
      </c>
      <c r="M2982" s="36">
        <f t="shared" si="557"/>
        <v>2904.1443002150845</v>
      </c>
      <c r="N2982" s="36">
        <f t="shared" si="558"/>
        <v>0.14958250323023869</v>
      </c>
      <c r="O2982" s="36">
        <f t="shared" si="559"/>
        <v>8434054.1164717637</v>
      </c>
      <c r="P2982" s="35">
        <f t="shared" si="562"/>
        <v>8434054.1164717637</v>
      </c>
    </row>
    <row r="2983" spans="1:16" x14ac:dyDescent="0.4">
      <c r="A2983" s="1">
        <v>2982</v>
      </c>
      <c r="B2983" s="21">
        <v>42795</v>
      </c>
      <c r="C2983" s="43">
        <v>2</v>
      </c>
      <c r="D2983" s="23">
        <v>19575</v>
      </c>
      <c r="E2983" s="25">
        <f t="shared" si="563"/>
        <v>20003.25</v>
      </c>
      <c r="F2983" s="25">
        <f t="shared" si="564"/>
        <v>20062.875</v>
      </c>
      <c r="G2983" s="25">
        <f t="shared" si="553"/>
        <v>0.97568269751967251</v>
      </c>
      <c r="H2983" s="25">
        <f t="shared" si="560"/>
        <v>0.99956921328865256</v>
      </c>
      <c r="I2983" s="4">
        <f t="shared" si="554"/>
        <v>19583.436284113715</v>
      </c>
      <c r="J2983" s="25">
        <f t="shared" si="561"/>
        <v>22339.853726590707</v>
      </c>
      <c r="K2983" s="15">
        <f t="shared" si="555"/>
        <v>22330.230014471847</v>
      </c>
      <c r="L2983" s="36">
        <f t="shared" si="556"/>
        <v>-2755.2300144718465</v>
      </c>
      <c r="M2983" s="36">
        <f t="shared" si="557"/>
        <v>2755.2300144718465</v>
      </c>
      <c r="N2983" s="36">
        <f t="shared" si="558"/>
        <v>0.14075249116075844</v>
      </c>
      <c r="O2983" s="36">
        <f t="shared" si="559"/>
        <v>7591292.4326465316</v>
      </c>
      <c r="P2983" s="35">
        <f t="shared" si="562"/>
        <v>7591292.4326465316</v>
      </c>
    </row>
    <row r="2984" spans="1:16" x14ac:dyDescent="0.4">
      <c r="A2984" s="1">
        <v>2983</v>
      </c>
      <c r="B2984" s="21">
        <v>42796</v>
      </c>
      <c r="C2984" s="43">
        <v>3</v>
      </c>
      <c r="D2984" s="23">
        <v>21660</v>
      </c>
      <c r="E2984" s="25">
        <f t="shared" si="563"/>
        <v>20122.5</v>
      </c>
      <c r="F2984" s="25">
        <f t="shared" si="564"/>
        <v>20188</v>
      </c>
      <c r="G2984" s="25">
        <f t="shared" si="553"/>
        <v>1.0729146027342975</v>
      </c>
      <c r="H2984" s="25">
        <f t="shared" si="560"/>
        <v>1.0004262501030945</v>
      </c>
      <c r="I2984" s="4">
        <f t="shared" si="554"/>
        <v>21650.771356477228</v>
      </c>
      <c r="J2984" s="25">
        <f t="shared" si="561"/>
        <v>22339.880266704749</v>
      </c>
      <c r="K2984" s="15">
        <f t="shared" si="555"/>
        <v>22349.402642971552</v>
      </c>
      <c r="L2984" s="36">
        <f t="shared" si="556"/>
        <v>-689.40264297155227</v>
      </c>
      <c r="M2984" s="36">
        <f t="shared" si="557"/>
        <v>689.40264297155227</v>
      </c>
      <c r="N2984" s="36">
        <f t="shared" si="558"/>
        <v>3.1828376868492721E-2</v>
      </c>
      <c r="O2984" s="36">
        <f t="shared" si="559"/>
        <v>475276.00413616159</v>
      </c>
      <c r="P2984" s="35">
        <f t="shared" si="562"/>
        <v>475276.00413616159</v>
      </c>
    </row>
    <row r="2985" spans="1:16" x14ac:dyDescent="0.4">
      <c r="A2985" s="1">
        <v>2984</v>
      </c>
      <c r="B2985" s="21">
        <v>42797</v>
      </c>
      <c r="C2985" s="43">
        <v>4</v>
      </c>
      <c r="D2985" s="23">
        <v>19840</v>
      </c>
      <c r="E2985" s="25">
        <f t="shared" si="563"/>
        <v>20253.5</v>
      </c>
      <c r="F2985" s="25">
        <f t="shared" si="564"/>
        <v>19994.5</v>
      </c>
      <c r="G2985" s="25">
        <f t="shared" si="553"/>
        <v>0.99227287504063622</v>
      </c>
      <c r="H2985" s="25">
        <f t="shared" si="560"/>
        <v>1.0009303667898801</v>
      </c>
      <c r="I2985" s="4">
        <f t="shared" si="554"/>
        <v>19821.558680080394</v>
      </c>
      <c r="J2985" s="25">
        <f t="shared" si="561"/>
        <v>22339.906806818795</v>
      </c>
      <c r="K2985" s="15">
        <f t="shared" si="555"/>
        <v>22360.691114200876</v>
      </c>
      <c r="L2985" s="36">
        <f t="shared" si="556"/>
        <v>-2520.6911142008757</v>
      </c>
      <c r="M2985" s="36">
        <f t="shared" si="557"/>
        <v>2520.6911142008757</v>
      </c>
      <c r="N2985" s="36">
        <f t="shared" si="558"/>
        <v>0.12705096341738284</v>
      </c>
      <c r="O2985" s="36">
        <f t="shared" si="559"/>
        <v>6353883.6932112528</v>
      </c>
      <c r="P2985" s="35">
        <f t="shared" si="562"/>
        <v>6353883.6932112528</v>
      </c>
    </row>
    <row r="2986" spans="1:16" x14ac:dyDescent="0.4">
      <c r="A2986" s="1">
        <v>2985</v>
      </c>
      <c r="B2986" s="21">
        <v>42798</v>
      </c>
      <c r="C2986" s="43">
        <v>1</v>
      </c>
      <c r="D2986" s="23">
        <v>19939</v>
      </c>
      <c r="E2986" s="25">
        <f t="shared" si="563"/>
        <v>19735.5</v>
      </c>
      <c r="F2986" s="25">
        <f t="shared" si="564"/>
        <v>20195.125</v>
      </c>
      <c r="G2986" s="25">
        <f t="shared" si="553"/>
        <v>0.987317483798689</v>
      </c>
      <c r="H2986" s="25">
        <f t="shared" si="560"/>
        <v>0.99907416981837271</v>
      </c>
      <c r="I2986" s="4">
        <f t="shared" si="554"/>
        <v>19957.477234773094</v>
      </c>
      <c r="J2986" s="25">
        <f t="shared" si="561"/>
        <v>22339.933346932838</v>
      </c>
      <c r="K2986" s="15">
        <f t="shared" si="555"/>
        <v>22319.250362384704</v>
      </c>
      <c r="L2986" s="36">
        <f t="shared" si="556"/>
        <v>-2380.2503623847042</v>
      </c>
      <c r="M2986" s="36">
        <f t="shared" si="557"/>
        <v>2380.2503623847042</v>
      </c>
      <c r="N2986" s="36">
        <f t="shared" si="558"/>
        <v>0.11937661680047666</v>
      </c>
      <c r="O2986" s="36">
        <f t="shared" si="559"/>
        <v>5665591.7876325157</v>
      </c>
      <c r="P2986" s="35">
        <f t="shared" si="562"/>
        <v>5665591.7876325157</v>
      </c>
    </row>
    <row r="2987" spans="1:16" x14ac:dyDescent="0.4">
      <c r="A2987" s="1">
        <v>2986</v>
      </c>
      <c r="B2987" s="21">
        <v>42799</v>
      </c>
      <c r="C2987" s="43">
        <v>2</v>
      </c>
      <c r="D2987" s="23">
        <v>17503</v>
      </c>
      <c r="E2987" s="25">
        <f t="shared" si="563"/>
        <v>20654.75</v>
      </c>
      <c r="F2987" s="25">
        <f t="shared" si="564"/>
        <v>20858.5</v>
      </c>
      <c r="G2987" s="25">
        <f t="shared" si="553"/>
        <v>0.83913033056068265</v>
      </c>
      <c r="H2987" s="25">
        <f t="shared" si="560"/>
        <v>0.99956921328865256</v>
      </c>
      <c r="I2987" s="4">
        <f t="shared" si="554"/>
        <v>17510.543309366149</v>
      </c>
      <c r="J2987" s="25">
        <f t="shared" si="561"/>
        <v>22339.959887046884</v>
      </c>
      <c r="K2987" s="15">
        <f t="shared" si="555"/>
        <v>22330.336129195508</v>
      </c>
      <c r="L2987" s="36">
        <f t="shared" si="556"/>
        <v>-4827.336129195508</v>
      </c>
      <c r="M2987" s="36">
        <f t="shared" si="557"/>
        <v>4827.336129195508</v>
      </c>
      <c r="N2987" s="36">
        <f t="shared" si="558"/>
        <v>0.27580049872567608</v>
      </c>
      <c r="O2987" s="36">
        <f t="shared" si="559"/>
        <v>23303174.104236271</v>
      </c>
      <c r="P2987" s="35">
        <f t="shared" si="562"/>
        <v>23303174.104236271</v>
      </c>
    </row>
    <row r="2988" spans="1:16" x14ac:dyDescent="0.4">
      <c r="A2988" s="1">
        <v>2987</v>
      </c>
      <c r="B2988" s="21">
        <v>42800</v>
      </c>
      <c r="C2988" s="43">
        <v>3</v>
      </c>
      <c r="D2988" s="23">
        <v>25337</v>
      </c>
      <c r="E2988" s="25">
        <f t="shared" si="563"/>
        <v>21062.25</v>
      </c>
      <c r="F2988" s="25">
        <f t="shared" si="564"/>
        <v>21888.25</v>
      </c>
      <c r="G2988" s="25">
        <f t="shared" si="553"/>
        <v>1.1575617054812513</v>
      </c>
      <c r="H2988" s="25">
        <f t="shared" si="560"/>
        <v>1.0004262501030945</v>
      </c>
      <c r="I2988" s="4">
        <f t="shared" si="554"/>
        <v>25326.20470263451</v>
      </c>
      <c r="J2988" s="25">
        <f t="shared" si="561"/>
        <v>22339.986427160926</v>
      </c>
      <c r="K2988" s="15">
        <f t="shared" si="555"/>
        <v>22349.508848678634</v>
      </c>
      <c r="L2988" s="36">
        <f t="shared" si="556"/>
        <v>2987.4911513213665</v>
      </c>
      <c r="M2988" s="36">
        <f t="shared" si="557"/>
        <v>2987.4911513213665</v>
      </c>
      <c r="N2988" s="36">
        <f t="shared" si="558"/>
        <v>0.1179102163366368</v>
      </c>
      <c r="O2988" s="36">
        <f t="shared" si="559"/>
        <v>8925103.3792234641</v>
      </c>
      <c r="P2988" s="35">
        <f t="shared" si="562"/>
        <v>8925103.3792234641</v>
      </c>
    </row>
    <row r="2989" spans="1:16" x14ac:dyDescent="0.4">
      <c r="A2989" s="1">
        <v>2988</v>
      </c>
      <c r="B2989" s="21">
        <v>42801</v>
      </c>
      <c r="C2989" s="43">
        <v>4</v>
      </c>
      <c r="D2989" s="23">
        <v>21470</v>
      </c>
      <c r="E2989" s="25">
        <f t="shared" si="563"/>
        <v>22714.25</v>
      </c>
      <c r="F2989" s="25">
        <f t="shared" si="564"/>
        <v>22526.75</v>
      </c>
      <c r="G2989" s="25">
        <f t="shared" ref="G2989:G3052" si="565">D2989/F2989</f>
        <v>0.95308910517495871</v>
      </c>
      <c r="H2989" s="25">
        <f t="shared" si="560"/>
        <v>1.0009303667898801</v>
      </c>
      <c r="I2989" s="4">
        <f t="shared" ref="I2989:I3052" si="566">D2989/H2989</f>
        <v>21450.043591800706</v>
      </c>
      <c r="J2989" s="25">
        <f t="shared" si="561"/>
        <v>22340.012967274972</v>
      </c>
      <c r="K2989" s="15">
        <f t="shared" ref="K2989:K3052" si="567">H2989*J2989</f>
        <v>22360.797373425215</v>
      </c>
      <c r="L2989" s="36">
        <f t="shared" ref="L2989:L3052" si="568">D2989-K2989</f>
        <v>-890.79737342521548</v>
      </c>
      <c r="M2989" s="36">
        <f t="shared" ref="M2989:M3052" si="569">ABS(L2989)</f>
        <v>890.79737342521548</v>
      </c>
      <c r="N2989" s="36">
        <f t="shared" ref="N2989:N3052" si="570">M2989/D2989</f>
        <v>4.1490329456228013E-2</v>
      </c>
      <c r="O2989" s="36">
        <f t="shared" ref="O2989:O3052" si="571">L2989^2</f>
        <v>793519.9605012628</v>
      </c>
      <c r="P2989" s="35">
        <f t="shared" si="562"/>
        <v>793519.9605012628</v>
      </c>
    </row>
    <row r="2990" spans="1:16" x14ac:dyDescent="0.4">
      <c r="A2990" s="1">
        <v>2989</v>
      </c>
      <c r="B2990" s="21">
        <v>42802</v>
      </c>
      <c r="C2990" s="43">
        <v>1</v>
      </c>
      <c r="D2990" s="23">
        <v>26547</v>
      </c>
      <c r="E2990" s="25">
        <f t="shared" si="563"/>
        <v>22339.25</v>
      </c>
      <c r="F2990" s="25">
        <f t="shared" si="564"/>
        <v>21633.875</v>
      </c>
      <c r="G2990" s="25">
        <f t="shared" si="565"/>
        <v>1.2271033275360979</v>
      </c>
      <c r="H2990" s="25">
        <f t="shared" si="560"/>
        <v>0.99907416981837271</v>
      </c>
      <c r="I2990" s="4">
        <f t="shared" si="566"/>
        <v>26571.600789985521</v>
      </c>
      <c r="J2990" s="25">
        <f t="shared" si="561"/>
        <v>22340.039507389014</v>
      </c>
      <c r="K2990" s="15">
        <f t="shared" si="567"/>
        <v>22319.356424554328</v>
      </c>
      <c r="L2990" s="36">
        <f t="shared" si="568"/>
        <v>4227.6435754456725</v>
      </c>
      <c r="M2990" s="36">
        <f t="shared" si="569"/>
        <v>4227.6435754456725</v>
      </c>
      <c r="N2990" s="36">
        <f t="shared" si="570"/>
        <v>0.15925127417205984</v>
      </c>
      <c r="O2990" s="36">
        <f t="shared" si="571"/>
        <v>17872970.201007068</v>
      </c>
      <c r="P2990" s="35">
        <f t="shared" si="562"/>
        <v>17872970.201007068</v>
      </c>
    </row>
    <row r="2991" spans="1:16" x14ac:dyDescent="0.4">
      <c r="A2991" s="1">
        <v>2990</v>
      </c>
      <c r="B2991" s="21">
        <v>42803</v>
      </c>
      <c r="C2991" s="43">
        <v>2</v>
      </c>
      <c r="D2991" s="23">
        <v>16003</v>
      </c>
      <c r="E2991" s="25">
        <f t="shared" si="563"/>
        <v>20928.5</v>
      </c>
      <c r="F2991" s="25">
        <f t="shared" si="564"/>
        <v>20431.5</v>
      </c>
      <c r="G2991" s="25">
        <f t="shared" si="565"/>
        <v>0.78325135207889773</v>
      </c>
      <c r="H2991" s="25">
        <f t="shared" si="560"/>
        <v>0.99956921328865256</v>
      </c>
      <c r="I2991" s="4">
        <f t="shared" si="566"/>
        <v>16009.896850813373</v>
      </c>
      <c r="J2991" s="25">
        <f t="shared" si="561"/>
        <v>22340.06604750306</v>
      </c>
      <c r="K2991" s="15">
        <f t="shared" si="567"/>
        <v>22330.442243919173</v>
      </c>
      <c r="L2991" s="36">
        <f t="shared" si="568"/>
        <v>-6327.4422439191731</v>
      </c>
      <c r="M2991" s="36">
        <f t="shared" si="569"/>
        <v>6327.4422439191731</v>
      </c>
      <c r="N2991" s="36">
        <f t="shared" si="570"/>
        <v>0.3953910044316174</v>
      </c>
      <c r="O2991" s="36">
        <f t="shared" si="571"/>
        <v>40036525.350132897</v>
      </c>
      <c r="P2991" s="35">
        <f t="shared" si="562"/>
        <v>40036525.350132897</v>
      </c>
    </row>
    <row r="2992" spans="1:16" x14ac:dyDescent="0.4">
      <c r="A2992" s="1">
        <v>2991</v>
      </c>
      <c r="B2992" s="21">
        <v>42804</v>
      </c>
      <c r="C2992" s="43">
        <v>3</v>
      </c>
      <c r="D2992" s="23">
        <v>19694</v>
      </c>
      <c r="E2992" s="25">
        <f t="shared" si="563"/>
        <v>19934.5</v>
      </c>
      <c r="F2992" s="25">
        <f t="shared" si="564"/>
        <v>18616.75</v>
      </c>
      <c r="G2992" s="25">
        <f t="shared" si="565"/>
        <v>1.0578645574549801</v>
      </c>
      <c r="H2992" s="25">
        <f t="shared" si="560"/>
        <v>1.0004262501030945</v>
      </c>
      <c r="I2992" s="4">
        <f t="shared" si="566"/>
        <v>19685.609007131232</v>
      </c>
      <c r="J2992" s="25">
        <f t="shared" si="561"/>
        <v>22340.092587617102</v>
      </c>
      <c r="K2992" s="15">
        <f t="shared" si="567"/>
        <v>22349.615054385715</v>
      </c>
      <c r="L2992" s="36">
        <f t="shared" si="568"/>
        <v>-2655.6150543857148</v>
      </c>
      <c r="M2992" s="36">
        <f t="shared" si="569"/>
        <v>2655.6150543857148</v>
      </c>
      <c r="N2992" s="36">
        <f t="shared" si="570"/>
        <v>0.13484386383597619</v>
      </c>
      <c r="O2992" s="36">
        <f t="shared" si="571"/>
        <v>7052291.3170800423</v>
      </c>
      <c r="P2992" s="35">
        <f t="shared" si="562"/>
        <v>7052291.3170800423</v>
      </c>
    </row>
    <row r="2993" spans="1:16" x14ac:dyDescent="0.4">
      <c r="A2993" s="1">
        <v>2992</v>
      </c>
      <c r="B2993" s="21">
        <v>42805</v>
      </c>
      <c r="C2993" s="43">
        <v>4</v>
      </c>
      <c r="D2993" s="23">
        <v>17494</v>
      </c>
      <c r="E2993" s="25">
        <f t="shared" si="563"/>
        <v>17299</v>
      </c>
      <c r="F2993" s="25">
        <f t="shared" si="564"/>
        <v>17649.25</v>
      </c>
      <c r="G2993" s="25">
        <f t="shared" si="565"/>
        <v>0.99120359222063259</v>
      </c>
      <c r="H2993" s="25">
        <f t="shared" si="560"/>
        <v>1.0009303667898801</v>
      </c>
      <c r="I2993" s="4">
        <f t="shared" si="566"/>
        <v>17477.739291800724</v>
      </c>
      <c r="J2993" s="25">
        <f t="shared" si="561"/>
        <v>22340.119127731148</v>
      </c>
      <c r="K2993" s="15">
        <f t="shared" si="567"/>
        <v>22360.903632649555</v>
      </c>
      <c r="L2993" s="36">
        <f t="shared" si="568"/>
        <v>-4866.9036326495552</v>
      </c>
      <c r="M2993" s="36">
        <f t="shared" si="569"/>
        <v>4866.9036326495552</v>
      </c>
      <c r="N2993" s="36">
        <f t="shared" si="570"/>
        <v>0.27820416329310366</v>
      </c>
      <c r="O2993" s="36">
        <f t="shared" si="571"/>
        <v>23686750.969497439</v>
      </c>
      <c r="P2993" s="35">
        <f t="shared" si="562"/>
        <v>23686750.969497439</v>
      </c>
    </row>
    <row r="2994" spans="1:16" x14ac:dyDescent="0.4">
      <c r="A2994" s="1">
        <v>2993</v>
      </c>
      <c r="B2994" s="21">
        <v>42806</v>
      </c>
      <c r="C2994" s="43">
        <v>1</v>
      </c>
      <c r="D2994" s="23">
        <v>16005</v>
      </c>
      <c r="E2994" s="25">
        <f t="shared" si="563"/>
        <v>17999.5</v>
      </c>
      <c r="F2994" s="25">
        <f t="shared" si="564"/>
        <v>17930.375</v>
      </c>
      <c r="G2994" s="25">
        <f t="shared" si="565"/>
        <v>0.89261936797194708</v>
      </c>
      <c r="H2994" s="25">
        <f t="shared" si="560"/>
        <v>0.99907416981837271</v>
      </c>
      <c r="I2994" s="4">
        <f t="shared" si="566"/>
        <v>16019.831643640269</v>
      </c>
      <c r="J2994" s="25">
        <f t="shared" si="561"/>
        <v>22340.14566784519</v>
      </c>
      <c r="K2994" s="15">
        <f t="shared" si="567"/>
        <v>22319.462486723951</v>
      </c>
      <c r="L2994" s="36">
        <f t="shared" si="568"/>
        <v>-6314.4624867239509</v>
      </c>
      <c r="M2994" s="36">
        <f t="shared" si="569"/>
        <v>6314.4624867239509</v>
      </c>
      <c r="N2994" s="36">
        <f t="shared" si="570"/>
        <v>0.39453061460318345</v>
      </c>
      <c r="O2994" s="36">
        <f t="shared" si="571"/>
        <v>39872436.496244021</v>
      </c>
      <c r="P2994" s="35">
        <f t="shared" si="562"/>
        <v>39872436.496244021</v>
      </c>
    </row>
    <row r="2995" spans="1:16" x14ac:dyDescent="0.4">
      <c r="A2995" s="1">
        <v>2994</v>
      </c>
      <c r="B2995" s="21">
        <v>42807</v>
      </c>
      <c r="C2995" s="43">
        <v>2</v>
      </c>
      <c r="D2995" s="23">
        <v>18805</v>
      </c>
      <c r="E2995" s="25">
        <f t="shared" si="563"/>
        <v>17861.25</v>
      </c>
      <c r="F2995" s="25">
        <f t="shared" si="564"/>
        <v>18029.875</v>
      </c>
      <c r="G2995" s="25">
        <f t="shared" si="565"/>
        <v>1.0429911466385651</v>
      </c>
      <c r="H2995" s="25">
        <f t="shared" si="560"/>
        <v>0.99956921328865256</v>
      </c>
      <c r="I2995" s="4">
        <f t="shared" si="566"/>
        <v>18813.104435389956</v>
      </c>
      <c r="J2995" s="25">
        <f t="shared" si="561"/>
        <v>22340.172207959233</v>
      </c>
      <c r="K2995" s="15">
        <f t="shared" si="567"/>
        <v>22330.548358642831</v>
      </c>
      <c r="L2995" s="36">
        <f t="shared" si="568"/>
        <v>-3525.5483586428309</v>
      </c>
      <c r="M2995" s="36">
        <f t="shared" si="569"/>
        <v>3525.5483586428309</v>
      </c>
      <c r="N2995" s="36">
        <f t="shared" si="570"/>
        <v>0.18747930649523165</v>
      </c>
      <c r="O2995" s="36">
        <f t="shared" si="571"/>
        <v>12429491.229129158</v>
      </c>
      <c r="P2995" s="35">
        <f t="shared" si="562"/>
        <v>12429491.229129158</v>
      </c>
    </row>
    <row r="2996" spans="1:16" x14ac:dyDescent="0.4">
      <c r="A2996" s="1">
        <v>2995</v>
      </c>
      <c r="B2996" s="21">
        <v>42808</v>
      </c>
      <c r="C2996" s="43">
        <v>3</v>
      </c>
      <c r="D2996" s="23">
        <v>19141</v>
      </c>
      <c r="E2996" s="25">
        <f t="shared" si="563"/>
        <v>18198.5</v>
      </c>
      <c r="F2996" s="25">
        <f t="shared" si="564"/>
        <v>18239.125</v>
      </c>
      <c r="G2996" s="25">
        <f t="shared" si="565"/>
        <v>1.0494472733752305</v>
      </c>
      <c r="H2996" s="25">
        <f t="shared" si="560"/>
        <v>1.0004262501030945</v>
      </c>
      <c r="I2996" s="4">
        <f t="shared" si="566"/>
        <v>19132.844623006953</v>
      </c>
      <c r="J2996" s="25">
        <f t="shared" si="561"/>
        <v>22340.198748073279</v>
      </c>
      <c r="K2996" s="15">
        <f t="shared" si="567"/>
        <v>22349.721260092796</v>
      </c>
      <c r="L2996" s="36">
        <f t="shared" si="568"/>
        <v>-3208.721260092796</v>
      </c>
      <c r="M2996" s="36">
        <f t="shared" si="569"/>
        <v>3208.721260092796</v>
      </c>
      <c r="N2996" s="36">
        <f t="shared" si="570"/>
        <v>0.16763603051527068</v>
      </c>
      <c r="O2996" s="36">
        <f t="shared" si="571"/>
        <v>10295892.124971502</v>
      </c>
      <c r="P2996" s="35">
        <f t="shared" si="562"/>
        <v>10295892.124971502</v>
      </c>
    </row>
    <row r="2997" spans="1:16" x14ac:dyDescent="0.4">
      <c r="A2997" s="1">
        <v>2996</v>
      </c>
      <c r="B2997" s="21">
        <v>42809</v>
      </c>
      <c r="C2997" s="43">
        <v>4</v>
      </c>
      <c r="D2997" s="23">
        <v>18843</v>
      </c>
      <c r="E2997" s="25">
        <f t="shared" si="563"/>
        <v>18279.75</v>
      </c>
      <c r="F2997" s="25">
        <f t="shared" si="564"/>
        <v>18284</v>
      </c>
      <c r="G2997" s="25">
        <f t="shared" si="565"/>
        <v>1.0305731787355064</v>
      </c>
      <c r="H2997" s="25">
        <f t="shared" si="560"/>
        <v>1.0009303667898801</v>
      </c>
      <c r="I2997" s="4">
        <f t="shared" si="566"/>
        <v>18825.485393586434</v>
      </c>
      <c r="J2997" s="25">
        <f t="shared" si="561"/>
        <v>22340.225288187321</v>
      </c>
      <c r="K2997" s="15">
        <f t="shared" si="567"/>
        <v>22361.009891873891</v>
      </c>
      <c r="L2997" s="36">
        <f t="shared" si="568"/>
        <v>-3518.0098918738913</v>
      </c>
      <c r="M2997" s="36">
        <f t="shared" si="569"/>
        <v>3518.0098918738913</v>
      </c>
      <c r="N2997" s="36">
        <f t="shared" si="570"/>
        <v>0.18670115649704885</v>
      </c>
      <c r="O2997" s="36">
        <f t="shared" si="571"/>
        <v>12376393.599322548</v>
      </c>
      <c r="P2997" s="35">
        <f t="shared" si="562"/>
        <v>12376393.599322548</v>
      </c>
    </row>
    <row r="2998" spans="1:16" x14ac:dyDescent="0.4">
      <c r="A2998" s="1">
        <v>2997</v>
      </c>
      <c r="B2998" s="21">
        <v>42810</v>
      </c>
      <c r="C2998" s="43">
        <v>1</v>
      </c>
      <c r="D2998" s="23">
        <v>16330</v>
      </c>
      <c r="E2998" s="25">
        <f t="shared" si="563"/>
        <v>18288.25</v>
      </c>
      <c r="F2998" s="25">
        <f t="shared" si="564"/>
        <v>18008.625</v>
      </c>
      <c r="G2998" s="25">
        <f t="shared" si="565"/>
        <v>0.9067877197731643</v>
      </c>
      <c r="H2998" s="25">
        <f t="shared" si="560"/>
        <v>0.99907416981837271</v>
      </c>
      <c r="I2998" s="4">
        <f t="shared" si="566"/>
        <v>16345.13281728495</v>
      </c>
      <c r="J2998" s="25">
        <f t="shared" si="561"/>
        <v>22340.251828301367</v>
      </c>
      <c r="K2998" s="15">
        <f t="shared" si="567"/>
        <v>22319.568548893571</v>
      </c>
      <c r="L2998" s="36">
        <f t="shared" si="568"/>
        <v>-5989.5685488935706</v>
      </c>
      <c r="M2998" s="36">
        <f t="shared" si="569"/>
        <v>5989.5685488935706</v>
      </c>
      <c r="N2998" s="36">
        <f t="shared" si="570"/>
        <v>0.36678313220413783</v>
      </c>
      <c r="O2998" s="36">
        <f t="shared" si="571"/>
        <v>35874931.401895031</v>
      </c>
      <c r="P2998" s="35">
        <f t="shared" si="562"/>
        <v>35874931.401895031</v>
      </c>
    </row>
    <row r="2999" spans="1:16" x14ac:dyDescent="0.4">
      <c r="A2999" s="1">
        <v>2998</v>
      </c>
      <c r="B2999" s="21">
        <v>42811</v>
      </c>
      <c r="C2999" s="43">
        <v>2</v>
      </c>
      <c r="D2999" s="23">
        <v>18839</v>
      </c>
      <c r="E2999" s="25">
        <f t="shared" si="563"/>
        <v>17729</v>
      </c>
      <c r="F2999" s="25">
        <f t="shared" si="564"/>
        <v>17312.625</v>
      </c>
      <c r="G2999" s="25">
        <f t="shared" si="565"/>
        <v>1.0881654284084592</v>
      </c>
      <c r="H2999" s="25">
        <f t="shared" si="560"/>
        <v>0.99956921328865256</v>
      </c>
      <c r="I2999" s="4">
        <f t="shared" si="566"/>
        <v>18847.119088450487</v>
      </c>
      <c r="J2999" s="25">
        <f t="shared" si="561"/>
        <v>22340.278368415409</v>
      </c>
      <c r="K2999" s="15">
        <f t="shared" si="567"/>
        <v>22330.654473366492</v>
      </c>
      <c r="L2999" s="36">
        <f t="shared" si="568"/>
        <v>-3491.6544733664923</v>
      </c>
      <c r="M2999" s="36">
        <f t="shared" si="569"/>
        <v>3491.6544733664923</v>
      </c>
      <c r="N2999" s="36">
        <f t="shared" si="570"/>
        <v>0.18534181609249389</v>
      </c>
      <c r="O2999" s="36">
        <f t="shared" si="571"/>
        <v>12191650.961380236</v>
      </c>
      <c r="P2999" s="35">
        <f t="shared" si="562"/>
        <v>12191650.961380236</v>
      </c>
    </row>
    <row r="3000" spans="1:16" x14ac:dyDescent="0.4">
      <c r="A3000" s="1">
        <v>2999</v>
      </c>
      <c r="B3000" s="21">
        <v>42812</v>
      </c>
      <c r="C3000" s="43">
        <v>3</v>
      </c>
      <c r="D3000" s="23">
        <v>16904</v>
      </c>
      <c r="E3000" s="25">
        <f t="shared" si="563"/>
        <v>16896.25</v>
      </c>
      <c r="F3000" s="25">
        <f t="shared" si="564"/>
        <v>17027.5</v>
      </c>
      <c r="G3000" s="25">
        <f t="shared" si="565"/>
        <v>0.9927470268683013</v>
      </c>
      <c r="H3000" s="25">
        <f t="shared" si="560"/>
        <v>1.0004262501030945</v>
      </c>
      <c r="I3000" s="4">
        <f t="shared" si="566"/>
        <v>16896.797738222114</v>
      </c>
      <c r="J3000" s="25">
        <f t="shared" si="561"/>
        <v>22340.304908529455</v>
      </c>
      <c r="K3000" s="15">
        <f t="shared" si="567"/>
        <v>22349.827465799877</v>
      </c>
      <c r="L3000" s="36">
        <f t="shared" si="568"/>
        <v>-5445.8274657998772</v>
      </c>
      <c r="M3000" s="36">
        <f t="shared" si="569"/>
        <v>5445.8274657998772</v>
      </c>
      <c r="N3000" s="36">
        <f t="shared" si="570"/>
        <v>0.32216206021059379</v>
      </c>
      <c r="O3000" s="36">
        <f t="shared" si="571"/>
        <v>29657036.787260313</v>
      </c>
      <c r="P3000" s="35">
        <f t="shared" si="562"/>
        <v>29657036.787260313</v>
      </c>
    </row>
    <row r="3001" spans="1:16" x14ac:dyDescent="0.4">
      <c r="A3001" s="1">
        <v>3000</v>
      </c>
      <c r="B3001" s="21">
        <v>42813</v>
      </c>
      <c r="C3001" s="43">
        <v>4</v>
      </c>
      <c r="D3001" s="23">
        <v>15512</v>
      </c>
      <c r="E3001" s="25">
        <f t="shared" si="563"/>
        <v>17158.75</v>
      </c>
      <c r="F3001" s="25">
        <f t="shared" si="564"/>
        <v>17277.375</v>
      </c>
      <c r="G3001" s="25">
        <f t="shared" si="565"/>
        <v>0.89782157301094645</v>
      </c>
      <c r="H3001" s="25">
        <f t="shared" si="560"/>
        <v>1.0009303667898801</v>
      </c>
      <c r="I3001" s="4">
        <f t="shared" si="566"/>
        <v>15497.581564788663</v>
      </c>
      <c r="J3001" s="25">
        <f t="shared" si="561"/>
        <v>22340.331448643497</v>
      </c>
      <c r="K3001" s="15">
        <f t="shared" si="567"/>
        <v>22361.116151098231</v>
      </c>
      <c r="L3001" s="36">
        <f t="shared" si="568"/>
        <v>-6849.1161510982311</v>
      </c>
      <c r="M3001" s="36">
        <f t="shared" si="569"/>
        <v>6849.1161510982311</v>
      </c>
      <c r="N3001" s="36">
        <f t="shared" si="570"/>
        <v>0.44153662655352188</v>
      </c>
      <c r="O3001" s="36">
        <f t="shared" si="571"/>
        <v>46910392.051234648</v>
      </c>
      <c r="P3001" s="35">
        <f t="shared" si="562"/>
        <v>46910392.051234648</v>
      </c>
    </row>
    <row r="3002" spans="1:16" x14ac:dyDescent="0.4">
      <c r="A3002" s="1">
        <v>3001</v>
      </c>
      <c r="B3002" s="21">
        <v>42814</v>
      </c>
      <c r="C3002" s="43">
        <v>1</v>
      </c>
      <c r="D3002" s="23">
        <v>17380</v>
      </c>
      <c r="E3002" s="25">
        <f t="shared" si="563"/>
        <v>17396</v>
      </c>
      <c r="F3002" s="25">
        <f t="shared" si="564"/>
        <v>17817.25</v>
      </c>
      <c r="G3002" s="25">
        <f t="shared" si="565"/>
        <v>0.97545917579873442</v>
      </c>
      <c r="H3002" s="25">
        <f t="shared" si="560"/>
        <v>0.99907416981837271</v>
      </c>
      <c r="I3002" s="4">
        <f t="shared" si="566"/>
        <v>17396.105839829295</v>
      </c>
      <c r="J3002" s="25">
        <f t="shared" si="561"/>
        <v>22340.357988757543</v>
      </c>
      <c r="K3002" s="15">
        <f t="shared" si="567"/>
        <v>22319.674611063194</v>
      </c>
      <c r="L3002" s="36">
        <f t="shared" si="568"/>
        <v>-4939.6746110631939</v>
      </c>
      <c r="M3002" s="36">
        <f t="shared" si="569"/>
        <v>4939.6746110631939</v>
      </c>
      <c r="N3002" s="36">
        <f t="shared" si="570"/>
        <v>0.28421603055599504</v>
      </c>
      <c r="O3002" s="36">
        <f t="shared" si="571"/>
        <v>24400385.263182316</v>
      </c>
      <c r="P3002" s="35">
        <f t="shared" si="562"/>
        <v>24400385.263182316</v>
      </c>
    </row>
    <row r="3003" spans="1:16" x14ac:dyDescent="0.4">
      <c r="A3003" s="1">
        <v>3002</v>
      </c>
      <c r="B3003" s="21">
        <v>42815</v>
      </c>
      <c r="C3003" s="43">
        <v>2</v>
      </c>
      <c r="D3003" s="23">
        <v>19788</v>
      </c>
      <c r="E3003" s="25">
        <f t="shared" si="563"/>
        <v>18238.5</v>
      </c>
      <c r="F3003" s="25">
        <f t="shared" si="564"/>
        <v>18271.375</v>
      </c>
      <c r="G3003" s="25">
        <f t="shared" si="565"/>
        <v>1.0830055209309644</v>
      </c>
      <c r="H3003" s="25">
        <f t="shared" si="560"/>
        <v>0.99956921328865256</v>
      </c>
      <c r="I3003" s="4">
        <f t="shared" si="566"/>
        <v>19796.528081228211</v>
      </c>
      <c r="J3003" s="25">
        <f t="shared" si="561"/>
        <v>22340.384528871586</v>
      </c>
      <c r="K3003" s="15">
        <f t="shared" si="567"/>
        <v>22330.760588090157</v>
      </c>
      <c r="L3003" s="36">
        <f t="shared" si="568"/>
        <v>-2542.7605880901574</v>
      </c>
      <c r="M3003" s="36">
        <f t="shared" si="569"/>
        <v>2542.7605880901574</v>
      </c>
      <c r="N3003" s="36">
        <f t="shared" si="570"/>
        <v>0.12850013079089131</v>
      </c>
      <c r="O3003" s="36">
        <f t="shared" si="571"/>
        <v>6465631.4083446031</v>
      </c>
      <c r="P3003" s="35">
        <f t="shared" si="562"/>
        <v>6465631.4083446031</v>
      </c>
    </row>
    <row r="3004" spans="1:16" x14ac:dyDescent="0.4">
      <c r="A3004" s="1">
        <v>3003</v>
      </c>
      <c r="B3004" s="21">
        <v>42816</v>
      </c>
      <c r="C3004" s="43">
        <v>3</v>
      </c>
      <c r="D3004" s="23">
        <v>20274</v>
      </c>
      <c r="E3004" s="25">
        <f t="shared" si="563"/>
        <v>18304.25</v>
      </c>
      <c r="F3004" s="25">
        <f t="shared" si="564"/>
        <v>18544.25</v>
      </c>
      <c r="G3004" s="25">
        <f t="shared" si="565"/>
        <v>1.0932768917589011</v>
      </c>
      <c r="H3004" s="25">
        <f t="shared" si="560"/>
        <v>1.0004262501030945</v>
      </c>
      <c r="I3004" s="4">
        <f t="shared" si="566"/>
        <v>20265.361887406245</v>
      </c>
      <c r="J3004" s="25">
        <f t="shared" si="561"/>
        <v>22340.411068985632</v>
      </c>
      <c r="K3004" s="15">
        <f t="shared" si="567"/>
        <v>22349.933671506958</v>
      </c>
      <c r="L3004" s="36">
        <f t="shared" si="568"/>
        <v>-2075.9336715069585</v>
      </c>
      <c r="M3004" s="36">
        <f t="shared" si="569"/>
        <v>2075.9336715069585</v>
      </c>
      <c r="N3004" s="36">
        <f t="shared" si="570"/>
        <v>0.10239388731907657</v>
      </c>
      <c r="O3004" s="36">
        <f t="shared" si="571"/>
        <v>4309500.6084963605</v>
      </c>
      <c r="P3004" s="35">
        <f t="shared" si="562"/>
        <v>4309500.6084963605</v>
      </c>
    </row>
    <row r="3005" spans="1:16" x14ac:dyDescent="0.4">
      <c r="A3005" s="1">
        <v>3004</v>
      </c>
      <c r="B3005" s="21">
        <v>42817</v>
      </c>
      <c r="C3005" s="43">
        <v>4</v>
      </c>
      <c r="D3005" s="23">
        <v>15775</v>
      </c>
      <c r="E3005" s="25">
        <f t="shared" si="563"/>
        <v>18784.25</v>
      </c>
      <c r="F3005" s="25">
        <f t="shared" si="564"/>
        <v>18445.875</v>
      </c>
      <c r="G3005" s="25">
        <f t="shared" si="565"/>
        <v>0.8552047544505208</v>
      </c>
      <c r="H3005" s="25">
        <f t="shared" si="560"/>
        <v>1.0009303667898801</v>
      </c>
      <c r="I3005" s="4">
        <f t="shared" si="566"/>
        <v>15760.337105759487</v>
      </c>
      <c r="J3005" s="25">
        <f t="shared" si="561"/>
        <v>22340.437609099674</v>
      </c>
      <c r="K3005" s="15">
        <f t="shared" si="567"/>
        <v>22361.222410322571</v>
      </c>
      <c r="L3005" s="36">
        <f t="shared" si="568"/>
        <v>-6586.2224103225708</v>
      </c>
      <c r="M3005" s="36">
        <f t="shared" si="569"/>
        <v>6586.2224103225708</v>
      </c>
      <c r="N3005" s="36">
        <f t="shared" si="570"/>
        <v>0.41751013694596328</v>
      </c>
      <c r="O3005" s="36">
        <f t="shared" si="571"/>
        <v>43378325.638235256</v>
      </c>
      <c r="P3005" s="35">
        <f t="shared" si="562"/>
        <v>43378325.638235256</v>
      </c>
    </row>
    <row r="3006" spans="1:16" x14ac:dyDescent="0.4">
      <c r="A3006" s="1">
        <v>3005</v>
      </c>
      <c r="B3006" s="21">
        <v>42818</v>
      </c>
      <c r="C3006" s="43">
        <v>1</v>
      </c>
      <c r="D3006" s="23">
        <v>19300</v>
      </c>
      <c r="E3006" s="25">
        <f t="shared" si="563"/>
        <v>18107.5</v>
      </c>
      <c r="F3006" s="25">
        <f t="shared" si="564"/>
        <v>17405.5</v>
      </c>
      <c r="G3006" s="25">
        <f t="shared" si="565"/>
        <v>1.1088449053460112</v>
      </c>
      <c r="H3006" s="25">
        <f t="shared" si="560"/>
        <v>0.99907416981837271</v>
      </c>
      <c r="I3006" s="4">
        <f t="shared" si="566"/>
        <v>19317.885081053246</v>
      </c>
      <c r="J3006" s="25">
        <f t="shared" si="561"/>
        <v>22340.46414921372</v>
      </c>
      <c r="K3006" s="15">
        <f t="shared" si="567"/>
        <v>22319.780673232817</v>
      </c>
      <c r="L3006" s="36">
        <f t="shared" si="568"/>
        <v>-3019.7806732328172</v>
      </c>
      <c r="M3006" s="36">
        <f t="shared" si="569"/>
        <v>3019.7806732328172</v>
      </c>
      <c r="N3006" s="36">
        <f t="shared" si="570"/>
        <v>0.15646531985662265</v>
      </c>
      <c r="O3006" s="36">
        <f t="shared" si="571"/>
        <v>9119075.3144304473</v>
      </c>
      <c r="P3006" s="35">
        <f t="shared" si="562"/>
        <v>9119075.3144304473</v>
      </c>
    </row>
    <row r="3007" spans="1:16" x14ac:dyDescent="0.4">
      <c r="A3007" s="1">
        <v>3006</v>
      </c>
      <c r="B3007" s="21">
        <v>42819</v>
      </c>
      <c r="C3007" s="43">
        <v>2</v>
      </c>
      <c r="D3007" s="23">
        <v>17081</v>
      </c>
      <c r="E3007" s="25">
        <f t="shared" si="563"/>
        <v>16703.5</v>
      </c>
      <c r="F3007" s="25">
        <f t="shared" si="564"/>
        <v>17017.25</v>
      </c>
      <c r="G3007" s="25">
        <f t="shared" si="565"/>
        <v>1.0037461987101324</v>
      </c>
      <c r="H3007" s="25">
        <f t="shared" si="560"/>
        <v>0.99956921328865256</v>
      </c>
      <c r="I3007" s="4">
        <f t="shared" si="566"/>
        <v>17088.361439026634</v>
      </c>
      <c r="J3007" s="25">
        <f t="shared" si="561"/>
        <v>22340.490689327762</v>
      </c>
      <c r="K3007" s="15">
        <f t="shared" si="567"/>
        <v>22330.866702813819</v>
      </c>
      <c r="L3007" s="36">
        <f t="shared" si="568"/>
        <v>-5249.8667028138188</v>
      </c>
      <c r="M3007" s="36">
        <f t="shared" si="569"/>
        <v>5249.8667028138188</v>
      </c>
      <c r="N3007" s="36">
        <f t="shared" si="570"/>
        <v>0.30735125009155312</v>
      </c>
      <c r="O3007" s="36">
        <f t="shared" si="571"/>
        <v>27561100.397313237</v>
      </c>
      <c r="P3007" s="35">
        <f t="shared" si="562"/>
        <v>27561100.397313237</v>
      </c>
    </row>
    <row r="3008" spans="1:16" x14ac:dyDescent="0.4">
      <c r="A3008" s="1">
        <v>3007</v>
      </c>
      <c r="B3008" s="21">
        <v>42820</v>
      </c>
      <c r="C3008" s="43">
        <v>3</v>
      </c>
      <c r="D3008" s="23">
        <v>14658</v>
      </c>
      <c r="E3008" s="25">
        <f t="shared" si="563"/>
        <v>17331</v>
      </c>
      <c r="F3008" s="25">
        <f t="shared" si="564"/>
        <v>17247.75</v>
      </c>
      <c r="G3008" s="25">
        <f t="shared" si="565"/>
        <v>0.84984998043223026</v>
      </c>
      <c r="H3008" s="25">
        <f t="shared" si="560"/>
        <v>1.0004262501030945</v>
      </c>
      <c r="I3008" s="4">
        <f t="shared" si="566"/>
        <v>14651.754688053701</v>
      </c>
      <c r="J3008" s="25">
        <f t="shared" si="561"/>
        <v>22340.517229441808</v>
      </c>
      <c r="K3008" s="15">
        <f t="shared" si="567"/>
        <v>22350.039877214043</v>
      </c>
      <c r="L3008" s="36">
        <f t="shared" si="568"/>
        <v>-7692.0398772140434</v>
      </c>
      <c r="M3008" s="36">
        <f t="shared" si="569"/>
        <v>7692.0398772140434</v>
      </c>
      <c r="N3008" s="36">
        <f t="shared" si="570"/>
        <v>0.52476735415568587</v>
      </c>
      <c r="O3008" s="36">
        <f t="shared" si="571"/>
        <v>59167477.472651035</v>
      </c>
      <c r="P3008" s="35">
        <f t="shared" si="562"/>
        <v>59167477.472651035</v>
      </c>
    </row>
    <row r="3009" spans="1:16" x14ac:dyDescent="0.4">
      <c r="A3009" s="1">
        <v>3008</v>
      </c>
      <c r="B3009" s="21">
        <v>42821</v>
      </c>
      <c r="C3009" s="43">
        <v>4</v>
      </c>
      <c r="D3009" s="23">
        <v>18285</v>
      </c>
      <c r="E3009" s="25">
        <f t="shared" si="563"/>
        <v>17164.5</v>
      </c>
      <c r="F3009" s="25">
        <f t="shared" si="564"/>
        <v>17303.625</v>
      </c>
      <c r="G3009" s="25">
        <f t="shared" si="565"/>
        <v>1.0567149946904189</v>
      </c>
      <c r="H3009" s="25">
        <f t="shared" si="560"/>
        <v>1.0009303667898801</v>
      </c>
      <c r="I3009" s="4">
        <f t="shared" si="566"/>
        <v>18268.004055709174</v>
      </c>
      <c r="J3009" s="25">
        <f t="shared" si="561"/>
        <v>22340.54376955585</v>
      </c>
      <c r="K3009" s="15">
        <f t="shared" si="567"/>
        <v>22361.328669546907</v>
      </c>
      <c r="L3009" s="36">
        <f t="shared" si="568"/>
        <v>-4076.3286695469069</v>
      </c>
      <c r="M3009" s="36">
        <f t="shared" si="569"/>
        <v>4076.3286695469069</v>
      </c>
      <c r="N3009" s="36">
        <f t="shared" si="570"/>
        <v>0.22293293243351966</v>
      </c>
      <c r="O3009" s="36">
        <f t="shared" si="571"/>
        <v>16616455.422170056</v>
      </c>
      <c r="P3009" s="35">
        <f t="shared" si="562"/>
        <v>16616455.422170056</v>
      </c>
    </row>
    <row r="3010" spans="1:16" x14ac:dyDescent="0.4">
      <c r="A3010" s="1">
        <v>3009</v>
      </c>
      <c r="B3010" s="21">
        <v>42822</v>
      </c>
      <c r="C3010" s="43">
        <v>1</v>
      </c>
      <c r="D3010" s="23">
        <v>18634</v>
      </c>
      <c r="E3010" s="25">
        <f t="shared" si="563"/>
        <v>17442.75</v>
      </c>
      <c r="F3010" s="25">
        <f t="shared" si="564"/>
        <v>17175.625</v>
      </c>
      <c r="G3010" s="25">
        <f t="shared" si="565"/>
        <v>1.084909573887413</v>
      </c>
      <c r="H3010" s="25">
        <f t="shared" ref="H3010:H3073" si="572">VLOOKUP(C3010,$Q$38:$S$42,3,FALSE)</f>
        <v>0.99907416981837271</v>
      </c>
      <c r="I3010" s="4">
        <f t="shared" si="566"/>
        <v>18651.267906753688</v>
      </c>
      <c r="J3010" s="25">
        <f t="shared" si="561"/>
        <v>22340.570309669896</v>
      </c>
      <c r="K3010" s="15">
        <f t="shared" si="567"/>
        <v>22319.886735402437</v>
      </c>
      <c r="L3010" s="36">
        <f t="shared" si="568"/>
        <v>-3685.8867354024369</v>
      </c>
      <c r="M3010" s="36">
        <f t="shared" si="569"/>
        <v>3685.8867354024369</v>
      </c>
      <c r="N3010" s="36">
        <f t="shared" si="570"/>
        <v>0.19780437562533201</v>
      </c>
      <c r="O3010" s="36">
        <f t="shared" si="571"/>
        <v>13585761.026215633</v>
      </c>
      <c r="P3010" s="35">
        <f t="shared" si="562"/>
        <v>13585761.026215633</v>
      </c>
    </row>
    <row r="3011" spans="1:16" x14ac:dyDescent="0.4">
      <c r="A3011" s="1">
        <v>3010</v>
      </c>
      <c r="B3011" s="21">
        <v>42823</v>
      </c>
      <c r="C3011" s="43">
        <v>2</v>
      </c>
      <c r="D3011" s="23">
        <v>18194</v>
      </c>
      <c r="E3011" s="25">
        <f t="shared" si="563"/>
        <v>16908.5</v>
      </c>
      <c r="F3011" s="25">
        <f t="shared" si="564"/>
        <v>16806.125</v>
      </c>
      <c r="G3011" s="25">
        <f t="shared" si="565"/>
        <v>1.082581499304569</v>
      </c>
      <c r="H3011" s="25">
        <f t="shared" si="572"/>
        <v>0.99956921328865256</v>
      </c>
      <c r="I3011" s="4">
        <f t="shared" si="566"/>
        <v>18201.841111272795</v>
      </c>
      <c r="J3011" s="25">
        <f t="shared" ref="J3011:J3074" si="573">INTERCEPT($I$2:$I$3896,$A$2:$A$3896)+SLOPE($I$2:$I$3896,$A$2:$A$3896)*A3011</f>
        <v>22340.596849783939</v>
      </c>
      <c r="K3011" s="15">
        <f t="shared" si="567"/>
        <v>22330.97281753748</v>
      </c>
      <c r="L3011" s="36">
        <f t="shared" si="568"/>
        <v>-4136.9728175374803</v>
      </c>
      <c r="M3011" s="36">
        <f t="shared" si="569"/>
        <v>4136.9728175374803</v>
      </c>
      <c r="N3011" s="36">
        <f t="shared" si="570"/>
        <v>0.22738115958763769</v>
      </c>
      <c r="O3011" s="36">
        <f t="shared" si="571"/>
        <v>17114544.093043998</v>
      </c>
      <c r="P3011" s="35">
        <f t="shared" ref="P3011:P3074" si="574">(D3011-K3011)^2</f>
        <v>17114544.093043998</v>
      </c>
    </row>
    <row r="3012" spans="1:16" x14ac:dyDescent="0.4">
      <c r="A3012" s="1">
        <v>3011</v>
      </c>
      <c r="B3012" s="21">
        <v>42824</v>
      </c>
      <c r="C3012" s="43">
        <v>3</v>
      </c>
      <c r="D3012" s="23">
        <v>12521</v>
      </c>
      <c r="E3012" s="25">
        <f t="shared" si="563"/>
        <v>16703.75</v>
      </c>
      <c r="F3012" s="25">
        <f t="shared" si="564"/>
        <v>16607.125</v>
      </c>
      <c r="G3012" s="25">
        <f t="shared" si="565"/>
        <v>0.75395349887472995</v>
      </c>
      <c r="H3012" s="25">
        <f t="shared" si="572"/>
        <v>1.0004262501030945</v>
      </c>
      <c r="I3012" s="4">
        <f t="shared" si="566"/>
        <v>12515.66519641973</v>
      </c>
      <c r="J3012" s="25">
        <f t="shared" si="573"/>
        <v>22340.623389897981</v>
      </c>
      <c r="K3012" s="15">
        <f t="shared" si="567"/>
        <v>22350.146082921121</v>
      </c>
      <c r="L3012" s="36">
        <f t="shared" si="568"/>
        <v>-9829.146082921121</v>
      </c>
      <c r="M3012" s="36">
        <f t="shared" si="569"/>
        <v>9829.146082921121</v>
      </c>
      <c r="N3012" s="36">
        <f t="shared" si="570"/>
        <v>0.78501286502045531</v>
      </c>
      <c r="O3012" s="36">
        <f t="shared" si="571"/>
        <v>96612112.71940361</v>
      </c>
      <c r="P3012" s="35">
        <f t="shared" si="574"/>
        <v>96612112.71940361</v>
      </c>
    </row>
    <row r="3013" spans="1:16" x14ac:dyDescent="0.4">
      <c r="A3013" s="1">
        <v>3012</v>
      </c>
      <c r="B3013" s="21">
        <v>42825</v>
      </c>
      <c r="C3013" s="43">
        <v>4</v>
      </c>
      <c r="D3013" s="23">
        <v>17466</v>
      </c>
      <c r="E3013" s="25">
        <f t="shared" ref="E3013:E3076" si="575">AVERAGE(D3011:D3014)</f>
        <v>16510.5</v>
      </c>
      <c r="F3013" s="25">
        <f t="shared" ref="F3013:F3076" si="576">AVERAGE(E3013:E3014)</f>
        <v>16258.625</v>
      </c>
      <c r="G3013" s="25">
        <f t="shared" si="565"/>
        <v>1.074260584766547</v>
      </c>
      <c r="H3013" s="25">
        <f t="shared" si="572"/>
        <v>1.0009303667898801</v>
      </c>
      <c r="I3013" s="4">
        <f t="shared" si="566"/>
        <v>17449.765317857065</v>
      </c>
      <c r="J3013" s="25">
        <f t="shared" si="573"/>
        <v>22340.649930012027</v>
      </c>
      <c r="K3013" s="15">
        <f t="shared" si="567"/>
        <v>22361.434928771247</v>
      </c>
      <c r="L3013" s="36">
        <f t="shared" si="568"/>
        <v>-4895.4349287712466</v>
      </c>
      <c r="M3013" s="36">
        <f t="shared" si="569"/>
        <v>4895.4349287712466</v>
      </c>
      <c r="N3013" s="36">
        <f t="shared" si="570"/>
        <v>0.28028368995598574</v>
      </c>
      <c r="O3013" s="36">
        <f t="shared" si="571"/>
        <v>23965283.14183354</v>
      </c>
      <c r="P3013" s="35">
        <f t="shared" si="574"/>
        <v>23965283.14183354</v>
      </c>
    </row>
    <row r="3014" spans="1:16" x14ac:dyDescent="0.4">
      <c r="A3014" s="1">
        <v>3013</v>
      </c>
      <c r="B3014" s="21">
        <v>42826</v>
      </c>
      <c r="C3014" s="43">
        <v>1</v>
      </c>
      <c r="D3014" s="23">
        <v>17861</v>
      </c>
      <c r="E3014" s="25">
        <f t="shared" si="575"/>
        <v>16006.75</v>
      </c>
      <c r="F3014" s="25">
        <f t="shared" si="576"/>
        <v>16875.5</v>
      </c>
      <c r="G3014" s="25">
        <f t="shared" si="565"/>
        <v>1.0583982696808985</v>
      </c>
      <c r="H3014" s="25">
        <f t="shared" si="572"/>
        <v>0.99907416981837271</v>
      </c>
      <c r="I3014" s="4">
        <f t="shared" si="566"/>
        <v>17877.551576823422</v>
      </c>
      <c r="J3014" s="25">
        <f t="shared" si="573"/>
        <v>22340.676470126069</v>
      </c>
      <c r="K3014" s="15">
        <f t="shared" si="567"/>
        <v>22319.992797572057</v>
      </c>
      <c r="L3014" s="36">
        <f t="shared" si="568"/>
        <v>-4458.9927975720566</v>
      </c>
      <c r="M3014" s="36">
        <f t="shared" si="569"/>
        <v>4458.9927975720566</v>
      </c>
      <c r="N3014" s="36">
        <f t="shared" si="570"/>
        <v>0.24964967233481086</v>
      </c>
      <c r="O3014" s="36">
        <f t="shared" si="571"/>
        <v>19882616.768799476</v>
      </c>
      <c r="P3014" s="35">
        <f t="shared" si="574"/>
        <v>19882616.768799476</v>
      </c>
    </row>
    <row r="3015" spans="1:16" x14ac:dyDescent="0.4">
      <c r="A3015" s="1">
        <v>3014</v>
      </c>
      <c r="B3015" s="21">
        <v>42827</v>
      </c>
      <c r="C3015" s="43">
        <v>2</v>
      </c>
      <c r="D3015" s="23">
        <v>16179</v>
      </c>
      <c r="E3015" s="25">
        <f t="shared" si="575"/>
        <v>17744.25</v>
      </c>
      <c r="F3015" s="25">
        <f t="shared" si="576"/>
        <v>18074.125</v>
      </c>
      <c r="G3015" s="25">
        <f t="shared" si="565"/>
        <v>0.89514706797701138</v>
      </c>
      <c r="H3015" s="25">
        <f t="shared" si="572"/>
        <v>0.99956921328865256</v>
      </c>
      <c r="I3015" s="4">
        <f t="shared" si="566"/>
        <v>16185.972701950233</v>
      </c>
      <c r="J3015" s="25">
        <f t="shared" si="573"/>
        <v>22340.703010240115</v>
      </c>
      <c r="K3015" s="15">
        <f t="shared" si="567"/>
        <v>22331.078932261145</v>
      </c>
      <c r="L3015" s="36">
        <f t="shared" si="568"/>
        <v>-6152.0789322611454</v>
      </c>
      <c r="M3015" s="36">
        <f t="shared" si="569"/>
        <v>6152.0789322611454</v>
      </c>
      <c r="N3015" s="36">
        <f t="shared" si="570"/>
        <v>0.38025087658453216</v>
      </c>
      <c r="O3015" s="36">
        <f t="shared" si="571"/>
        <v>37848075.188771434</v>
      </c>
      <c r="P3015" s="35">
        <f t="shared" si="574"/>
        <v>37848075.188771434</v>
      </c>
    </row>
    <row r="3016" spans="1:16" x14ac:dyDescent="0.4">
      <c r="A3016" s="1">
        <v>3015</v>
      </c>
      <c r="B3016" s="21">
        <v>42828</v>
      </c>
      <c r="C3016" s="43">
        <v>3</v>
      </c>
      <c r="D3016" s="23">
        <v>19471</v>
      </c>
      <c r="E3016" s="25">
        <f t="shared" si="575"/>
        <v>18404</v>
      </c>
      <c r="F3016" s="25">
        <f t="shared" si="576"/>
        <v>18679.875</v>
      </c>
      <c r="G3016" s="25">
        <f t="shared" si="565"/>
        <v>1.0423517287990418</v>
      </c>
      <c r="H3016" s="25">
        <f t="shared" si="572"/>
        <v>1.0004262501030945</v>
      </c>
      <c r="I3016" s="4">
        <f t="shared" si="566"/>
        <v>19462.704020404806</v>
      </c>
      <c r="J3016" s="25">
        <f t="shared" si="573"/>
        <v>22340.729550354157</v>
      </c>
      <c r="K3016" s="15">
        <f t="shared" si="567"/>
        <v>22350.252288628202</v>
      </c>
      <c r="L3016" s="36">
        <f t="shared" si="568"/>
        <v>-2879.2522886282022</v>
      </c>
      <c r="M3016" s="36">
        <f t="shared" si="569"/>
        <v>2879.2522886282022</v>
      </c>
      <c r="N3016" s="36">
        <f t="shared" si="570"/>
        <v>0.14787387851821696</v>
      </c>
      <c r="O3016" s="36">
        <f t="shared" si="571"/>
        <v>8290093.74157074</v>
      </c>
      <c r="P3016" s="35">
        <f t="shared" si="574"/>
        <v>8290093.74157074</v>
      </c>
    </row>
    <row r="3017" spans="1:16" x14ac:dyDescent="0.4">
      <c r="A3017" s="1">
        <v>3016</v>
      </c>
      <c r="B3017" s="21">
        <v>42829</v>
      </c>
      <c r="C3017" s="43">
        <v>4</v>
      </c>
      <c r="D3017" s="23">
        <v>20105</v>
      </c>
      <c r="E3017" s="25">
        <f t="shared" si="575"/>
        <v>18955.75</v>
      </c>
      <c r="F3017" s="25">
        <f t="shared" si="576"/>
        <v>18691.625</v>
      </c>
      <c r="G3017" s="25">
        <f t="shared" si="565"/>
        <v>1.0756154159951314</v>
      </c>
      <c r="H3017" s="25">
        <f t="shared" si="572"/>
        <v>1.0009303667898801</v>
      </c>
      <c r="I3017" s="4">
        <f t="shared" si="566"/>
        <v>20086.312362047192</v>
      </c>
      <c r="J3017" s="25">
        <f t="shared" si="573"/>
        <v>22340.756090468203</v>
      </c>
      <c r="K3017" s="15">
        <f t="shared" si="567"/>
        <v>22361.541187995586</v>
      </c>
      <c r="L3017" s="36">
        <f t="shared" si="568"/>
        <v>-2256.5411879955864</v>
      </c>
      <c r="M3017" s="36">
        <f t="shared" si="569"/>
        <v>2256.5411879955864</v>
      </c>
      <c r="N3017" s="36">
        <f t="shared" si="570"/>
        <v>0.1122378108925932</v>
      </c>
      <c r="O3017" s="36">
        <f t="shared" si="571"/>
        <v>5091978.1331205321</v>
      </c>
      <c r="P3017" s="35">
        <f t="shared" si="574"/>
        <v>5091978.1331205321</v>
      </c>
    </row>
    <row r="3018" spans="1:16" x14ac:dyDescent="0.4">
      <c r="A3018" s="1">
        <v>3017</v>
      </c>
      <c r="B3018" s="21">
        <v>42830</v>
      </c>
      <c r="C3018" s="43">
        <v>1</v>
      </c>
      <c r="D3018" s="23">
        <v>20068</v>
      </c>
      <c r="E3018" s="25">
        <f t="shared" si="575"/>
        <v>18427.5</v>
      </c>
      <c r="F3018" s="25">
        <f t="shared" si="576"/>
        <v>18022.875</v>
      </c>
      <c r="G3018" s="25">
        <f t="shared" si="565"/>
        <v>1.1134738492055236</v>
      </c>
      <c r="H3018" s="25">
        <f t="shared" si="572"/>
        <v>0.99907416981837271</v>
      </c>
      <c r="I3018" s="4">
        <f t="shared" si="566"/>
        <v>20086.596777542825</v>
      </c>
      <c r="J3018" s="25">
        <f t="shared" si="573"/>
        <v>22340.782630582245</v>
      </c>
      <c r="K3018" s="15">
        <f t="shared" si="567"/>
        <v>22320.098859741676</v>
      </c>
      <c r="L3018" s="36">
        <f t="shared" si="568"/>
        <v>-2252.0988597416763</v>
      </c>
      <c r="M3018" s="36">
        <f t="shared" si="569"/>
        <v>2252.0988597416763</v>
      </c>
      <c r="N3018" s="36">
        <f t="shared" si="570"/>
        <v>0.11222338348324079</v>
      </c>
      <c r="O3018" s="36">
        <f t="shared" si="571"/>
        <v>5071949.2740497589</v>
      </c>
      <c r="P3018" s="35">
        <f t="shared" si="574"/>
        <v>5071949.2740497589</v>
      </c>
    </row>
    <row r="3019" spans="1:16" x14ac:dyDescent="0.4">
      <c r="A3019" s="1">
        <v>3018</v>
      </c>
      <c r="B3019" s="21">
        <v>42831</v>
      </c>
      <c r="C3019" s="43">
        <v>2</v>
      </c>
      <c r="D3019" s="23">
        <v>14066</v>
      </c>
      <c r="E3019" s="25">
        <f t="shared" si="575"/>
        <v>17618.25</v>
      </c>
      <c r="F3019" s="25">
        <f t="shared" si="576"/>
        <v>17232.5</v>
      </c>
      <c r="G3019" s="25">
        <f t="shared" si="565"/>
        <v>0.81624836790947342</v>
      </c>
      <c r="H3019" s="25">
        <f t="shared" si="572"/>
        <v>0.99956921328865256</v>
      </c>
      <c r="I3019" s="4">
        <f t="shared" si="566"/>
        <v>14072.062057335557</v>
      </c>
      <c r="J3019" s="25">
        <f t="shared" si="573"/>
        <v>22340.809170696291</v>
      </c>
      <c r="K3019" s="15">
        <f t="shared" si="567"/>
        <v>22331.185046984807</v>
      </c>
      <c r="L3019" s="36">
        <f t="shared" si="568"/>
        <v>-8265.1850469848068</v>
      </c>
      <c r="M3019" s="36">
        <f t="shared" si="569"/>
        <v>8265.1850469848068</v>
      </c>
      <c r="N3019" s="36">
        <f t="shared" si="570"/>
        <v>0.58760024505792741</v>
      </c>
      <c r="O3019" s="36">
        <f t="shared" si="571"/>
        <v>68313283.860901237</v>
      </c>
      <c r="P3019" s="35">
        <f t="shared" si="574"/>
        <v>68313283.860901237</v>
      </c>
    </row>
    <row r="3020" spans="1:16" x14ac:dyDescent="0.4">
      <c r="A3020" s="1">
        <v>3019</v>
      </c>
      <c r="B3020" s="21">
        <v>42832</v>
      </c>
      <c r="C3020" s="43">
        <v>3</v>
      </c>
      <c r="D3020" s="23">
        <v>16234</v>
      </c>
      <c r="E3020" s="25">
        <f t="shared" si="575"/>
        <v>16846.75</v>
      </c>
      <c r="F3020" s="25">
        <f t="shared" si="576"/>
        <v>16333.25</v>
      </c>
      <c r="G3020" s="25">
        <f t="shared" si="565"/>
        <v>0.99392343838488972</v>
      </c>
      <c r="H3020" s="25">
        <f t="shared" si="572"/>
        <v>1.0004262501030945</v>
      </c>
      <c r="I3020" s="4">
        <f t="shared" si="566"/>
        <v>16227.083204111324</v>
      </c>
      <c r="J3020" s="25">
        <f t="shared" si="573"/>
        <v>22340.835710810334</v>
      </c>
      <c r="K3020" s="15">
        <f t="shared" si="567"/>
        <v>22350.358494335283</v>
      </c>
      <c r="L3020" s="36">
        <f t="shared" si="568"/>
        <v>-6116.3584943352835</v>
      </c>
      <c r="M3020" s="36">
        <f t="shared" si="569"/>
        <v>6116.3584943352835</v>
      </c>
      <c r="N3020" s="36">
        <f t="shared" si="570"/>
        <v>0.37676225787454004</v>
      </c>
      <c r="O3020" s="36">
        <f t="shared" si="571"/>
        <v>37409841.231227376</v>
      </c>
      <c r="P3020" s="35">
        <f t="shared" si="574"/>
        <v>37409841.231227376</v>
      </c>
    </row>
    <row r="3021" spans="1:16" x14ac:dyDescent="0.4">
      <c r="A3021" s="1">
        <v>3020</v>
      </c>
      <c r="B3021" s="21">
        <v>42833</v>
      </c>
      <c r="C3021" s="43">
        <v>4</v>
      </c>
      <c r="D3021" s="23">
        <v>17019</v>
      </c>
      <c r="E3021" s="25">
        <f t="shared" si="575"/>
        <v>15819.75</v>
      </c>
      <c r="F3021" s="25">
        <f t="shared" si="576"/>
        <v>16235.625</v>
      </c>
      <c r="G3021" s="25">
        <f t="shared" si="565"/>
        <v>1.0482503753320245</v>
      </c>
      <c r="H3021" s="25">
        <f t="shared" si="572"/>
        <v>1.0009303667898801</v>
      </c>
      <c r="I3021" s="4">
        <f t="shared" si="566"/>
        <v>17003.180805256463</v>
      </c>
      <c r="J3021" s="25">
        <f t="shared" si="573"/>
        <v>22340.86225092438</v>
      </c>
      <c r="K3021" s="15">
        <f t="shared" si="567"/>
        <v>22361.647447219926</v>
      </c>
      <c r="L3021" s="36">
        <f t="shared" si="568"/>
        <v>-5342.6474472199261</v>
      </c>
      <c r="M3021" s="36">
        <f t="shared" si="569"/>
        <v>5342.6474472199261</v>
      </c>
      <c r="N3021" s="36">
        <f t="shared" si="570"/>
        <v>0.31392252466184417</v>
      </c>
      <c r="O3021" s="36">
        <f t="shared" si="571"/>
        <v>28543881.745285593</v>
      </c>
      <c r="P3021" s="35">
        <f t="shared" si="574"/>
        <v>28543881.745285593</v>
      </c>
    </row>
    <row r="3022" spans="1:16" x14ac:dyDescent="0.4">
      <c r="A3022" s="1">
        <v>3021</v>
      </c>
      <c r="B3022" s="21">
        <v>42834</v>
      </c>
      <c r="C3022" s="43">
        <v>1</v>
      </c>
      <c r="D3022" s="23">
        <v>15960</v>
      </c>
      <c r="E3022" s="25">
        <f t="shared" si="575"/>
        <v>16651.5</v>
      </c>
      <c r="F3022" s="25">
        <f t="shared" si="576"/>
        <v>17119.75</v>
      </c>
      <c r="G3022" s="25">
        <f t="shared" si="565"/>
        <v>0.93225660421443068</v>
      </c>
      <c r="H3022" s="25">
        <f t="shared" si="572"/>
        <v>0.99907416981837271</v>
      </c>
      <c r="I3022" s="4">
        <f t="shared" si="566"/>
        <v>15974.789942674084</v>
      </c>
      <c r="J3022" s="25">
        <f t="shared" si="573"/>
        <v>22340.888791038422</v>
      </c>
      <c r="K3022" s="15">
        <f t="shared" si="567"/>
        <v>22320.2049219113</v>
      </c>
      <c r="L3022" s="36">
        <f t="shared" si="568"/>
        <v>-6360.2049219112996</v>
      </c>
      <c r="M3022" s="36">
        <f t="shared" si="569"/>
        <v>6360.2049219112996</v>
      </c>
      <c r="N3022" s="36">
        <f t="shared" si="570"/>
        <v>0.39850908032025689</v>
      </c>
      <c r="O3022" s="36">
        <f t="shared" si="571"/>
        <v>40452206.648704723</v>
      </c>
      <c r="P3022" s="35">
        <f t="shared" si="574"/>
        <v>40452206.648704723</v>
      </c>
    </row>
    <row r="3023" spans="1:16" x14ac:dyDescent="0.4">
      <c r="A3023" s="1">
        <v>3022</v>
      </c>
      <c r="B3023" s="21">
        <v>42835</v>
      </c>
      <c r="C3023" s="43">
        <v>2</v>
      </c>
      <c r="D3023" s="23">
        <v>17393</v>
      </c>
      <c r="E3023" s="25">
        <f t="shared" si="575"/>
        <v>17588</v>
      </c>
      <c r="F3023" s="25">
        <f t="shared" si="576"/>
        <v>18023.5</v>
      </c>
      <c r="G3023" s="25">
        <f t="shared" si="565"/>
        <v>0.96501789330596166</v>
      </c>
      <c r="H3023" s="25">
        <f t="shared" si="572"/>
        <v>0.99956921328865256</v>
      </c>
      <c r="I3023" s="4">
        <f t="shared" si="566"/>
        <v>17400.495902405612</v>
      </c>
      <c r="J3023" s="25">
        <f t="shared" si="573"/>
        <v>22340.915331152468</v>
      </c>
      <c r="K3023" s="15">
        <f t="shared" si="567"/>
        <v>22331.291161708468</v>
      </c>
      <c r="L3023" s="36">
        <f t="shared" si="568"/>
        <v>-4938.2911617084683</v>
      </c>
      <c r="M3023" s="36">
        <f t="shared" si="569"/>
        <v>4938.2911617084683</v>
      </c>
      <c r="N3023" s="36">
        <f t="shared" si="570"/>
        <v>0.28392405920246466</v>
      </c>
      <c r="O3023" s="36">
        <f t="shared" si="571"/>
        <v>24386719.597807974</v>
      </c>
      <c r="P3023" s="35">
        <f t="shared" si="574"/>
        <v>24386719.597807974</v>
      </c>
    </row>
    <row r="3024" spans="1:16" x14ac:dyDescent="0.4">
      <c r="A3024" s="1">
        <v>3023</v>
      </c>
      <c r="B3024" s="21">
        <v>42836</v>
      </c>
      <c r="C3024" s="43">
        <v>3</v>
      </c>
      <c r="D3024" s="23">
        <v>19980</v>
      </c>
      <c r="E3024" s="25">
        <f t="shared" si="575"/>
        <v>18459</v>
      </c>
      <c r="F3024" s="25">
        <f t="shared" si="576"/>
        <v>18535.875</v>
      </c>
      <c r="G3024" s="25">
        <f t="shared" si="565"/>
        <v>1.077909729106395</v>
      </c>
      <c r="H3024" s="25">
        <f t="shared" si="572"/>
        <v>1.0004262501030945</v>
      </c>
      <c r="I3024" s="4">
        <f t="shared" si="566"/>
        <v>19971.487151542704</v>
      </c>
      <c r="J3024" s="25">
        <f t="shared" si="573"/>
        <v>22340.94187126651</v>
      </c>
      <c r="K3024" s="15">
        <f t="shared" si="567"/>
        <v>22350.464700042365</v>
      </c>
      <c r="L3024" s="36">
        <f t="shared" si="568"/>
        <v>-2370.4647000423647</v>
      </c>
      <c r="M3024" s="36">
        <f t="shared" si="569"/>
        <v>2370.4647000423647</v>
      </c>
      <c r="N3024" s="36">
        <f t="shared" si="570"/>
        <v>0.11864187687899723</v>
      </c>
      <c r="O3024" s="36">
        <f t="shared" si="571"/>
        <v>5619102.8941469379</v>
      </c>
      <c r="P3024" s="35">
        <f t="shared" si="574"/>
        <v>5619102.8941469379</v>
      </c>
    </row>
    <row r="3025" spans="1:16" x14ac:dyDescent="0.4">
      <c r="A3025" s="1">
        <v>3024</v>
      </c>
      <c r="B3025" s="21">
        <v>42837</v>
      </c>
      <c r="C3025" s="43">
        <v>4</v>
      </c>
      <c r="D3025" s="23">
        <v>20503</v>
      </c>
      <c r="E3025" s="25">
        <f t="shared" si="575"/>
        <v>18612.75</v>
      </c>
      <c r="F3025" s="25">
        <f t="shared" si="576"/>
        <v>19018.5</v>
      </c>
      <c r="G3025" s="25">
        <f t="shared" si="565"/>
        <v>1.0780555774640481</v>
      </c>
      <c r="H3025" s="25">
        <f t="shared" si="572"/>
        <v>1.0009303667898801</v>
      </c>
      <c r="I3025" s="4">
        <f t="shared" si="566"/>
        <v>20483.942420246385</v>
      </c>
      <c r="J3025" s="25">
        <f t="shared" si="573"/>
        <v>22340.968411380556</v>
      </c>
      <c r="K3025" s="15">
        <f t="shared" si="567"/>
        <v>22361.753706444266</v>
      </c>
      <c r="L3025" s="36">
        <f t="shared" si="568"/>
        <v>-1858.7537064442658</v>
      </c>
      <c r="M3025" s="36">
        <f t="shared" si="569"/>
        <v>1858.7537064442658</v>
      </c>
      <c r="N3025" s="36">
        <f t="shared" si="570"/>
        <v>9.0657645536958778E-2</v>
      </c>
      <c r="O3025" s="36">
        <f t="shared" si="571"/>
        <v>3454965.341220296</v>
      </c>
      <c r="P3025" s="35">
        <f t="shared" si="574"/>
        <v>3454965.341220296</v>
      </c>
    </row>
    <row r="3026" spans="1:16" x14ac:dyDescent="0.4">
      <c r="A3026" s="1">
        <v>3025</v>
      </c>
      <c r="B3026" s="21">
        <v>42838</v>
      </c>
      <c r="C3026" s="43">
        <v>1</v>
      </c>
      <c r="D3026" s="23">
        <v>16575</v>
      </c>
      <c r="E3026" s="25">
        <f t="shared" si="575"/>
        <v>19424.25</v>
      </c>
      <c r="F3026" s="25">
        <f t="shared" si="576"/>
        <v>19256.25</v>
      </c>
      <c r="G3026" s="25">
        <f t="shared" si="565"/>
        <v>0.86075949367088611</v>
      </c>
      <c r="H3026" s="25">
        <f t="shared" si="572"/>
        <v>0.99907416981837271</v>
      </c>
      <c r="I3026" s="4">
        <f t="shared" si="566"/>
        <v>16590.359855878629</v>
      </c>
      <c r="J3026" s="25">
        <f t="shared" si="573"/>
        <v>22340.994951494598</v>
      </c>
      <c r="K3026" s="15">
        <f t="shared" si="567"/>
        <v>22320.310984080923</v>
      </c>
      <c r="L3026" s="36">
        <f t="shared" si="568"/>
        <v>-5745.3109840809229</v>
      </c>
      <c r="M3026" s="36">
        <f t="shared" si="569"/>
        <v>5745.3109840809229</v>
      </c>
      <c r="N3026" s="36">
        <f t="shared" si="570"/>
        <v>0.34662509707878869</v>
      </c>
      <c r="O3026" s="36">
        <f t="shared" si="571"/>
        <v>33008598.303800903</v>
      </c>
      <c r="P3026" s="35">
        <f t="shared" si="574"/>
        <v>33008598.303800903</v>
      </c>
    </row>
    <row r="3027" spans="1:16" x14ac:dyDescent="0.4">
      <c r="A3027" s="1">
        <v>3026</v>
      </c>
      <c r="B3027" s="21">
        <v>42839</v>
      </c>
      <c r="C3027" s="43">
        <v>2</v>
      </c>
      <c r="D3027" s="23">
        <v>20639</v>
      </c>
      <c r="E3027" s="25">
        <f t="shared" si="575"/>
        <v>19088.25</v>
      </c>
      <c r="F3027" s="25">
        <f t="shared" si="576"/>
        <v>18678.625</v>
      </c>
      <c r="G3027" s="25">
        <f t="shared" si="565"/>
        <v>1.1049528538637079</v>
      </c>
      <c r="H3027" s="25">
        <f t="shared" si="572"/>
        <v>0.99956921328865256</v>
      </c>
      <c r="I3027" s="4">
        <f t="shared" si="566"/>
        <v>20647.894838713819</v>
      </c>
      <c r="J3027" s="25">
        <f t="shared" si="573"/>
        <v>22341.021491608641</v>
      </c>
      <c r="K3027" s="15">
        <f t="shared" si="567"/>
        <v>22331.39727643213</v>
      </c>
      <c r="L3027" s="36">
        <f t="shared" si="568"/>
        <v>-1692.3972764321297</v>
      </c>
      <c r="M3027" s="36">
        <f t="shared" si="569"/>
        <v>1692.3972764321297</v>
      </c>
      <c r="N3027" s="36">
        <f t="shared" si="570"/>
        <v>8.1999964941718573E-2</v>
      </c>
      <c r="O3027" s="36">
        <f t="shared" si="571"/>
        <v>2864208.5412748903</v>
      </c>
      <c r="P3027" s="35">
        <f t="shared" si="574"/>
        <v>2864208.5412748903</v>
      </c>
    </row>
    <row r="3028" spans="1:16" x14ac:dyDescent="0.4">
      <c r="A3028" s="1">
        <v>3027</v>
      </c>
      <c r="B3028" s="21">
        <v>42840</v>
      </c>
      <c r="C3028" s="43">
        <v>3</v>
      </c>
      <c r="D3028" s="23">
        <v>18636</v>
      </c>
      <c r="E3028" s="25">
        <f t="shared" si="575"/>
        <v>18269</v>
      </c>
      <c r="F3028" s="25">
        <f t="shared" si="576"/>
        <v>18774.125</v>
      </c>
      <c r="G3028" s="25">
        <f t="shared" si="565"/>
        <v>0.99264279959785073</v>
      </c>
      <c r="H3028" s="25">
        <f t="shared" si="572"/>
        <v>1.0004262501030945</v>
      </c>
      <c r="I3028" s="4">
        <f t="shared" si="566"/>
        <v>18628.059787595088</v>
      </c>
      <c r="J3028" s="25">
        <f t="shared" si="573"/>
        <v>22341.048031722687</v>
      </c>
      <c r="K3028" s="15">
        <f t="shared" si="567"/>
        <v>22350.570905749446</v>
      </c>
      <c r="L3028" s="36">
        <f t="shared" si="568"/>
        <v>-3714.570905749446</v>
      </c>
      <c r="M3028" s="36">
        <f t="shared" si="569"/>
        <v>3714.570905749446</v>
      </c>
      <c r="N3028" s="36">
        <f t="shared" si="570"/>
        <v>0.19932232806124953</v>
      </c>
      <c r="O3028" s="36">
        <f t="shared" si="571"/>
        <v>13798037.01384026</v>
      </c>
      <c r="P3028" s="35">
        <f t="shared" si="574"/>
        <v>13798037.01384026</v>
      </c>
    </row>
    <row r="3029" spans="1:16" x14ac:dyDescent="0.4">
      <c r="A3029" s="1">
        <v>3028</v>
      </c>
      <c r="B3029" s="21">
        <v>42841</v>
      </c>
      <c r="C3029" s="43">
        <v>4</v>
      </c>
      <c r="D3029" s="23">
        <v>17226</v>
      </c>
      <c r="E3029" s="25">
        <f t="shared" si="575"/>
        <v>19279.25</v>
      </c>
      <c r="F3029" s="25">
        <f t="shared" si="576"/>
        <v>19347.5</v>
      </c>
      <c r="G3029" s="25">
        <f t="shared" si="565"/>
        <v>0.89034759012792353</v>
      </c>
      <c r="H3029" s="25">
        <f t="shared" si="572"/>
        <v>1.0009303667898801</v>
      </c>
      <c r="I3029" s="4">
        <f t="shared" si="566"/>
        <v>17209.988398339963</v>
      </c>
      <c r="J3029" s="25">
        <f t="shared" si="573"/>
        <v>22341.074571836729</v>
      </c>
      <c r="K3029" s="15">
        <f t="shared" si="567"/>
        <v>22361.859965668602</v>
      </c>
      <c r="L3029" s="36">
        <f t="shared" si="568"/>
        <v>-5135.8599656686019</v>
      </c>
      <c r="M3029" s="36">
        <f t="shared" si="569"/>
        <v>5135.8599656686019</v>
      </c>
      <c r="N3029" s="36">
        <f t="shared" si="570"/>
        <v>0.2981458240838617</v>
      </c>
      <c r="O3029" s="36">
        <f t="shared" si="571"/>
        <v>26377057.586957492</v>
      </c>
      <c r="P3029" s="35">
        <f t="shared" si="574"/>
        <v>26377057.586957492</v>
      </c>
    </row>
    <row r="3030" spans="1:16" x14ac:dyDescent="0.4">
      <c r="A3030" s="1">
        <v>3029</v>
      </c>
      <c r="B3030" s="21">
        <v>42842</v>
      </c>
      <c r="C3030" s="43">
        <v>1</v>
      </c>
      <c r="D3030" s="23">
        <v>20616</v>
      </c>
      <c r="E3030" s="25">
        <f t="shared" si="575"/>
        <v>19415.75</v>
      </c>
      <c r="F3030" s="25">
        <f t="shared" si="576"/>
        <v>19757.5</v>
      </c>
      <c r="G3030" s="25">
        <f t="shared" si="565"/>
        <v>1.043451853726433</v>
      </c>
      <c r="H3030" s="25">
        <f t="shared" si="572"/>
        <v>0.99907416981837271</v>
      </c>
      <c r="I3030" s="4">
        <f t="shared" si="566"/>
        <v>20635.104602642161</v>
      </c>
      <c r="J3030" s="25">
        <f t="shared" si="573"/>
        <v>22341.101111950775</v>
      </c>
      <c r="K3030" s="15">
        <f t="shared" si="567"/>
        <v>22320.417046250543</v>
      </c>
      <c r="L3030" s="36">
        <f t="shared" si="568"/>
        <v>-1704.4170462505426</v>
      </c>
      <c r="M3030" s="36">
        <f t="shared" si="569"/>
        <v>1704.4170462505426</v>
      </c>
      <c r="N3030" s="36">
        <f t="shared" si="570"/>
        <v>8.2674478378470251E-2</v>
      </c>
      <c r="O3030" s="36">
        <f t="shared" si="571"/>
        <v>2905037.4675494242</v>
      </c>
      <c r="P3030" s="35">
        <f t="shared" si="574"/>
        <v>2905037.4675494242</v>
      </c>
    </row>
    <row r="3031" spans="1:16" x14ac:dyDescent="0.4">
      <c r="A3031" s="1">
        <v>3030</v>
      </c>
      <c r="B3031" s="21">
        <v>42843</v>
      </c>
      <c r="C3031" s="43">
        <v>2</v>
      </c>
      <c r="D3031" s="23">
        <v>21185</v>
      </c>
      <c r="E3031" s="25">
        <f t="shared" si="575"/>
        <v>20099.25</v>
      </c>
      <c r="F3031" s="25">
        <f t="shared" si="576"/>
        <v>20090.75</v>
      </c>
      <c r="G3031" s="25">
        <f t="shared" si="565"/>
        <v>1.0544653634135113</v>
      </c>
      <c r="H3031" s="25">
        <f t="shared" si="572"/>
        <v>0.99956921328865256</v>
      </c>
      <c r="I3031" s="4">
        <f t="shared" si="566"/>
        <v>21194.130149627028</v>
      </c>
      <c r="J3031" s="25">
        <f t="shared" si="573"/>
        <v>22341.127652064817</v>
      </c>
      <c r="K3031" s="15">
        <f t="shared" si="567"/>
        <v>22331.503391155791</v>
      </c>
      <c r="L3031" s="36">
        <f t="shared" si="568"/>
        <v>-1146.5033911557912</v>
      </c>
      <c r="M3031" s="36">
        <f t="shared" si="569"/>
        <v>1146.5033911557912</v>
      </c>
      <c r="N3031" s="36">
        <f t="shared" si="570"/>
        <v>5.4118640130082191E-2</v>
      </c>
      <c r="O3031" s="36">
        <f t="shared" si="571"/>
        <v>1314470.025931729</v>
      </c>
      <c r="P3031" s="35">
        <f t="shared" si="574"/>
        <v>1314470.025931729</v>
      </c>
    </row>
    <row r="3032" spans="1:16" x14ac:dyDescent="0.4">
      <c r="A3032" s="1">
        <v>3031</v>
      </c>
      <c r="B3032" s="21">
        <v>42844</v>
      </c>
      <c r="C3032" s="43">
        <v>3</v>
      </c>
      <c r="D3032" s="23">
        <v>21370</v>
      </c>
      <c r="E3032" s="25">
        <f t="shared" si="575"/>
        <v>20082.25</v>
      </c>
      <c r="F3032" s="25">
        <f t="shared" si="576"/>
        <v>20135.375</v>
      </c>
      <c r="G3032" s="25">
        <f t="shared" si="565"/>
        <v>1.0613162158638714</v>
      </c>
      <c r="H3032" s="25">
        <f t="shared" si="572"/>
        <v>1.0004262501030945</v>
      </c>
      <c r="I3032" s="4">
        <f t="shared" si="566"/>
        <v>21360.894916339719</v>
      </c>
      <c r="J3032" s="25">
        <f t="shared" si="573"/>
        <v>22341.154192178863</v>
      </c>
      <c r="K3032" s="15">
        <f t="shared" si="567"/>
        <v>22350.677111456531</v>
      </c>
      <c r="L3032" s="36">
        <f t="shared" si="568"/>
        <v>-980.67711145653084</v>
      </c>
      <c r="M3032" s="36">
        <f t="shared" si="569"/>
        <v>980.67711145653084</v>
      </c>
      <c r="N3032" s="36">
        <f t="shared" si="570"/>
        <v>4.589036553376373E-2</v>
      </c>
      <c r="O3032" s="36">
        <f t="shared" si="571"/>
        <v>961727.59693472506</v>
      </c>
      <c r="P3032" s="35">
        <f t="shared" si="574"/>
        <v>961727.59693472506</v>
      </c>
    </row>
    <row r="3033" spans="1:16" x14ac:dyDescent="0.4">
      <c r="A3033" s="1">
        <v>3032</v>
      </c>
      <c r="B3033" s="21">
        <v>42845</v>
      </c>
      <c r="C3033" s="43">
        <v>4</v>
      </c>
      <c r="D3033" s="23">
        <v>17158</v>
      </c>
      <c r="E3033" s="25">
        <f t="shared" si="575"/>
        <v>20188.5</v>
      </c>
      <c r="F3033" s="25">
        <f t="shared" si="576"/>
        <v>19853.75</v>
      </c>
      <c r="G3033" s="25">
        <f t="shared" si="565"/>
        <v>0.86421960586790914</v>
      </c>
      <c r="H3033" s="25">
        <f t="shared" si="572"/>
        <v>1.0009303667898801</v>
      </c>
      <c r="I3033" s="4">
        <f t="shared" si="566"/>
        <v>17142.051604476783</v>
      </c>
      <c r="J3033" s="25">
        <f t="shared" si="573"/>
        <v>22341.180732292905</v>
      </c>
      <c r="K3033" s="15">
        <f t="shared" si="567"/>
        <v>22361.966224892942</v>
      </c>
      <c r="L3033" s="36">
        <f t="shared" si="568"/>
        <v>-5203.9662248929417</v>
      </c>
      <c r="M3033" s="36">
        <f t="shared" si="569"/>
        <v>5203.9662248929417</v>
      </c>
      <c r="N3033" s="36">
        <f t="shared" si="570"/>
        <v>0.3032967842926298</v>
      </c>
      <c r="O3033" s="36">
        <f t="shared" si="571"/>
        <v>27081264.469826493</v>
      </c>
      <c r="P3033" s="35">
        <f t="shared" si="574"/>
        <v>27081264.469826493</v>
      </c>
    </row>
    <row r="3034" spans="1:16" x14ac:dyDescent="0.4">
      <c r="A3034" s="1">
        <v>3033</v>
      </c>
      <c r="B3034" s="21">
        <v>42846</v>
      </c>
      <c r="C3034" s="43">
        <v>1</v>
      </c>
      <c r="D3034" s="23">
        <v>21041</v>
      </c>
      <c r="E3034" s="25">
        <f t="shared" si="575"/>
        <v>19519</v>
      </c>
      <c r="F3034" s="25">
        <f t="shared" si="576"/>
        <v>18944.375</v>
      </c>
      <c r="G3034" s="25">
        <f t="shared" si="565"/>
        <v>1.1106726930817195</v>
      </c>
      <c r="H3034" s="25">
        <f t="shared" si="572"/>
        <v>0.99907416981837271</v>
      </c>
      <c r="I3034" s="4">
        <f t="shared" si="566"/>
        <v>21060.498445100588</v>
      </c>
      <c r="J3034" s="25">
        <f t="shared" si="573"/>
        <v>22341.207272406951</v>
      </c>
      <c r="K3034" s="15">
        <f t="shared" si="567"/>
        <v>22320.523108420166</v>
      </c>
      <c r="L3034" s="36">
        <f t="shared" si="568"/>
        <v>-1279.523108420166</v>
      </c>
      <c r="M3034" s="36">
        <f t="shared" si="569"/>
        <v>1279.523108420166</v>
      </c>
      <c r="N3034" s="36">
        <f t="shared" si="570"/>
        <v>6.081094569745573E-2</v>
      </c>
      <c r="O3034" s="36">
        <f t="shared" si="571"/>
        <v>1637179.3849812038</v>
      </c>
      <c r="P3034" s="35">
        <f t="shared" si="574"/>
        <v>1637179.3849812038</v>
      </c>
    </row>
    <row r="3035" spans="1:16" x14ac:dyDescent="0.4">
      <c r="A3035" s="1">
        <v>3034</v>
      </c>
      <c r="B3035" s="21">
        <v>42847</v>
      </c>
      <c r="C3035" s="43">
        <v>2</v>
      </c>
      <c r="D3035" s="23">
        <v>18507</v>
      </c>
      <c r="E3035" s="25">
        <f t="shared" si="575"/>
        <v>18369.75</v>
      </c>
      <c r="F3035" s="25">
        <f t="shared" si="576"/>
        <v>18700.625</v>
      </c>
      <c r="G3035" s="25">
        <f t="shared" si="565"/>
        <v>0.98964606797901145</v>
      </c>
      <c r="H3035" s="25">
        <f t="shared" si="572"/>
        <v>0.99956921328865256</v>
      </c>
      <c r="I3035" s="4">
        <f t="shared" si="566"/>
        <v>18514.976005624139</v>
      </c>
      <c r="J3035" s="25">
        <f t="shared" si="573"/>
        <v>22341.233812520994</v>
      </c>
      <c r="K3035" s="15">
        <f t="shared" si="567"/>
        <v>22331.609505879453</v>
      </c>
      <c r="L3035" s="36">
        <f t="shared" si="568"/>
        <v>-3824.6095058794526</v>
      </c>
      <c r="M3035" s="36">
        <f t="shared" si="569"/>
        <v>3824.6095058794526</v>
      </c>
      <c r="N3035" s="36">
        <f t="shared" si="570"/>
        <v>0.20665745425403645</v>
      </c>
      <c r="O3035" s="36">
        <f t="shared" si="571"/>
        <v>14627637.87246347</v>
      </c>
      <c r="P3035" s="35">
        <f t="shared" si="574"/>
        <v>14627637.87246347</v>
      </c>
    </row>
    <row r="3036" spans="1:16" x14ac:dyDescent="0.4">
      <c r="A3036" s="1">
        <v>3035</v>
      </c>
      <c r="B3036" s="21">
        <v>42848</v>
      </c>
      <c r="C3036" s="43">
        <v>3</v>
      </c>
      <c r="D3036" s="23">
        <v>16773</v>
      </c>
      <c r="E3036" s="25">
        <f t="shared" si="575"/>
        <v>19031.5</v>
      </c>
      <c r="F3036" s="25">
        <f t="shared" si="576"/>
        <v>19311.125</v>
      </c>
      <c r="G3036" s="25">
        <f t="shared" si="565"/>
        <v>0.86856669406883336</v>
      </c>
      <c r="H3036" s="25">
        <f t="shared" si="572"/>
        <v>1.0004262501030945</v>
      </c>
      <c r="I3036" s="4">
        <f t="shared" si="566"/>
        <v>16765.853553194484</v>
      </c>
      <c r="J3036" s="25">
        <f t="shared" si="573"/>
        <v>22341.260352635039</v>
      </c>
      <c r="K3036" s="15">
        <f t="shared" si="567"/>
        <v>22350.783317163612</v>
      </c>
      <c r="L3036" s="36">
        <f t="shared" si="568"/>
        <v>-5577.7833171636121</v>
      </c>
      <c r="M3036" s="36">
        <f t="shared" si="569"/>
        <v>5577.7833171636121</v>
      </c>
      <c r="N3036" s="36">
        <f t="shared" si="570"/>
        <v>0.33254535963534326</v>
      </c>
      <c r="O3036" s="36">
        <f t="shared" si="571"/>
        <v>31111666.73322871</v>
      </c>
      <c r="P3036" s="35">
        <f t="shared" si="574"/>
        <v>31111666.73322871</v>
      </c>
    </row>
    <row r="3037" spans="1:16" x14ac:dyDescent="0.4">
      <c r="A3037" s="1">
        <v>3036</v>
      </c>
      <c r="B3037" s="21">
        <v>42849</v>
      </c>
      <c r="C3037" s="43">
        <v>4</v>
      </c>
      <c r="D3037" s="23">
        <v>19805</v>
      </c>
      <c r="E3037" s="25">
        <f t="shared" si="575"/>
        <v>19590.75</v>
      </c>
      <c r="F3037" s="25">
        <f t="shared" si="576"/>
        <v>20043.375</v>
      </c>
      <c r="G3037" s="25">
        <f t="shared" si="565"/>
        <v>0.9881070428508173</v>
      </c>
      <c r="H3037" s="25">
        <f t="shared" si="572"/>
        <v>1.0009303667898801</v>
      </c>
      <c r="I3037" s="4">
        <f t="shared" si="566"/>
        <v>19786.591212650816</v>
      </c>
      <c r="J3037" s="25">
        <f t="shared" si="573"/>
        <v>22341.286892749082</v>
      </c>
      <c r="K3037" s="15">
        <f t="shared" si="567"/>
        <v>22362.072484117278</v>
      </c>
      <c r="L3037" s="36">
        <f t="shared" si="568"/>
        <v>-2557.0724841172778</v>
      </c>
      <c r="M3037" s="36">
        <f t="shared" si="569"/>
        <v>2557.0724841172778</v>
      </c>
      <c r="N3037" s="36">
        <f t="shared" si="570"/>
        <v>0.12911247079612612</v>
      </c>
      <c r="O3037" s="36">
        <f t="shared" si="571"/>
        <v>6538619.6890297057</v>
      </c>
      <c r="P3037" s="35">
        <f t="shared" si="574"/>
        <v>6538619.6890297057</v>
      </c>
    </row>
    <row r="3038" spans="1:16" x14ac:dyDescent="0.4">
      <c r="A3038" s="1">
        <v>3037</v>
      </c>
      <c r="B3038" s="21">
        <v>42850</v>
      </c>
      <c r="C3038" s="43">
        <v>1</v>
      </c>
      <c r="D3038" s="23">
        <v>23278</v>
      </c>
      <c r="E3038" s="25">
        <f t="shared" si="575"/>
        <v>20496</v>
      </c>
      <c r="F3038" s="25">
        <f t="shared" si="576"/>
        <v>20881.25</v>
      </c>
      <c r="G3038" s="25">
        <f t="shared" si="565"/>
        <v>1.1147800059862316</v>
      </c>
      <c r="H3038" s="25">
        <f t="shared" si="572"/>
        <v>0.99907416981837271</v>
      </c>
      <c r="I3038" s="4">
        <f t="shared" si="566"/>
        <v>23299.571446464117</v>
      </c>
      <c r="J3038" s="25">
        <f t="shared" si="573"/>
        <v>22341.313432863128</v>
      </c>
      <c r="K3038" s="15">
        <f t="shared" si="567"/>
        <v>22320.629170589789</v>
      </c>
      <c r="L3038" s="36">
        <f t="shared" si="568"/>
        <v>957.37082941021072</v>
      </c>
      <c r="M3038" s="36">
        <f t="shared" si="569"/>
        <v>957.37082941021072</v>
      </c>
      <c r="N3038" s="36">
        <f t="shared" si="570"/>
        <v>4.1127709829461755E-2</v>
      </c>
      <c r="O3038" s="36">
        <f t="shared" si="571"/>
        <v>916558.90500559483</v>
      </c>
      <c r="P3038" s="35">
        <f t="shared" si="574"/>
        <v>916558.90500559483</v>
      </c>
    </row>
    <row r="3039" spans="1:16" x14ac:dyDescent="0.4">
      <c r="A3039" s="1">
        <v>3038</v>
      </c>
      <c r="B3039" s="21">
        <v>42851</v>
      </c>
      <c r="C3039" s="43">
        <v>2</v>
      </c>
      <c r="D3039" s="23">
        <v>22128</v>
      </c>
      <c r="E3039" s="25">
        <f t="shared" si="575"/>
        <v>21266.5</v>
      </c>
      <c r="F3039" s="25">
        <f t="shared" si="576"/>
        <v>21558.25</v>
      </c>
      <c r="G3039" s="25">
        <f t="shared" si="565"/>
        <v>1.0264283974812427</v>
      </c>
      <c r="H3039" s="25">
        <f t="shared" si="572"/>
        <v>0.99956921328865256</v>
      </c>
      <c r="I3039" s="4">
        <f t="shared" si="566"/>
        <v>22137.53655657054</v>
      </c>
      <c r="J3039" s="25">
        <f t="shared" si="573"/>
        <v>22341.33997297717</v>
      </c>
      <c r="K3039" s="15">
        <f t="shared" si="567"/>
        <v>22331.715620603118</v>
      </c>
      <c r="L3039" s="36">
        <f t="shared" si="568"/>
        <v>-203.71562060311771</v>
      </c>
      <c r="M3039" s="36">
        <f t="shared" si="569"/>
        <v>203.71562060311771</v>
      </c>
      <c r="N3039" s="36">
        <f t="shared" si="570"/>
        <v>9.2062373736043791E-3</v>
      </c>
      <c r="O3039" s="36">
        <f t="shared" si="571"/>
        <v>41500.054077713401</v>
      </c>
      <c r="P3039" s="35">
        <f t="shared" si="574"/>
        <v>41500.054077713401</v>
      </c>
    </row>
    <row r="3040" spans="1:16" x14ac:dyDescent="0.4">
      <c r="A3040" s="1">
        <v>3039</v>
      </c>
      <c r="B3040" s="21">
        <v>42852</v>
      </c>
      <c r="C3040" s="43">
        <v>3</v>
      </c>
      <c r="D3040" s="23">
        <v>19855</v>
      </c>
      <c r="E3040" s="25">
        <f t="shared" si="575"/>
        <v>21850</v>
      </c>
      <c r="F3040" s="25">
        <f t="shared" si="576"/>
        <v>21704</v>
      </c>
      <c r="G3040" s="25">
        <f t="shared" si="565"/>
        <v>0.91480833026170294</v>
      </c>
      <c r="H3040" s="25">
        <f t="shared" si="572"/>
        <v>1.0004262501030945</v>
      </c>
      <c r="I3040" s="4">
        <f t="shared" si="566"/>
        <v>19846.540410104124</v>
      </c>
      <c r="J3040" s="25">
        <f t="shared" si="573"/>
        <v>22341.366513091216</v>
      </c>
      <c r="K3040" s="15">
        <f t="shared" si="567"/>
        <v>22350.889522870693</v>
      </c>
      <c r="L3040" s="36">
        <f t="shared" si="568"/>
        <v>-2495.8895228706933</v>
      </c>
      <c r="M3040" s="36">
        <f t="shared" si="569"/>
        <v>2495.8895228706933</v>
      </c>
      <c r="N3040" s="36">
        <f t="shared" si="570"/>
        <v>0.12570584350897474</v>
      </c>
      <c r="O3040" s="36">
        <f t="shared" si="571"/>
        <v>6229464.5103756972</v>
      </c>
      <c r="P3040" s="35">
        <f t="shared" si="574"/>
        <v>6229464.5103756972</v>
      </c>
    </row>
    <row r="3041" spans="1:16" x14ac:dyDescent="0.4">
      <c r="A3041" s="1">
        <v>3040</v>
      </c>
      <c r="B3041" s="21">
        <v>42853</v>
      </c>
      <c r="C3041" s="43">
        <v>4</v>
      </c>
      <c r="D3041" s="23">
        <v>22139</v>
      </c>
      <c r="E3041" s="25">
        <f t="shared" si="575"/>
        <v>21558</v>
      </c>
      <c r="F3041" s="25">
        <f t="shared" si="576"/>
        <v>21173.125</v>
      </c>
      <c r="G3041" s="25">
        <f t="shared" si="565"/>
        <v>1.0456179708947073</v>
      </c>
      <c r="H3041" s="25">
        <f t="shared" si="572"/>
        <v>1.0009303667898801</v>
      </c>
      <c r="I3041" s="4">
        <f t="shared" si="566"/>
        <v>22118.421754954627</v>
      </c>
      <c r="J3041" s="25">
        <f t="shared" si="573"/>
        <v>22341.393053205258</v>
      </c>
      <c r="K3041" s="15">
        <f t="shared" si="567"/>
        <v>22362.178743341618</v>
      </c>
      <c r="L3041" s="36">
        <f t="shared" si="568"/>
        <v>-223.17874334161752</v>
      </c>
      <c r="M3041" s="36">
        <f t="shared" si="569"/>
        <v>223.17874334161752</v>
      </c>
      <c r="N3041" s="36">
        <f t="shared" si="570"/>
        <v>1.0080796031510797E-2</v>
      </c>
      <c r="O3041" s="36">
        <f t="shared" si="571"/>
        <v>49808.751479543585</v>
      </c>
      <c r="P3041" s="35">
        <f t="shared" si="574"/>
        <v>49808.751479543585</v>
      </c>
    </row>
    <row r="3042" spans="1:16" x14ac:dyDescent="0.4">
      <c r="A3042" s="1">
        <v>3041</v>
      </c>
      <c r="B3042" s="21">
        <v>42854</v>
      </c>
      <c r="C3042" s="43">
        <v>1</v>
      </c>
      <c r="D3042" s="23">
        <v>22110</v>
      </c>
      <c r="E3042" s="25">
        <f t="shared" si="575"/>
        <v>20788.25</v>
      </c>
      <c r="F3042" s="25">
        <f t="shared" si="576"/>
        <v>20811.25</v>
      </c>
      <c r="G3042" s="25">
        <f t="shared" si="565"/>
        <v>1.0624061505195508</v>
      </c>
      <c r="H3042" s="25">
        <f t="shared" si="572"/>
        <v>0.99907416981837271</v>
      </c>
      <c r="I3042" s="4">
        <f t="shared" si="566"/>
        <v>22130.48907471955</v>
      </c>
      <c r="J3042" s="25">
        <f t="shared" si="573"/>
        <v>22341.4195933193</v>
      </c>
      <c r="K3042" s="15">
        <f t="shared" si="567"/>
        <v>22320.735232759405</v>
      </c>
      <c r="L3042" s="36">
        <f t="shared" si="568"/>
        <v>-210.73523275940533</v>
      </c>
      <c r="M3042" s="36">
        <f t="shared" si="569"/>
        <v>210.73523275940533</v>
      </c>
      <c r="N3042" s="36">
        <f t="shared" si="570"/>
        <v>9.5312181257080665E-3</v>
      </c>
      <c r="O3042" s="36">
        <f t="shared" si="571"/>
        <v>44409.338326160745</v>
      </c>
      <c r="P3042" s="35">
        <f t="shared" si="574"/>
        <v>44409.338326160745</v>
      </c>
    </row>
    <row r="3043" spans="1:16" x14ac:dyDescent="0.4">
      <c r="A3043" s="1">
        <v>3042</v>
      </c>
      <c r="B3043" s="21">
        <v>42855</v>
      </c>
      <c r="C3043" s="43">
        <v>2</v>
      </c>
      <c r="D3043" s="23">
        <v>19049</v>
      </c>
      <c r="E3043" s="25">
        <f t="shared" si="575"/>
        <v>20834.25</v>
      </c>
      <c r="F3043" s="25">
        <f t="shared" si="576"/>
        <v>20719</v>
      </c>
      <c r="G3043" s="25">
        <f t="shared" si="565"/>
        <v>0.91939765432694631</v>
      </c>
      <c r="H3043" s="25">
        <f t="shared" si="572"/>
        <v>0.99956921328865256</v>
      </c>
      <c r="I3043" s="4">
        <f t="shared" si="566"/>
        <v>19057.209592647876</v>
      </c>
      <c r="J3043" s="25">
        <f t="shared" si="573"/>
        <v>22341.446133433346</v>
      </c>
      <c r="K3043" s="15">
        <f t="shared" si="567"/>
        <v>22331.821735326779</v>
      </c>
      <c r="L3043" s="36">
        <f t="shared" si="568"/>
        <v>-3282.8217353267792</v>
      </c>
      <c r="M3043" s="36">
        <f t="shared" si="569"/>
        <v>3282.8217353267792</v>
      </c>
      <c r="N3043" s="36">
        <f t="shared" si="570"/>
        <v>0.17233564677026506</v>
      </c>
      <c r="O3043" s="36">
        <f t="shared" si="571"/>
        <v>10776918.545933926</v>
      </c>
      <c r="P3043" s="35">
        <f t="shared" si="574"/>
        <v>10776918.545933926</v>
      </c>
    </row>
    <row r="3044" spans="1:16" x14ac:dyDescent="0.4">
      <c r="A3044" s="1">
        <v>3043</v>
      </c>
      <c r="B3044" s="21">
        <v>42856</v>
      </c>
      <c r="C3044" s="43">
        <v>3</v>
      </c>
      <c r="D3044" s="23">
        <v>20039</v>
      </c>
      <c r="E3044" s="25">
        <f t="shared" si="575"/>
        <v>20603.75</v>
      </c>
      <c r="F3044" s="25">
        <f t="shared" si="576"/>
        <v>20416.25</v>
      </c>
      <c r="G3044" s="25">
        <f t="shared" si="565"/>
        <v>0.98152207187901797</v>
      </c>
      <c r="H3044" s="25">
        <f t="shared" si="572"/>
        <v>1.0004262501030945</v>
      </c>
      <c r="I3044" s="4">
        <f t="shared" si="566"/>
        <v>20030.462013501714</v>
      </c>
      <c r="J3044" s="25">
        <f t="shared" si="573"/>
        <v>22341.472673547389</v>
      </c>
      <c r="K3044" s="15">
        <f t="shared" si="567"/>
        <v>22350.995728577771</v>
      </c>
      <c r="L3044" s="36">
        <f t="shared" si="568"/>
        <v>-2311.9957285777709</v>
      </c>
      <c r="M3044" s="36">
        <f t="shared" si="569"/>
        <v>2311.9957285777709</v>
      </c>
      <c r="N3044" s="36">
        <f t="shared" si="570"/>
        <v>0.11537480555805035</v>
      </c>
      <c r="O3044" s="36">
        <f t="shared" si="571"/>
        <v>5345324.2489618575</v>
      </c>
      <c r="P3044" s="35">
        <f t="shared" si="574"/>
        <v>5345324.2489618575</v>
      </c>
    </row>
    <row r="3045" spans="1:16" x14ac:dyDescent="0.4">
      <c r="A3045" s="1">
        <v>3044</v>
      </c>
      <c r="B3045" s="21">
        <v>42857</v>
      </c>
      <c r="C3045" s="43">
        <v>4</v>
      </c>
      <c r="D3045" s="23">
        <v>21217</v>
      </c>
      <c r="E3045" s="25">
        <f t="shared" si="575"/>
        <v>20228.75</v>
      </c>
      <c r="F3045" s="25">
        <f t="shared" si="576"/>
        <v>20646.125</v>
      </c>
      <c r="G3045" s="25">
        <f t="shared" si="565"/>
        <v>1.0276504670973368</v>
      </c>
      <c r="H3045" s="25">
        <f t="shared" si="572"/>
        <v>1.0009303667898801</v>
      </c>
      <c r="I3045" s="4">
        <f t="shared" si="566"/>
        <v>21197.278755809763</v>
      </c>
      <c r="J3045" s="25">
        <f t="shared" si="573"/>
        <v>22341.499213661435</v>
      </c>
      <c r="K3045" s="15">
        <f t="shared" si="567"/>
        <v>22362.285002565957</v>
      </c>
      <c r="L3045" s="36">
        <f t="shared" si="568"/>
        <v>-1145.2850025659573</v>
      </c>
      <c r="M3045" s="36">
        <f t="shared" si="569"/>
        <v>1145.2850025659573</v>
      </c>
      <c r="N3045" s="36">
        <f t="shared" si="570"/>
        <v>5.3979591957673434E-2</v>
      </c>
      <c r="O3045" s="36">
        <f t="shared" si="571"/>
        <v>1311677.7371025048</v>
      </c>
      <c r="P3045" s="35">
        <f t="shared" si="574"/>
        <v>1311677.7371025048</v>
      </c>
    </row>
    <row r="3046" spans="1:16" x14ac:dyDescent="0.4">
      <c r="A3046" s="1">
        <v>3045</v>
      </c>
      <c r="B3046" s="21">
        <v>42858</v>
      </c>
      <c r="C3046" s="43">
        <v>1</v>
      </c>
      <c r="D3046" s="23">
        <v>20610</v>
      </c>
      <c r="E3046" s="25">
        <f t="shared" si="575"/>
        <v>21063.5</v>
      </c>
      <c r="F3046" s="25">
        <f t="shared" si="576"/>
        <v>21093.375</v>
      </c>
      <c r="G3046" s="25">
        <f t="shared" si="565"/>
        <v>0.97708403704954749</v>
      </c>
      <c r="H3046" s="25">
        <f t="shared" si="572"/>
        <v>0.99907416981837271</v>
      </c>
      <c r="I3046" s="4">
        <f t="shared" si="566"/>
        <v>20629.099042513339</v>
      </c>
      <c r="J3046" s="25">
        <f t="shared" si="573"/>
        <v>22341.525753775477</v>
      </c>
      <c r="K3046" s="15">
        <f t="shared" si="567"/>
        <v>22320.841294929029</v>
      </c>
      <c r="L3046" s="36">
        <f t="shared" si="568"/>
        <v>-1710.8412949290287</v>
      </c>
      <c r="M3046" s="36">
        <f t="shared" si="569"/>
        <v>1710.8412949290287</v>
      </c>
      <c r="N3046" s="36">
        <f t="shared" si="570"/>
        <v>8.3010252058662234E-2</v>
      </c>
      <c r="O3046" s="36">
        <f t="shared" si="571"/>
        <v>2926977.9364344357</v>
      </c>
      <c r="P3046" s="35">
        <f t="shared" si="574"/>
        <v>2926977.9364344357</v>
      </c>
    </row>
    <row r="3047" spans="1:16" x14ac:dyDescent="0.4">
      <c r="A3047" s="1">
        <v>3046</v>
      </c>
      <c r="B3047" s="21">
        <v>42859</v>
      </c>
      <c r="C3047" s="43">
        <v>2</v>
      </c>
      <c r="D3047" s="23">
        <v>22388</v>
      </c>
      <c r="E3047" s="25">
        <f t="shared" si="575"/>
        <v>21123.25</v>
      </c>
      <c r="F3047" s="25">
        <f t="shared" si="576"/>
        <v>21021.5</v>
      </c>
      <c r="G3047" s="25">
        <f t="shared" si="565"/>
        <v>1.0650048759603263</v>
      </c>
      <c r="H3047" s="25">
        <f t="shared" si="572"/>
        <v>0.99956921328865256</v>
      </c>
      <c r="I3047" s="4">
        <f t="shared" si="566"/>
        <v>22397.648609386353</v>
      </c>
      <c r="J3047" s="25">
        <f t="shared" si="573"/>
        <v>22341.552293889523</v>
      </c>
      <c r="K3047" s="15">
        <f t="shared" si="567"/>
        <v>22331.927850050441</v>
      </c>
      <c r="L3047" s="36">
        <f t="shared" si="568"/>
        <v>56.072149949559389</v>
      </c>
      <c r="M3047" s="36">
        <f t="shared" si="569"/>
        <v>56.072149949559389</v>
      </c>
      <c r="N3047" s="36">
        <f t="shared" si="570"/>
        <v>2.5045627099142126E-3</v>
      </c>
      <c r="O3047" s="36">
        <f t="shared" si="571"/>
        <v>3144.0859999658728</v>
      </c>
      <c r="P3047" s="35">
        <f t="shared" si="574"/>
        <v>3144.0859999658728</v>
      </c>
    </row>
    <row r="3048" spans="1:16" x14ac:dyDescent="0.4">
      <c r="A3048" s="1">
        <v>3047</v>
      </c>
      <c r="B3048" s="21">
        <v>42860</v>
      </c>
      <c r="C3048" s="43">
        <v>3</v>
      </c>
      <c r="D3048" s="23">
        <v>20278</v>
      </c>
      <c r="E3048" s="25">
        <f t="shared" si="575"/>
        <v>20919.75</v>
      </c>
      <c r="F3048" s="25">
        <f t="shared" si="576"/>
        <v>20505.75</v>
      </c>
      <c r="G3048" s="25">
        <f t="shared" si="565"/>
        <v>0.9888933591797423</v>
      </c>
      <c r="H3048" s="25">
        <f t="shared" si="572"/>
        <v>1.0004262501030945</v>
      </c>
      <c r="I3048" s="4">
        <f t="shared" si="566"/>
        <v>20269.360183132281</v>
      </c>
      <c r="J3048" s="25">
        <f t="shared" si="573"/>
        <v>22341.578834003565</v>
      </c>
      <c r="K3048" s="15">
        <f t="shared" si="567"/>
        <v>22351.101934284852</v>
      </c>
      <c r="L3048" s="36">
        <f t="shared" si="568"/>
        <v>-2073.1019342848522</v>
      </c>
      <c r="M3048" s="36">
        <f t="shared" si="569"/>
        <v>2073.1019342848522</v>
      </c>
      <c r="N3048" s="36">
        <f t="shared" si="570"/>
        <v>0.10223404350946109</v>
      </c>
      <c r="O3048" s="36">
        <f t="shared" si="571"/>
        <v>4297751.6299355952</v>
      </c>
      <c r="P3048" s="35">
        <f t="shared" si="574"/>
        <v>4297751.6299355952</v>
      </c>
    </row>
    <row r="3049" spans="1:16" x14ac:dyDescent="0.4">
      <c r="A3049" s="1">
        <v>3048</v>
      </c>
      <c r="B3049" s="21">
        <v>42861</v>
      </c>
      <c r="C3049" s="43">
        <v>4</v>
      </c>
      <c r="D3049" s="23">
        <v>20403</v>
      </c>
      <c r="E3049" s="25">
        <f t="shared" si="575"/>
        <v>20091.75</v>
      </c>
      <c r="F3049" s="25">
        <f t="shared" si="576"/>
        <v>20207.125</v>
      </c>
      <c r="G3049" s="25">
        <f t="shared" si="565"/>
        <v>1.0096933631083096</v>
      </c>
      <c r="H3049" s="25">
        <f t="shared" si="572"/>
        <v>1.0009303667898801</v>
      </c>
      <c r="I3049" s="4">
        <f t="shared" si="566"/>
        <v>20384.035370447593</v>
      </c>
      <c r="J3049" s="25">
        <f t="shared" si="573"/>
        <v>22341.605374117611</v>
      </c>
      <c r="K3049" s="15">
        <f t="shared" si="567"/>
        <v>22362.391261790297</v>
      </c>
      <c r="L3049" s="36">
        <f t="shared" si="568"/>
        <v>-1959.391261790297</v>
      </c>
      <c r="M3049" s="36">
        <f t="shared" si="569"/>
        <v>1959.391261790297</v>
      </c>
      <c r="N3049" s="36">
        <f t="shared" si="570"/>
        <v>9.6034468548267263E-2</v>
      </c>
      <c r="O3049" s="36">
        <f t="shared" si="571"/>
        <v>3839214.1167801721</v>
      </c>
      <c r="P3049" s="35">
        <f t="shared" si="574"/>
        <v>3839214.1167801721</v>
      </c>
    </row>
    <row r="3050" spans="1:16" x14ac:dyDescent="0.4">
      <c r="A3050" s="1">
        <v>3049</v>
      </c>
      <c r="B3050" s="21">
        <v>42862</v>
      </c>
      <c r="C3050" s="43">
        <v>1</v>
      </c>
      <c r="D3050" s="23">
        <v>17298</v>
      </c>
      <c r="E3050" s="25">
        <f t="shared" si="575"/>
        <v>20322.5</v>
      </c>
      <c r="F3050" s="25">
        <f t="shared" si="576"/>
        <v>20514.5</v>
      </c>
      <c r="G3050" s="25">
        <f t="shared" si="565"/>
        <v>0.84320846230714863</v>
      </c>
      <c r="H3050" s="25">
        <f t="shared" si="572"/>
        <v>0.99907416981837271</v>
      </c>
      <c r="I3050" s="4">
        <f t="shared" si="566"/>
        <v>17314.029851402025</v>
      </c>
      <c r="J3050" s="25">
        <f t="shared" si="573"/>
        <v>22341.631914231653</v>
      </c>
      <c r="K3050" s="15">
        <f t="shared" si="567"/>
        <v>22320.947357098652</v>
      </c>
      <c r="L3050" s="36">
        <f t="shared" si="568"/>
        <v>-5022.947357098652</v>
      </c>
      <c r="M3050" s="36">
        <f t="shared" si="569"/>
        <v>5022.947357098652</v>
      </c>
      <c r="N3050" s="36">
        <f t="shared" si="570"/>
        <v>0.29037734750252353</v>
      </c>
      <c r="O3050" s="36">
        <f t="shared" si="571"/>
        <v>25230000.152184334</v>
      </c>
      <c r="P3050" s="35">
        <f t="shared" si="574"/>
        <v>25230000.152184334</v>
      </c>
    </row>
    <row r="3051" spans="1:16" x14ac:dyDescent="0.4">
      <c r="A3051" s="1">
        <v>3050</v>
      </c>
      <c r="B3051" s="21">
        <v>42863</v>
      </c>
      <c r="C3051" s="43">
        <v>2</v>
      </c>
      <c r="D3051" s="23">
        <v>23311</v>
      </c>
      <c r="E3051" s="25">
        <f t="shared" si="575"/>
        <v>20706.5</v>
      </c>
      <c r="F3051" s="25">
        <f t="shared" si="576"/>
        <v>21143.125</v>
      </c>
      <c r="G3051" s="25">
        <f t="shared" si="565"/>
        <v>1.1025333293919419</v>
      </c>
      <c r="H3051" s="25">
        <f t="shared" si="572"/>
        <v>0.99956921328865256</v>
      </c>
      <c r="I3051" s="4">
        <f t="shared" si="566"/>
        <v>23321.046396882495</v>
      </c>
      <c r="J3051" s="25">
        <f t="shared" si="573"/>
        <v>22341.658454345699</v>
      </c>
      <c r="K3051" s="15">
        <f t="shared" si="567"/>
        <v>22332.033964774106</v>
      </c>
      <c r="L3051" s="36">
        <f t="shared" si="568"/>
        <v>978.9660352258943</v>
      </c>
      <c r="M3051" s="36">
        <f t="shared" si="569"/>
        <v>978.9660352258943</v>
      </c>
      <c r="N3051" s="36">
        <f t="shared" si="570"/>
        <v>4.1995883283681278E-2</v>
      </c>
      <c r="O3051" s="36">
        <f t="shared" si="571"/>
        <v>958374.49812590692</v>
      </c>
      <c r="P3051" s="35">
        <f t="shared" si="574"/>
        <v>958374.49812590692</v>
      </c>
    </row>
    <row r="3052" spans="1:16" x14ac:dyDescent="0.4">
      <c r="A3052" s="1">
        <v>3051</v>
      </c>
      <c r="B3052" s="21">
        <v>42864</v>
      </c>
      <c r="C3052" s="43">
        <v>3</v>
      </c>
      <c r="D3052" s="23">
        <v>21814</v>
      </c>
      <c r="E3052" s="25">
        <f t="shared" si="575"/>
        <v>21579.75</v>
      </c>
      <c r="F3052" s="25">
        <f t="shared" si="576"/>
        <v>21707.875</v>
      </c>
      <c r="G3052" s="25">
        <f t="shared" si="565"/>
        <v>1.0048887788417797</v>
      </c>
      <c r="H3052" s="25">
        <f t="shared" si="572"/>
        <v>1.0004262501030945</v>
      </c>
      <c r="I3052" s="4">
        <f t="shared" si="566"/>
        <v>21804.705741929556</v>
      </c>
      <c r="J3052" s="25">
        <f t="shared" si="573"/>
        <v>22341.684994459742</v>
      </c>
      <c r="K3052" s="15">
        <f t="shared" si="567"/>
        <v>22351.208139991933</v>
      </c>
      <c r="L3052" s="36">
        <f t="shared" si="568"/>
        <v>-537.20813999193342</v>
      </c>
      <c r="M3052" s="36">
        <f t="shared" si="569"/>
        <v>537.20813999193342</v>
      </c>
      <c r="N3052" s="36">
        <f t="shared" si="570"/>
        <v>2.4626759878607015E-2</v>
      </c>
      <c r="O3052" s="36">
        <f t="shared" si="571"/>
        <v>288592.58567359275</v>
      </c>
      <c r="P3052" s="35">
        <f t="shared" si="574"/>
        <v>288592.58567359275</v>
      </c>
    </row>
    <row r="3053" spans="1:16" x14ac:dyDescent="0.4">
      <c r="A3053" s="1">
        <v>3052</v>
      </c>
      <c r="B3053" s="21">
        <v>42865</v>
      </c>
      <c r="C3053" s="43">
        <v>4</v>
      </c>
      <c r="D3053" s="23">
        <v>23896</v>
      </c>
      <c r="E3053" s="25">
        <f t="shared" si="575"/>
        <v>21836</v>
      </c>
      <c r="F3053" s="25">
        <f t="shared" si="576"/>
        <v>21650.5</v>
      </c>
      <c r="G3053" s="25">
        <f t="shared" ref="G3053:G3116" si="577">D3053/F3053</f>
        <v>1.1037158495184869</v>
      </c>
      <c r="H3053" s="25">
        <f t="shared" si="572"/>
        <v>1.0009303667898801</v>
      </c>
      <c r="I3053" s="4">
        <f t="shared" ref="I3053:I3116" si="578">D3053/H3053</f>
        <v>23873.788619919407</v>
      </c>
      <c r="J3053" s="25">
        <f t="shared" si="573"/>
        <v>22341.711534573788</v>
      </c>
      <c r="K3053" s="15">
        <f t="shared" ref="K3053:K3116" si="579">H3053*J3053</f>
        <v>22362.497521014637</v>
      </c>
      <c r="L3053" s="36">
        <f t="shared" ref="L3053:L3116" si="580">D3053-K3053</f>
        <v>1533.5024789853633</v>
      </c>
      <c r="M3053" s="36">
        <f t="shared" ref="M3053:M3116" si="581">ABS(L3053)</f>
        <v>1533.5024789853633</v>
      </c>
      <c r="N3053" s="36">
        <f t="shared" ref="N3053:N3116" si="582">M3053/D3053</f>
        <v>6.4174024061992102E-2</v>
      </c>
      <c r="O3053" s="36">
        <f t="shared" ref="O3053:O3116" si="583">L3053^2</f>
        <v>2351629.8530542543</v>
      </c>
      <c r="P3053" s="35">
        <f t="shared" si="574"/>
        <v>2351629.8530542543</v>
      </c>
    </row>
    <row r="3054" spans="1:16" x14ac:dyDescent="0.4">
      <c r="A3054" s="1">
        <v>3053</v>
      </c>
      <c r="B3054" s="21">
        <v>42866</v>
      </c>
      <c r="C3054" s="43">
        <v>1</v>
      </c>
      <c r="D3054" s="23">
        <v>18323</v>
      </c>
      <c r="E3054" s="25">
        <f t="shared" si="575"/>
        <v>21465</v>
      </c>
      <c r="F3054" s="25">
        <f t="shared" si="576"/>
        <v>21722.875</v>
      </c>
      <c r="G3054" s="25">
        <f t="shared" si="577"/>
        <v>0.84348871868940001</v>
      </c>
      <c r="H3054" s="25">
        <f t="shared" si="572"/>
        <v>0.99907416981837271</v>
      </c>
      <c r="I3054" s="4">
        <f t="shared" si="578"/>
        <v>18339.979706742935</v>
      </c>
      <c r="J3054" s="25">
        <f t="shared" si="573"/>
        <v>22341.73807468783</v>
      </c>
      <c r="K3054" s="15">
        <f t="shared" si="579"/>
        <v>22321.053419268272</v>
      </c>
      <c r="L3054" s="36">
        <f t="shared" si="580"/>
        <v>-3998.0534192682717</v>
      </c>
      <c r="M3054" s="36">
        <f t="shared" si="581"/>
        <v>3998.0534192682717</v>
      </c>
      <c r="N3054" s="36">
        <f t="shared" si="582"/>
        <v>0.21819862573095408</v>
      </c>
      <c r="O3054" s="36">
        <f t="shared" si="583"/>
        <v>15984431.143322719</v>
      </c>
      <c r="P3054" s="35">
        <f t="shared" si="574"/>
        <v>15984431.143322719</v>
      </c>
    </row>
    <row r="3055" spans="1:16" x14ac:dyDescent="0.4">
      <c r="A3055" s="1">
        <v>3054</v>
      </c>
      <c r="B3055" s="21">
        <v>42867</v>
      </c>
      <c r="C3055" s="43">
        <v>2</v>
      </c>
      <c r="D3055" s="23">
        <v>21827</v>
      </c>
      <c r="E3055" s="25">
        <f t="shared" si="575"/>
        <v>21980.75</v>
      </c>
      <c r="F3055" s="25">
        <f t="shared" si="576"/>
        <v>21225.5</v>
      </c>
      <c r="G3055" s="25">
        <f t="shared" si="577"/>
        <v>1.0283385550399284</v>
      </c>
      <c r="H3055" s="25">
        <f t="shared" si="572"/>
        <v>0.99956921328865256</v>
      </c>
      <c r="I3055" s="4">
        <f t="shared" si="578"/>
        <v>21836.406833887617</v>
      </c>
      <c r="J3055" s="25">
        <f t="shared" si="573"/>
        <v>22341.764614801876</v>
      </c>
      <c r="K3055" s="15">
        <f t="shared" si="579"/>
        <v>22332.140079497767</v>
      </c>
      <c r="L3055" s="36">
        <f t="shared" si="580"/>
        <v>-505.14007949776715</v>
      </c>
      <c r="M3055" s="36">
        <f t="shared" si="581"/>
        <v>505.14007949776715</v>
      </c>
      <c r="N3055" s="36">
        <f t="shared" si="582"/>
        <v>2.3142900054875484E-2</v>
      </c>
      <c r="O3055" s="36">
        <f t="shared" si="583"/>
        <v>255166.4999150105</v>
      </c>
      <c r="P3055" s="35">
        <f t="shared" si="574"/>
        <v>255166.4999150105</v>
      </c>
    </row>
    <row r="3056" spans="1:16" x14ac:dyDescent="0.4">
      <c r="A3056" s="1">
        <v>3055</v>
      </c>
      <c r="B3056" s="21">
        <v>42868</v>
      </c>
      <c r="C3056" s="43">
        <v>3</v>
      </c>
      <c r="D3056" s="23">
        <v>23877</v>
      </c>
      <c r="E3056" s="25">
        <f t="shared" si="575"/>
        <v>20470.25</v>
      </c>
      <c r="F3056" s="25">
        <f t="shared" si="576"/>
        <v>21599.25</v>
      </c>
      <c r="G3056" s="25">
        <f t="shared" si="577"/>
        <v>1.1054550505225875</v>
      </c>
      <c r="H3056" s="25">
        <f t="shared" si="572"/>
        <v>1.0004262501030945</v>
      </c>
      <c r="I3056" s="4">
        <f t="shared" si="578"/>
        <v>23866.826762631888</v>
      </c>
      <c r="J3056" s="25">
        <f t="shared" si="573"/>
        <v>22341.791154915918</v>
      </c>
      <c r="K3056" s="15">
        <f t="shared" si="579"/>
        <v>22351.314345699018</v>
      </c>
      <c r="L3056" s="36">
        <f t="shared" si="580"/>
        <v>1525.6856543009817</v>
      </c>
      <c r="M3056" s="36">
        <f t="shared" si="581"/>
        <v>1525.6856543009817</v>
      </c>
      <c r="N3056" s="36">
        <f t="shared" si="582"/>
        <v>6.389771136662821E-2</v>
      </c>
      <c r="O3056" s="36">
        <f t="shared" si="583"/>
        <v>2327716.7157398146</v>
      </c>
      <c r="P3056" s="35">
        <f t="shared" si="574"/>
        <v>2327716.7157398146</v>
      </c>
    </row>
    <row r="3057" spans="1:16" x14ac:dyDescent="0.4">
      <c r="A3057" s="1">
        <v>3056</v>
      </c>
      <c r="B3057" s="21">
        <v>42869</v>
      </c>
      <c r="C3057" s="43">
        <v>4</v>
      </c>
      <c r="D3057" s="23">
        <v>17854</v>
      </c>
      <c r="E3057" s="25">
        <f t="shared" si="575"/>
        <v>22728.25</v>
      </c>
      <c r="F3057" s="25">
        <f t="shared" si="576"/>
        <v>22501</v>
      </c>
      <c r="G3057" s="25">
        <f t="shared" si="577"/>
        <v>0.79347584551797701</v>
      </c>
      <c r="H3057" s="25">
        <f t="shared" si="572"/>
        <v>1.0009303667898801</v>
      </c>
      <c r="I3057" s="4">
        <f t="shared" si="578"/>
        <v>17837.40467107638</v>
      </c>
      <c r="J3057" s="25">
        <f t="shared" si="573"/>
        <v>22341.817695029964</v>
      </c>
      <c r="K3057" s="15">
        <f t="shared" si="579"/>
        <v>22362.603780238976</v>
      </c>
      <c r="L3057" s="36">
        <f t="shared" si="580"/>
        <v>-4508.6037802389765</v>
      </c>
      <c r="M3057" s="36">
        <f t="shared" si="581"/>
        <v>4508.6037802389765</v>
      </c>
      <c r="N3057" s="36">
        <f t="shared" si="582"/>
        <v>0.25252625631449405</v>
      </c>
      <c r="O3057" s="36">
        <f t="shared" si="583"/>
        <v>20327508.04718519</v>
      </c>
      <c r="P3057" s="35">
        <f t="shared" si="574"/>
        <v>20327508.04718519</v>
      </c>
    </row>
    <row r="3058" spans="1:16" x14ac:dyDescent="0.4">
      <c r="A3058" s="1">
        <v>3057</v>
      </c>
      <c r="B3058" s="21">
        <v>42870</v>
      </c>
      <c r="C3058" s="43">
        <v>1</v>
      </c>
      <c r="D3058" s="23">
        <v>27355</v>
      </c>
      <c r="E3058" s="25">
        <f t="shared" si="575"/>
        <v>22273.75</v>
      </c>
      <c r="F3058" s="25">
        <f t="shared" si="576"/>
        <v>22017.5</v>
      </c>
      <c r="G3058" s="25">
        <f t="shared" si="577"/>
        <v>1.2424208016350631</v>
      </c>
      <c r="H3058" s="25">
        <f t="shared" si="572"/>
        <v>0.99907416981837271</v>
      </c>
      <c r="I3058" s="4">
        <f t="shared" si="578"/>
        <v>27380.349554000601</v>
      </c>
      <c r="J3058" s="25">
        <f t="shared" si="573"/>
        <v>22341.844235144006</v>
      </c>
      <c r="K3058" s="15">
        <f t="shared" si="579"/>
        <v>22321.159481437895</v>
      </c>
      <c r="L3058" s="36">
        <f t="shared" si="580"/>
        <v>5033.840518562105</v>
      </c>
      <c r="M3058" s="36">
        <f t="shared" si="581"/>
        <v>5033.840518562105</v>
      </c>
      <c r="N3058" s="36">
        <f t="shared" si="582"/>
        <v>0.18401902827863664</v>
      </c>
      <c r="O3058" s="36">
        <f t="shared" si="583"/>
        <v>25339550.366317604</v>
      </c>
      <c r="P3058" s="35">
        <f t="shared" si="574"/>
        <v>25339550.366317604</v>
      </c>
    </row>
    <row r="3059" spans="1:16" x14ac:dyDescent="0.4">
      <c r="A3059" s="1">
        <v>3058</v>
      </c>
      <c r="B3059" s="21">
        <v>42871</v>
      </c>
      <c r="C3059" s="43">
        <v>2</v>
      </c>
      <c r="D3059" s="23">
        <v>20009</v>
      </c>
      <c r="E3059" s="25">
        <f t="shared" si="575"/>
        <v>21761.25</v>
      </c>
      <c r="F3059" s="25">
        <f t="shared" si="576"/>
        <v>21819.375</v>
      </c>
      <c r="G3059" s="25">
        <f t="shared" si="577"/>
        <v>0.91702901664231906</v>
      </c>
      <c r="H3059" s="25">
        <f t="shared" si="572"/>
        <v>0.99956921328865256</v>
      </c>
      <c r="I3059" s="4">
        <f t="shared" si="578"/>
        <v>20017.623326121651</v>
      </c>
      <c r="J3059" s="25">
        <f t="shared" si="573"/>
        <v>22341.870775258049</v>
      </c>
      <c r="K3059" s="15">
        <f t="shared" si="579"/>
        <v>22332.246194221425</v>
      </c>
      <c r="L3059" s="36">
        <f t="shared" si="580"/>
        <v>-2323.246194221425</v>
      </c>
      <c r="M3059" s="36">
        <f t="shared" si="581"/>
        <v>2323.246194221425</v>
      </c>
      <c r="N3059" s="36">
        <f t="shared" si="582"/>
        <v>0.11611006018398845</v>
      </c>
      <c r="O3059" s="36">
        <f t="shared" si="583"/>
        <v>5397472.8789643347</v>
      </c>
      <c r="P3059" s="35">
        <f t="shared" si="574"/>
        <v>5397472.8789643347</v>
      </c>
    </row>
    <row r="3060" spans="1:16" x14ac:dyDescent="0.4">
      <c r="A3060" s="1">
        <v>3059</v>
      </c>
      <c r="B3060" s="21">
        <v>42872</v>
      </c>
      <c r="C3060" s="43">
        <v>3</v>
      </c>
      <c r="D3060" s="23">
        <v>21827</v>
      </c>
      <c r="E3060" s="25">
        <f t="shared" si="575"/>
        <v>21877.5</v>
      </c>
      <c r="F3060" s="25">
        <f t="shared" si="576"/>
        <v>21158</v>
      </c>
      <c r="G3060" s="25">
        <f t="shared" si="577"/>
        <v>1.0316192456753948</v>
      </c>
      <c r="H3060" s="25">
        <f t="shared" si="572"/>
        <v>1.0004262501030945</v>
      </c>
      <c r="I3060" s="4">
        <f t="shared" si="578"/>
        <v>21817.70020303917</v>
      </c>
      <c r="J3060" s="25">
        <f t="shared" si="573"/>
        <v>22341.897315372094</v>
      </c>
      <c r="K3060" s="15">
        <f t="shared" si="579"/>
        <v>22351.4205514061</v>
      </c>
      <c r="L3060" s="36">
        <f t="shared" si="580"/>
        <v>-524.42055140609955</v>
      </c>
      <c r="M3060" s="36">
        <f t="shared" si="581"/>
        <v>524.42055140609955</v>
      </c>
      <c r="N3060" s="36">
        <f t="shared" si="582"/>
        <v>2.4026231337613942E-2</v>
      </c>
      <c r="O3060" s="36">
        <f t="shared" si="583"/>
        <v>275016.91473707749</v>
      </c>
      <c r="P3060" s="35">
        <f t="shared" si="574"/>
        <v>275016.91473707749</v>
      </c>
    </row>
    <row r="3061" spans="1:16" x14ac:dyDescent="0.4">
      <c r="A3061" s="1">
        <v>3060</v>
      </c>
      <c r="B3061" s="21">
        <v>42873</v>
      </c>
      <c r="C3061" s="43">
        <v>4</v>
      </c>
      <c r="D3061" s="23">
        <v>18319</v>
      </c>
      <c r="E3061" s="25">
        <f t="shared" si="575"/>
        <v>20438.5</v>
      </c>
      <c r="F3061" s="25">
        <f t="shared" si="576"/>
        <v>20592.25</v>
      </c>
      <c r="G3061" s="25">
        <f t="shared" si="577"/>
        <v>0.88960652672728813</v>
      </c>
      <c r="H3061" s="25">
        <f t="shared" si="572"/>
        <v>1.0009303667898801</v>
      </c>
      <c r="I3061" s="4">
        <f t="shared" si="578"/>
        <v>18301.972452640763</v>
      </c>
      <c r="J3061" s="25">
        <f t="shared" si="573"/>
        <v>22341.923855486137</v>
      </c>
      <c r="K3061" s="15">
        <f t="shared" si="579"/>
        <v>22362.710039463313</v>
      </c>
      <c r="L3061" s="36">
        <f t="shared" si="580"/>
        <v>-4043.7100394633126</v>
      </c>
      <c r="M3061" s="36">
        <f t="shared" si="581"/>
        <v>4043.7100394633126</v>
      </c>
      <c r="N3061" s="36">
        <f t="shared" si="582"/>
        <v>0.22073857958749454</v>
      </c>
      <c r="O3061" s="36">
        <f t="shared" si="583"/>
        <v>16351590.883256385</v>
      </c>
      <c r="P3061" s="35">
        <f t="shared" si="574"/>
        <v>16351590.883256385</v>
      </c>
    </row>
    <row r="3062" spans="1:16" x14ac:dyDescent="0.4">
      <c r="A3062" s="1">
        <v>3061</v>
      </c>
      <c r="B3062" s="21">
        <v>42874</v>
      </c>
      <c r="C3062" s="43">
        <v>1</v>
      </c>
      <c r="D3062" s="23">
        <v>21599</v>
      </c>
      <c r="E3062" s="25">
        <f t="shared" si="575"/>
        <v>20746</v>
      </c>
      <c r="F3062" s="25">
        <f t="shared" si="576"/>
        <v>20178.125</v>
      </c>
      <c r="G3062" s="25">
        <f t="shared" si="577"/>
        <v>1.0704166021372155</v>
      </c>
      <c r="H3062" s="25">
        <f t="shared" si="572"/>
        <v>0.99907416981837271</v>
      </c>
      <c r="I3062" s="4">
        <f t="shared" si="578"/>
        <v>21619.015537081301</v>
      </c>
      <c r="J3062" s="25">
        <f t="shared" si="573"/>
        <v>22341.950395600183</v>
      </c>
      <c r="K3062" s="15">
        <f t="shared" si="579"/>
        <v>22321.265543607515</v>
      </c>
      <c r="L3062" s="36">
        <f t="shared" si="580"/>
        <v>-722.2655436075147</v>
      </c>
      <c r="M3062" s="36">
        <f t="shared" si="581"/>
        <v>722.2655436075147</v>
      </c>
      <c r="N3062" s="36">
        <f t="shared" si="582"/>
        <v>3.3439767748854793E-2</v>
      </c>
      <c r="O3062" s="36">
        <f t="shared" si="583"/>
        <v>521667.51548265869</v>
      </c>
      <c r="P3062" s="35">
        <f t="shared" si="574"/>
        <v>521667.51548265869</v>
      </c>
    </row>
    <row r="3063" spans="1:16" x14ac:dyDescent="0.4">
      <c r="A3063" s="1">
        <v>3062</v>
      </c>
      <c r="B3063" s="21">
        <v>42875</v>
      </c>
      <c r="C3063" s="43">
        <v>2</v>
      </c>
      <c r="D3063" s="23">
        <v>21239</v>
      </c>
      <c r="E3063" s="25">
        <f t="shared" si="575"/>
        <v>19610.25</v>
      </c>
      <c r="F3063" s="25">
        <f t="shared" si="576"/>
        <v>20221.75</v>
      </c>
      <c r="G3063" s="25">
        <f t="shared" si="577"/>
        <v>1.0503047461273134</v>
      </c>
      <c r="H3063" s="25">
        <f t="shared" si="572"/>
        <v>0.99956921328865256</v>
      </c>
      <c r="I3063" s="4">
        <f t="shared" si="578"/>
        <v>21248.153422134928</v>
      </c>
      <c r="J3063" s="25">
        <f t="shared" si="573"/>
        <v>22341.976935714225</v>
      </c>
      <c r="K3063" s="15">
        <f t="shared" si="579"/>
        <v>22332.35230894509</v>
      </c>
      <c r="L3063" s="36">
        <f t="shared" si="580"/>
        <v>-1093.35230894509</v>
      </c>
      <c r="M3063" s="36">
        <f t="shared" si="581"/>
        <v>1093.35230894509</v>
      </c>
      <c r="N3063" s="36">
        <f t="shared" si="582"/>
        <v>5.1478521067144879E-2</v>
      </c>
      <c r="O3063" s="36">
        <f t="shared" si="583"/>
        <v>1195419.2714755596</v>
      </c>
      <c r="P3063" s="35">
        <f t="shared" si="574"/>
        <v>1195419.2714755596</v>
      </c>
    </row>
    <row r="3064" spans="1:16" x14ac:dyDescent="0.4">
      <c r="A3064" s="1">
        <v>3063</v>
      </c>
      <c r="B3064" s="21">
        <v>42876</v>
      </c>
      <c r="C3064" s="43">
        <v>3</v>
      </c>
      <c r="D3064" s="23">
        <v>17284</v>
      </c>
      <c r="E3064" s="25">
        <f t="shared" si="575"/>
        <v>20833.25</v>
      </c>
      <c r="F3064" s="25">
        <f t="shared" si="576"/>
        <v>20989.5</v>
      </c>
      <c r="G3064" s="25">
        <f t="shared" si="577"/>
        <v>0.82345934872198001</v>
      </c>
      <c r="H3064" s="25">
        <f t="shared" si="572"/>
        <v>1.0004262501030945</v>
      </c>
      <c r="I3064" s="4">
        <f t="shared" si="578"/>
        <v>17276.635832195399</v>
      </c>
      <c r="J3064" s="25">
        <f t="shared" si="573"/>
        <v>22342.003475828271</v>
      </c>
      <c r="K3064" s="15">
        <f t="shared" si="579"/>
        <v>22351.526757113181</v>
      </c>
      <c r="L3064" s="36">
        <f t="shared" si="580"/>
        <v>-5067.5267571131808</v>
      </c>
      <c r="M3064" s="36">
        <f t="shared" si="581"/>
        <v>5067.5267571131808</v>
      </c>
      <c r="N3064" s="36">
        <f t="shared" si="582"/>
        <v>0.29319178182788597</v>
      </c>
      <c r="O3064" s="36">
        <f t="shared" si="583"/>
        <v>25679827.434058029</v>
      </c>
      <c r="P3064" s="35">
        <f t="shared" si="574"/>
        <v>25679827.434058029</v>
      </c>
    </row>
    <row r="3065" spans="1:16" x14ac:dyDescent="0.4">
      <c r="A3065" s="1">
        <v>3064</v>
      </c>
      <c r="B3065" s="21">
        <v>42877</v>
      </c>
      <c r="C3065" s="43">
        <v>4</v>
      </c>
      <c r="D3065" s="23">
        <v>23211</v>
      </c>
      <c r="E3065" s="25">
        <f t="shared" si="575"/>
        <v>21145.75</v>
      </c>
      <c r="F3065" s="25">
        <f t="shared" si="576"/>
        <v>21200.125</v>
      </c>
      <c r="G3065" s="25">
        <f t="shared" si="577"/>
        <v>1.094852035070548</v>
      </c>
      <c r="H3065" s="25">
        <f t="shared" si="572"/>
        <v>1.0009303667898801</v>
      </c>
      <c r="I3065" s="4">
        <f t="shared" si="578"/>
        <v>23189.425328797683</v>
      </c>
      <c r="J3065" s="25">
        <f t="shared" si="573"/>
        <v>22342.030015942313</v>
      </c>
      <c r="K3065" s="15">
        <f t="shared" si="579"/>
        <v>22362.816298687652</v>
      </c>
      <c r="L3065" s="36">
        <f t="shared" si="580"/>
        <v>848.18370131234769</v>
      </c>
      <c r="M3065" s="36">
        <f t="shared" si="581"/>
        <v>848.18370131234769</v>
      </c>
      <c r="N3065" s="36">
        <f t="shared" si="582"/>
        <v>3.6542316199747862E-2</v>
      </c>
      <c r="O3065" s="36">
        <f t="shared" si="583"/>
        <v>719415.5911719139</v>
      </c>
      <c r="P3065" s="35">
        <f t="shared" si="574"/>
        <v>719415.5911719139</v>
      </c>
    </row>
    <row r="3066" spans="1:16" x14ac:dyDescent="0.4">
      <c r="A3066" s="1">
        <v>3065</v>
      </c>
      <c r="B3066" s="21">
        <v>42878</v>
      </c>
      <c r="C3066" s="43">
        <v>1</v>
      </c>
      <c r="D3066" s="23">
        <v>22849</v>
      </c>
      <c r="E3066" s="25">
        <f t="shared" si="575"/>
        <v>21254.5</v>
      </c>
      <c r="F3066" s="25">
        <f t="shared" si="576"/>
        <v>21757.75</v>
      </c>
      <c r="G3066" s="25">
        <f t="shared" si="577"/>
        <v>1.0501545426342338</v>
      </c>
      <c r="H3066" s="25">
        <f t="shared" si="572"/>
        <v>0.99907416981837271</v>
      </c>
      <c r="I3066" s="4">
        <f t="shared" si="578"/>
        <v>22870.173897253142</v>
      </c>
      <c r="J3066" s="25">
        <f t="shared" si="573"/>
        <v>22342.056556056359</v>
      </c>
      <c r="K3066" s="15">
        <f t="shared" si="579"/>
        <v>22321.371605777138</v>
      </c>
      <c r="L3066" s="36">
        <f t="shared" si="580"/>
        <v>527.62839422286197</v>
      </c>
      <c r="M3066" s="36">
        <f t="shared" si="581"/>
        <v>527.62839422286197</v>
      </c>
      <c r="N3066" s="36">
        <f t="shared" si="582"/>
        <v>2.3091968761121361E-2</v>
      </c>
      <c r="O3066" s="36">
        <f t="shared" si="583"/>
        <v>278391.72239019582</v>
      </c>
      <c r="P3066" s="35">
        <f t="shared" si="574"/>
        <v>278391.72239019582</v>
      </c>
    </row>
    <row r="3067" spans="1:16" x14ac:dyDescent="0.4">
      <c r="A3067" s="1">
        <v>3066</v>
      </c>
      <c r="B3067" s="21">
        <v>42879</v>
      </c>
      <c r="C3067" s="43">
        <v>2</v>
      </c>
      <c r="D3067" s="23">
        <v>21674</v>
      </c>
      <c r="E3067" s="25">
        <f t="shared" si="575"/>
        <v>22261</v>
      </c>
      <c r="F3067" s="25">
        <f t="shared" si="576"/>
        <v>22060.25</v>
      </c>
      <c r="G3067" s="25">
        <f t="shared" si="577"/>
        <v>0.98249113224011508</v>
      </c>
      <c r="H3067" s="25">
        <f t="shared" si="572"/>
        <v>0.99956921328865256</v>
      </c>
      <c r="I3067" s="4">
        <f t="shared" si="578"/>
        <v>21683.340895115231</v>
      </c>
      <c r="J3067" s="25">
        <f t="shared" si="573"/>
        <v>22342.083096170401</v>
      </c>
      <c r="K3067" s="15">
        <f t="shared" si="579"/>
        <v>22332.458423668751</v>
      </c>
      <c r="L3067" s="36">
        <f t="shared" si="580"/>
        <v>-658.45842366875149</v>
      </c>
      <c r="M3067" s="36">
        <f t="shared" si="581"/>
        <v>658.45842366875149</v>
      </c>
      <c r="N3067" s="36">
        <f t="shared" si="582"/>
        <v>3.0380106287199019E-2</v>
      </c>
      <c r="O3067" s="36">
        <f t="shared" si="583"/>
        <v>433567.49570033705</v>
      </c>
      <c r="P3067" s="35">
        <f t="shared" si="574"/>
        <v>433567.49570033705</v>
      </c>
    </row>
    <row r="3068" spans="1:16" x14ac:dyDescent="0.4">
      <c r="A3068" s="1">
        <v>3067</v>
      </c>
      <c r="B3068" s="21">
        <v>42880</v>
      </c>
      <c r="C3068" s="43">
        <v>3</v>
      </c>
      <c r="D3068" s="23">
        <v>21310</v>
      </c>
      <c r="E3068" s="25">
        <f t="shared" si="575"/>
        <v>21859.5</v>
      </c>
      <c r="F3068" s="25">
        <f t="shared" si="576"/>
        <v>22058.5</v>
      </c>
      <c r="G3068" s="25">
        <f t="shared" si="577"/>
        <v>0.96606750232336736</v>
      </c>
      <c r="H3068" s="25">
        <f t="shared" si="572"/>
        <v>1.0004262501030945</v>
      </c>
      <c r="I3068" s="4">
        <f t="shared" si="578"/>
        <v>21300.9204804492</v>
      </c>
      <c r="J3068" s="25">
        <f t="shared" si="573"/>
        <v>22342.109636284447</v>
      </c>
      <c r="K3068" s="15">
        <f t="shared" si="579"/>
        <v>22351.632962820262</v>
      </c>
      <c r="L3068" s="36">
        <f t="shared" si="580"/>
        <v>-1041.632962820262</v>
      </c>
      <c r="M3068" s="36">
        <f t="shared" si="581"/>
        <v>1041.632962820262</v>
      </c>
      <c r="N3068" s="36">
        <f t="shared" si="582"/>
        <v>4.8880007640556639E-2</v>
      </c>
      <c r="O3068" s="36">
        <f t="shared" si="583"/>
        <v>1084999.2292337173</v>
      </c>
      <c r="P3068" s="35">
        <f t="shared" si="574"/>
        <v>1084999.2292337173</v>
      </c>
    </row>
    <row r="3069" spans="1:16" x14ac:dyDescent="0.4">
      <c r="A3069" s="1">
        <v>3068</v>
      </c>
      <c r="B3069" s="21">
        <v>42881</v>
      </c>
      <c r="C3069" s="43">
        <v>4</v>
      </c>
      <c r="D3069" s="23">
        <v>21605</v>
      </c>
      <c r="E3069" s="25">
        <f t="shared" si="575"/>
        <v>22257.5</v>
      </c>
      <c r="F3069" s="25">
        <f t="shared" si="576"/>
        <v>21564.375</v>
      </c>
      <c r="G3069" s="25">
        <f t="shared" si="577"/>
        <v>1.0018838941541315</v>
      </c>
      <c r="H3069" s="25">
        <f t="shared" si="572"/>
        <v>1.0009303667898801</v>
      </c>
      <c r="I3069" s="4">
        <f t="shared" si="578"/>
        <v>21584.918109029077</v>
      </c>
      <c r="J3069" s="25">
        <f t="shared" si="573"/>
        <v>22342.13617639849</v>
      </c>
      <c r="K3069" s="15">
        <f t="shared" si="579"/>
        <v>22362.922557911988</v>
      </c>
      <c r="L3069" s="36">
        <f t="shared" si="580"/>
        <v>-757.92255791198841</v>
      </c>
      <c r="M3069" s="36">
        <f t="shared" si="581"/>
        <v>757.92255791198841</v>
      </c>
      <c r="N3069" s="36">
        <f t="shared" si="582"/>
        <v>3.5080886735107078E-2</v>
      </c>
      <c r="O3069" s="36">
        <f t="shared" si="583"/>
        <v>574446.60379185143</v>
      </c>
      <c r="P3069" s="35">
        <f t="shared" si="574"/>
        <v>574446.60379185143</v>
      </c>
    </row>
    <row r="3070" spans="1:16" x14ac:dyDescent="0.4">
      <c r="A3070" s="1">
        <v>3069</v>
      </c>
      <c r="B3070" s="21">
        <v>42882</v>
      </c>
      <c r="C3070" s="43">
        <v>1</v>
      </c>
      <c r="D3070" s="23">
        <v>24441</v>
      </c>
      <c r="E3070" s="25">
        <f t="shared" si="575"/>
        <v>20871.25</v>
      </c>
      <c r="F3070" s="25">
        <f t="shared" si="576"/>
        <v>20615.375</v>
      </c>
      <c r="G3070" s="25">
        <f t="shared" si="577"/>
        <v>1.1855714484941458</v>
      </c>
      <c r="H3070" s="25">
        <f t="shared" si="572"/>
        <v>0.99907416981837271</v>
      </c>
      <c r="I3070" s="4">
        <f t="shared" si="578"/>
        <v>24463.649184768001</v>
      </c>
      <c r="J3070" s="25">
        <f t="shared" si="573"/>
        <v>22342.162716512536</v>
      </c>
      <c r="K3070" s="15">
        <f t="shared" si="579"/>
        <v>22321.477667946761</v>
      </c>
      <c r="L3070" s="36">
        <f t="shared" si="580"/>
        <v>2119.5223320532386</v>
      </c>
      <c r="M3070" s="36">
        <f t="shared" si="581"/>
        <v>2119.5223320532386</v>
      </c>
      <c r="N3070" s="36">
        <f t="shared" si="582"/>
        <v>8.6719951395329106E-2</v>
      </c>
      <c r="O3070" s="36">
        <f t="shared" si="583"/>
        <v>4492374.9160723994</v>
      </c>
      <c r="P3070" s="35">
        <f t="shared" si="574"/>
        <v>4492374.9160723994</v>
      </c>
    </row>
    <row r="3071" spans="1:16" x14ac:dyDescent="0.4">
      <c r="A3071" s="1">
        <v>3070</v>
      </c>
      <c r="B3071" s="21">
        <v>42883</v>
      </c>
      <c r="C3071" s="43">
        <v>2</v>
      </c>
      <c r="D3071" s="23">
        <v>16129</v>
      </c>
      <c r="E3071" s="25">
        <f t="shared" si="575"/>
        <v>20359.5</v>
      </c>
      <c r="F3071" s="25">
        <f t="shared" si="576"/>
        <v>20189.375</v>
      </c>
      <c r="G3071" s="25">
        <f t="shared" si="577"/>
        <v>0.79888555242547132</v>
      </c>
      <c r="H3071" s="25">
        <f t="shared" si="572"/>
        <v>0.99956921328865256</v>
      </c>
      <c r="I3071" s="4">
        <f t="shared" si="578"/>
        <v>16135.951153331807</v>
      </c>
      <c r="J3071" s="25">
        <f t="shared" si="573"/>
        <v>22342.189256626578</v>
      </c>
      <c r="K3071" s="15">
        <f t="shared" si="579"/>
        <v>22332.564538392413</v>
      </c>
      <c r="L3071" s="36">
        <f t="shared" si="580"/>
        <v>-6203.5645383924129</v>
      </c>
      <c r="M3071" s="36">
        <f t="shared" si="581"/>
        <v>6203.5645383924129</v>
      </c>
      <c r="N3071" s="36">
        <f t="shared" si="582"/>
        <v>0.38462177062387087</v>
      </c>
      <c r="O3071" s="36">
        <f t="shared" si="583"/>
        <v>38484212.981999874</v>
      </c>
      <c r="P3071" s="35">
        <f t="shared" si="574"/>
        <v>38484212.981999874</v>
      </c>
    </row>
    <row r="3072" spans="1:16" x14ac:dyDescent="0.4">
      <c r="A3072" s="1">
        <v>3071</v>
      </c>
      <c r="B3072" s="21">
        <v>42884</v>
      </c>
      <c r="C3072" s="43">
        <v>3</v>
      </c>
      <c r="D3072" s="23">
        <v>19263</v>
      </c>
      <c r="E3072" s="25">
        <f t="shared" si="575"/>
        <v>20019.25</v>
      </c>
      <c r="F3072" s="25">
        <f t="shared" si="576"/>
        <v>19878.625</v>
      </c>
      <c r="G3072" s="25">
        <f t="shared" si="577"/>
        <v>0.96903080570210465</v>
      </c>
      <c r="H3072" s="25">
        <f t="shared" si="572"/>
        <v>1.0004262501030945</v>
      </c>
      <c r="I3072" s="4">
        <f t="shared" si="578"/>
        <v>19254.792642651006</v>
      </c>
      <c r="J3072" s="25">
        <f t="shared" si="573"/>
        <v>22342.215796740624</v>
      </c>
      <c r="K3072" s="15">
        <f t="shared" si="579"/>
        <v>22351.739168527343</v>
      </c>
      <c r="L3072" s="36">
        <f t="shared" si="580"/>
        <v>-3088.7391685273433</v>
      </c>
      <c r="M3072" s="36">
        <f t="shared" si="581"/>
        <v>3088.7391685273433</v>
      </c>
      <c r="N3072" s="36">
        <f t="shared" si="582"/>
        <v>0.16034569737462198</v>
      </c>
      <c r="O3072" s="36">
        <f t="shared" si="583"/>
        <v>9540309.6511949841</v>
      </c>
      <c r="P3072" s="35">
        <f t="shared" si="574"/>
        <v>9540309.6511949841</v>
      </c>
    </row>
    <row r="3073" spans="1:16" x14ac:dyDescent="0.4">
      <c r="A3073" s="1">
        <v>3072</v>
      </c>
      <c r="B3073" s="21">
        <v>42885</v>
      </c>
      <c r="C3073" s="43">
        <v>4</v>
      </c>
      <c r="D3073" s="23">
        <v>20244</v>
      </c>
      <c r="E3073" s="25">
        <f t="shared" si="575"/>
        <v>19738</v>
      </c>
      <c r="F3073" s="25">
        <f t="shared" si="576"/>
        <v>19968</v>
      </c>
      <c r="G3073" s="25">
        <f t="shared" si="577"/>
        <v>1.0138221153846154</v>
      </c>
      <c r="H3073" s="25">
        <f t="shared" si="572"/>
        <v>1.0009303667898801</v>
      </c>
      <c r="I3073" s="4">
        <f t="shared" si="578"/>
        <v>20225.183161267512</v>
      </c>
      <c r="J3073" s="25">
        <f t="shared" si="573"/>
        <v>22342.242336854666</v>
      </c>
      <c r="K3073" s="15">
        <f t="shared" si="579"/>
        <v>22363.028817136328</v>
      </c>
      <c r="L3073" s="36">
        <f t="shared" si="580"/>
        <v>-2119.0288171363281</v>
      </c>
      <c r="M3073" s="36">
        <f t="shared" si="581"/>
        <v>2119.0288171363281</v>
      </c>
      <c r="N3073" s="36">
        <f t="shared" si="582"/>
        <v>0.10467441301799685</v>
      </c>
      <c r="O3073" s="36">
        <f t="shared" si="583"/>
        <v>4490283.1278541861</v>
      </c>
      <c r="P3073" s="35">
        <f t="shared" si="574"/>
        <v>4490283.1278541861</v>
      </c>
    </row>
    <row r="3074" spans="1:16" x14ac:dyDescent="0.4">
      <c r="A3074" s="1">
        <v>3073</v>
      </c>
      <c r="B3074" s="21">
        <v>42886</v>
      </c>
      <c r="C3074" s="43">
        <v>1</v>
      </c>
      <c r="D3074" s="23">
        <v>23316</v>
      </c>
      <c r="E3074" s="25">
        <f t="shared" si="575"/>
        <v>20198</v>
      </c>
      <c r="F3074" s="25">
        <f t="shared" si="576"/>
        <v>20922.125</v>
      </c>
      <c r="G3074" s="25">
        <f t="shared" si="577"/>
        <v>1.1144183489965767</v>
      </c>
      <c r="H3074" s="25">
        <f t="shared" ref="H3074:H3137" si="584">VLOOKUP(C3074,$Q$38:$S$42,3,FALSE)</f>
        <v>0.99907416981837271</v>
      </c>
      <c r="I3074" s="4">
        <f t="shared" si="578"/>
        <v>23337.606660613343</v>
      </c>
      <c r="J3074" s="25">
        <f t="shared" si="573"/>
        <v>22342.268876968708</v>
      </c>
      <c r="K3074" s="15">
        <f t="shared" si="579"/>
        <v>22321.583730116377</v>
      </c>
      <c r="L3074" s="36">
        <f t="shared" si="580"/>
        <v>994.41626988362259</v>
      </c>
      <c r="M3074" s="36">
        <f t="shared" si="581"/>
        <v>994.41626988362259</v>
      </c>
      <c r="N3074" s="36">
        <f t="shared" si="582"/>
        <v>4.2649522640402407E-2</v>
      </c>
      <c r="O3074" s="36">
        <f t="shared" si="583"/>
        <v>988863.71780925768</v>
      </c>
      <c r="P3074" s="35">
        <f t="shared" si="574"/>
        <v>988863.71780925768</v>
      </c>
    </row>
    <row r="3075" spans="1:16" x14ac:dyDescent="0.4">
      <c r="A3075" s="1">
        <v>3074</v>
      </c>
      <c r="B3075" s="21">
        <v>42887</v>
      </c>
      <c r="C3075" s="43">
        <v>2</v>
      </c>
      <c r="D3075" s="23">
        <v>17969</v>
      </c>
      <c r="E3075" s="25">
        <f t="shared" si="575"/>
        <v>21646.25</v>
      </c>
      <c r="F3075" s="25">
        <f t="shared" si="576"/>
        <v>21616.5</v>
      </c>
      <c r="G3075" s="25">
        <f t="shared" si="577"/>
        <v>0.83126315545994955</v>
      </c>
      <c r="H3075" s="25">
        <f t="shared" si="584"/>
        <v>0.99956921328865256</v>
      </c>
      <c r="I3075" s="4">
        <f t="shared" si="578"/>
        <v>17976.744142489879</v>
      </c>
      <c r="J3075" s="25">
        <f t="shared" ref="J3075:J3138" si="585">INTERCEPT($I$2:$I$3896,$A$2:$A$3896)+SLOPE($I$2:$I$3896,$A$2:$A$3896)*A3075</f>
        <v>22342.295417082754</v>
      </c>
      <c r="K3075" s="15">
        <f t="shared" si="579"/>
        <v>22332.670653116074</v>
      </c>
      <c r="L3075" s="36">
        <f t="shared" si="580"/>
        <v>-4363.6706531160744</v>
      </c>
      <c r="M3075" s="36">
        <f t="shared" si="581"/>
        <v>4363.6706531160744</v>
      </c>
      <c r="N3075" s="36">
        <f t="shared" si="582"/>
        <v>0.242844379382051</v>
      </c>
      <c r="O3075" s="36">
        <f t="shared" si="583"/>
        <v>19041621.568866469</v>
      </c>
      <c r="P3075" s="35">
        <f t="shared" ref="P3075:P3138" si="586">(D3075-K3075)^2</f>
        <v>19041621.568866469</v>
      </c>
    </row>
    <row r="3076" spans="1:16" x14ac:dyDescent="0.4">
      <c r="A3076" s="1">
        <v>3075</v>
      </c>
      <c r="B3076" s="21">
        <v>42888</v>
      </c>
      <c r="C3076" s="43">
        <v>3</v>
      </c>
      <c r="D3076" s="23">
        <v>25056</v>
      </c>
      <c r="E3076" s="25">
        <f t="shared" si="575"/>
        <v>21586.75</v>
      </c>
      <c r="F3076" s="25">
        <f t="shared" si="576"/>
        <v>21163</v>
      </c>
      <c r="G3076" s="25">
        <f t="shared" si="577"/>
        <v>1.1839531257383169</v>
      </c>
      <c r="H3076" s="25">
        <f t="shared" si="584"/>
        <v>1.0004262501030945</v>
      </c>
      <c r="I3076" s="4">
        <f t="shared" si="578"/>
        <v>25045.32442788058</v>
      </c>
      <c r="J3076" s="25">
        <f t="shared" si="585"/>
        <v>22342.321957196797</v>
      </c>
      <c r="K3076" s="15">
        <f t="shared" si="579"/>
        <v>22351.845374234421</v>
      </c>
      <c r="L3076" s="36">
        <f t="shared" si="580"/>
        <v>2704.1546257655791</v>
      </c>
      <c r="M3076" s="36">
        <f t="shared" si="581"/>
        <v>2704.1546257655791</v>
      </c>
      <c r="N3076" s="36">
        <f t="shared" si="582"/>
        <v>0.10792443429779611</v>
      </c>
      <c r="O3076" s="36">
        <f t="shared" si="583"/>
        <v>7312452.2400493789</v>
      </c>
      <c r="P3076" s="35">
        <f t="shared" si="586"/>
        <v>7312452.2400493789</v>
      </c>
    </row>
    <row r="3077" spans="1:16" x14ac:dyDescent="0.4">
      <c r="A3077" s="1">
        <v>3076</v>
      </c>
      <c r="B3077" s="21">
        <v>42889</v>
      </c>
      <c r="C3077" s="43">
        <v>4</v>
      </c>
      <c r="D3077" s="23">
        <v>20006</v>
      </c>
      <c r="E3077" s="25">
        <f t="shared" ref="E3077:E3140" si="587">AVERAGE(D3075:D3078)</f>
        <v>20739.25</v>
      </c>
      <c r="F3077" s="25">
        <f t="shared" ref="F3077:F3140" si="588">AVERAGE(E3077:E3078)</f>
        <v>21362.375</v>
      </c>
      <c r="G3077" s="25">
        <f t="shared" si="577"/>
        <v>0.93650635755621736</v>
      </c>
      <c r="H3077" s="25">
        <f t="shared" si="584"/>
        <v>1.0009303667898801</v>
      </c>
      <c r="I3077" s="4">
        <f t="shared" si="578"/>
        <v>19987.40438274639</v>
      </c>
      <c r="J3077" s="25">
        <f t="shared" si="585"/>
        <v>22342.348497310843</v>
      </c>
      <c r="K3077" s="15">
        <f t="shared" si="579"/>
        <v>22363.135076360668</v>
      </c>
      <c r="L3077" s="36">
        <f t="shared" si="580"/>
        <v>-2357.1350763606679</v>
      </c>
      <c r="M3077" s="36">
        <f t="shared" si="581"/>
        <v>2357.1350763606679</v>
      </c>
      <c r="N3077" s="36">
        <f t="shared" si="582"/>
        <v>0.11782140739581465</v>
      </c>
      <c r="O3077" s="36">
        <f t="shared" si="583"/>
        <v>5556085.7682098113</v>
      </c>
      <c r="P3077" s="35">
        <f t="shared" si="586"/>
        <v>5556085.7682098113</v>
      </c>
    </row>
    <row r="3078" spans="1:16" x14ac:dyDescent="0.4">
      <c r="A3078" s="1">
        <v>3077</v>
      </c>
      <c r="B3078" s="21">
        <v>42890</v>
      </c>
      <c r="C3078" s="43">
        <v>1</v>
      </c>
      <c r="D3078" s="23">
        <v>19926</v>
      </c>
      <c r="E3078" s="25">
        <f t="shared" si="587"/>
        <v>21985.5</v>
      </c>
      <c r="F3078" s="25">
        <f t="shared" si="588"/>
        <v>21728.25</v>
      </c>
      <c r="G3078" s="25">
        <f t="shared" si="577"/>
        <v>0.91705498602050328</v>
      </c>
      <c r="H3078" s="25">
        <f t="shared" si="584"/>
        <v>0.99907416981837271</v>
      </c>
      <c r="I3078" s="4">
        <f t="shared" si="578"/>
        <v>19944.465187827303</v>
      </c>
      <c r="J3078" s="25">
        <f t="shared" si="585"/>
        <v>22342.375037424885</v>
      </c>
      <c r="K3078" s="15">
        <f t="shared" si="579"/>
        <v>22321.689792286001</v>
      </c>
      <c r="L3078" s="36">
        <f t="shared" si="580"/>
        <v>-2395.6897922860007</v>
      </c>
      <c r="M3078" s="36">
        <f t="shared" si="581"/>
        <v>2395.6897922860007</v>
      </c>
      <c r="N3078" s="36">
        <f t="shared" si="582"/>
        <v>0.12022933816551243</v>
      </c>
      <c r="O3078" s="36">
        <f t="shared" si="583"/>
        <v>5739329.5808633417</v>
      </c>
      <c r="P3078" s="35">
        <f t="shared" si="586"/>
        <v>5739329.5808633417</v>
      </c>
    </row>
    <row r="3079" spans="1:16" x14ac:dyDescent="0.4">
      <c r="A3079" s="1">
        <v>3078</v>
      </c>
      <c r="B3079" s="21">
        <v>42891</v>
      </c>
      <c r="C3079" s="43">
        <v>2</v>
      </c>
      <c r="D3079" s="23">
        <v>22954</v>
      </c>
      <c r="E3079" s="25">
        <f t="shared" si="587"/>
        <v>21471</v>
      </c>
      <c r="F3079" s="25">
        <f t="shared" si="588"/>
        <v>22552.5</v>
      </c>
      <c r="G3079" s="25">
        <f t="shared" si="577"/>
        <v>1.0178029043343311</v>
      </c>
      <c r="H3079" s="25">
        <f t="shared" si="584"/>
        <v>0.99956921328865256</v>
      </c>
      <c r="I3079" s="4">
        <f t="shared" si="578"/>
        <v>22963.892539746932</v>
      </c>
      <c r="J3079" s="25">
        <f t="shared" si="585"/>
        <v>22342.401577538931</v>
      </c>
      <c r="K3079" s="15">
        <f t="shared" si="579"/>
        <v>22332.776767839739</v>
      </c>
      <c r="L3079" s="36">
        <f t="shared" si="580"/>
        <v>621.22323216026052</v>
      </c>
      <c r="M3079" s="36">
        <f t="shared" si="581"/>
        <v>621.22323216026052</v>
      </c>
      <c r="N3079" s="36">
        <f t="shared" si="582"/>
        <v>2.7063833412924131E-2</v>
      </c>
      <c r="O3079" s="36">
        <f t="shared" si="583"/>
        <v>385918.30417564092</v>
      </c>
      <c r="P3079" s="35">
        <f t="shared" si="586"/>
        <v>385918.30417564092</v>
      </c>
    </row>
    <row r="3080" spans="1:16" x14ac:dyDescent="0.4">
      <c r="A3080" s="1">
        <v>3079</v>
      </c>
      <c r="B3080" s="21">
        <v>42892</v>
      </c>
      <c r="C3080" s="43">
        <v>3</v>
      </c>
      <c r="D3080" s="23">
        <v>22998</v>
      </c>
      <c r="E3080" s="25">
        <f t="shared" si="587"/>
        <v>23634</v>
      </c>
      <c r="F3080" s="25">
        <f t="shared" si="588"/>
        <v>23438.25</v>
      </c>
      <c r="G3080" s="25">
        <f t="shared" si="577"/>
        <v>0.98121660106876585</v>
      </c>
      <c r="H3080" s="25">
        <f t="shared" si="584"/>
        <v>1.0004262501030945</v>
      </c>
      <c r="I3080" s="4">
        <f t="shared" si="578"/>
        <v>22988.201276835793</v>
      </c>
      <c r="J3080" s="25">
        <f t="shared" si="585"/>
        <v>22342.428117652973</v>
      </c>
      <c r="K3080" s="15">
        <f t="shared" si="579"/>
        <v>22351.951579941502</v>
      </c>
      <c r="L3080" s="36">
        <f t="shared" si="580"/>
        <v>646.04842005849787</v>
      </c>
      <c r="M3080" s="36">
        <f t="shared" si="581"/>
        <v>646.04842005849787</v>
      </c>
      <c r="N3080" s="36">
        <f t="shared" si="582"/>
        <v>2.8091504481193925E-2</v>
      </c>
      <c r="O3080" s="36">
        <f t="shared" si="583"/>
        <v>417378.56106008129</v>
      </c>
      <c r="P3080" s="35">
        <f t="shared" si="586"/>
        <v>417378.56106008129</v>
      </c>
    </row>
    <row r="3081" spans="1:16" x14ac:dyDescent="0.4">
      <c r="A3081" s="1">
        <v>3080</v>
      </c>
      <c r="B3081" s="21">
        <v>42893</v>
      </c>
      <c r="C3081" s="43">
        <v>4</v>
      </c>
      <c r="D3081" s="23">
        <v>28658</v>
      </c>
      <c r="E3081" s="25">
        <f t="shared" si="587"/>
        <v>23242.5</v>
      </c>
      <c r="F3081" s="25">
        <f t="shared" si="588"/>
        <v>23936.125</v>
      </c>
      <c r="G3081" s="25">
        <f t="shared" si="577"/>
        <v>1.1972698170652101</v>
      </c>
      <c r="H3081" s="25">
        <f t="shared" si="584"/>
        <v>1.0009303667898801</v>
      </c>
      <c r="I3081" s="4">
        <f t="shared" si="578"/>
        <v>28631.362331337899</v>
      </c>
      <c r="J3081" s="25">
        <f t="shared" si="585"/>
        <v>22342.454657767019</v>
      </c>
      <c r="K3081" s="15">
        <f t="shared" si="579"/>
        <v>22363.241335585008</v>
      </c>
      <c r="L3081" s="36">
        <f t="shared" si="580"/>
        <v>6294.7586644149924</v>
      </c>
      <c r="M3081" s="36">
        <f t="shared" si="581"/>
        <v>6294.7586644149924</v>
      </c>
      <c r="N3081" s="36">
        <f t="shared" si="582"/>
        <v>0.21965101069212759</v>
      </c>
      <c r="O3081" s="36">
        <f t="shared" si="583"/>
        <v>39623986.643227622</v>
      </c>
      <c r="P3081" s="35">
        <f t="shared" si="586"/>
        <v>39623986.643227622</v>
      </c>
    </row>
    <row r="3082" spans="1:16" x14ac:dyDescent="0.4">
      <c r="A3082" s="1">
        <v>3081</v>
      </c>
      <c r="B3082" s="21">
        <v>42894</v>
      </c>
      <c r="C3082" s="43">
        <v>1</v>
      </c>
      <c r="D3082" s="23">
        <v>18360</v>
      </c>
      <c r="E3082" s="25">
        <f t="shared" si="587"/>
        <v>24629.75</v>
      </c>
      <c r="F3082" s="25">
        <f t="shared" si="588"/>
        <v>24042.375</v>
      </c>
      <c r="G3082" s="25">
        <f t="shared" si="577"/>
        <v>0.76365167750690188</v>
      </c>
      <c r="H3082" s="25">
        <f t="shared" si="584"/>
        <v>0.99907416981837271</v>
      </c>
      <c r="I3082" s="4">
        <f t="shared" si="578"/>
        <v>18377.013994204022</v>
      </c>
      <c r="J3082" s="25">
        <f t="shared" si="585"/>
        <v>22342.481197881061</v>
      </c>
      <c r="K3082" s="15">
        <f t="shared" si="579"/>
        <v>22321.795854455624</v>
      </c>
      <c r="L3082" s="36">
        <f t="shared" si="580"/>
        <v>-3961.7958544556241</v>
      </c>
      <c r="M3082" s="36">
        <f t="shared" si="581"/>
        <v>3961.7958544556241</v>
      </c>
      <c r="N3082" s="36">
        <f t="shared" si="582"/>
        <v>0.21578408793331286</v>
      </c>
      <c r="O3082" s="36">
        <f t="shared" si="583"/>
        <v>15695826.392381769</v>
      </c>
      <c r="P3082" s="35">
        <f t="shared" si="586"/>
        <v>15695826.392381769</v>
      </c>
    </row>
    <row r="3083" spans="1:16" x14ac:dyDescent="0.4">
      <c r="A3083" s="1">
        <v>3082</v>
      </c>
      <c r="B3083" s="21">
        <v>42895</v>
      </c>
      <c r="C3083" s="43">
        <v>2</v>
      </c>
      <c r="D3083" s="23">
        <v>28503</v>
      </c>
      <c r="E3083" s="25">
        <f t="shared" si="587"/>
        <v>23455</v>
      </c>
      <c r="F3083" s="25">
        <f t="shared" si="588"/>
        <v>21980.75</v>
      </c>
      <c r="G3083" s="25">
        <f t="shared" si="577"/>
        <v>1.2967255439418581</v>
      </c>
      <c r="H3083" s="25">
        <f t="shared" si="584"/>
        <v>0.99956921328865256</v>
      </c>
      <c r="I3083" s="4">
        <f t="shared" si="578"/>
        <v>28515.284005419831</v>
      </c>
      <c r="J3083" s="25">
        <f t="shared" si="585"/>
        <v>22342.507737995107</v>
      </c>
      <c r="K3083" s="15">
        <f t="shared" si="579"/>
        <v>22332.882882563401</v>
      </c>
      <c r="L3083" s="36">
        <f t="shared" si="580"/>
        <v>6170.1171174365991</v>
      </c>
      <c r="M3083" s="36">
        <f t="shared" si="581"/>
        <v>6170.1171174365991</v>
      </c>
      <c r="N3083" s="36">
        <f t="shared" si="582"/>
        <v>0.2164725508696137</v>
      </c>
      <c r="O3083" s="36">
        <f t="shared" si="583"/>
        <v>38070345.242884129</v>
      </c>
      <c r="P3083" s="35">
        <f t="shared" si="586"/>
        <v>38070345.242884129</v>
      </c>
    </row>
    <row r="3084" spans="1:16" x14ac:dyDescent="0.4">
      <c r="A3084" s="1">
        <v>3083</v>
      </c>
      <c r="B3084" s="21">
        <v>42896</v>
      </c>
      <c r="C3084" s="43">
        <v>3</v>
      </c>
      <c r="D3084" s="23">
        <v>18299</v>
      </c>
      <c r="E3084" s="25">
        <f t="shared" si="587"/>
        <v>20506.5</v>
      </c>
      <c r="F3084" s="25">
        <f t="shared" si="588"/>
        <v>20778</v>
      </c>
      <c r="G3084" s="25">
        <f t="shared" si="577"/>
        <v>0.8806911156030417</v>
      </c>
      <c r="H3084" s="25">
        <f t="shared" si="584"/>
        <v>1.0004262501030945</v>
      </c>
      <c r="I3084" s="4">
        <f t="shared" si="578"/>
        <v>18291.203372676675</v>
      </c>
      <c r="J3084" s="25">
        <f t="shared" si="585"/>
        <v>22342.534278109149</v>
      </c>
      <c r="K3084" s="15">
        <f t="shared" si="579"/>
        <v>22352.057785648587</v>
      </c>
      <c r="L3084" s="36">
        <f t="shared" si="580"/>
        <v>-4053.057785648587</v>
      </c>
      <c r="M3084" s="36">
        <f t="shared" si="581"/>
        <v>4053.057785648587</v>
      </c>
      <c r="N3084" s="36">
        <f t="shared" si="582"/>
        <v>0.22149067083712701</v>
      </c>
      <c r="O3084" s="36">
        <f t="shared" si="583"/>
        <v>16427277.413806628</v>
      </c>
      <c r="P3084" s="35">
        <f t="shared" si="586"/>
        <v>16427277.413806628</v>
      </c>
    </row>
    <row r="3085" spans="1:16" x14ac:dyDescent="0.4">
      <c r="A3085" s="1">
        <v>3084</v>
      </c>
      <c r="B3085" s="21">
        <v>42897</v>
      </c>
      <c r="C3085" s="43">
        <v>4</v>
      </c>
      <c r="D3085" s="23">
        <v>16864</v>
      </c>
      <c r="E3085" s="25">
        <f t="shared" si="587"/>
        <v>21049.5</v>
      </c>
      <c r="F3085" s="25">
        <f t="shared" si="588"/>
        <v>20257.875</v>
      </c>
      <c r="G3085" s="25">
        <f t="shared" si="577"/>
        <v>0.83246638652869565</v>
      </c>
      <c r="H3085" s="25">
        <f t="shared" si="584"/>
        <v>1.0009303667898801</v>
      </c>
      <c r="I3085" s="4">
        <f t="shared" si="578"/>
        <v>16848.324878068335</v>
      </c>
      <c r="J3085" s="25">
        <f t="shared" si="585"/>
        <v>22342.560818223195</v>
      </c>
      <c r="K3085" s="15">
        <f t="shared" si="579"/>
        <v>22363.347594809347</v>
      </c>
      <c r="L3085" s="36">
        <f t="shared" si="580"/>
        <v>-5499.3475948093474</v>
      </c>
      <c r="M3085" s="36">
        <f t="shared" si="581"/>
        <v>5499.3475948093474</v>
      </c>
      <c r="N3085" s="36">
        <f t="shared" si="582"/>
        <v>0.32609983365804951</v>
      </c>
      <c r="O3085" s="36">
        <f t="shared" si="583"/>
        <v>30242823.968535352</v>
      </c>
      <c r="P3085" s="35">
        <f t="shared" si="586"/>
        <v>30242823.968535352</v>
      </c>
    </row>
    <row r="3086" spans="1:16" x14ac:dyDescent="0.4">
      <c r="A3086" s="1">
        <v>3085</v>
      </c>
      <c r="B3086" s="21">
        <v>42898</v>
      </c>
      <c r="C3086" s="43">
        <v>1</v>
      </c>
      <c r="D3086" s="23">
        <v>20532</v>
      </c>
      <c r="E3086" s="25">
        <f t="shared" si="587"/>
        <v>19466.25</v>
      </c>
      <c r="F3086" s="25">
        <f t="shared" si="588"/>
        <v>20726.75</v>
      </c>
      <c r="G3086" s="25">
        <f t="shared" si="577"/>
        <v>0.9906039297043675</v>
      </c>
      <c r="H3086" s="25">
        <f t="shared" si="584"/>
        <v>0.99907416981837271</v>
      </c>
      <c r="I3086" s="4">
        <f t="shared" si="578"/>
        <v>20551.026760838613</v>
      </c>
      <c r="J3086" s="25">
        <f t="shared" si="585"/>
        <v>22342.587358337238</v>
      </c>
      <c r="K3086" s="15">
        <f t="shared" si="579"/>
        <v>22321.901916625244</v>
      </c>
      <c r="L3086" s="36">
        <f t="shared" si="580"/>
        <v>-1789.9019166252438</v>
      </c>
      <c r="M3086" s="36">
        <f t="shared" si="581"/>
        <v>1789.9019166252438</v>
      </c>
      <c r="N3086" s="36">
        <f t="shared" si="582"/>
        <v>8.7176208680364492E-2</v>
      </c>
      <c r="O3086" s="36">
        <f t="shared" si="583"/>
        <v>3203748.8711387212</v>
      </c>
      <c r="P3086" s="35">
        <f t="shared" si="586"/>
        <v>3203748.8711387212</v>
      </c>
    </row>
    <row r="3087" spans="1:16" x14ac:dyDescent="0.4">
      <c r="A3087" s="1">
        <v>3086</v>
      </c>
      <c r="B3087" s="21">
        <v>42899</v>
      </c>
      <c r="C3087" s="43">
        <v>2</v>
      </c>
      <c r="D3087" s="23">
        <v>22170</v>
      </c>
      <c r="E3087" s="25">
        <f t="shared" si="587"/>
        <v>21987.25</v>
      </c>
      <c r="F3087" s="25">
        <f t="shared" si="588"/>
        <v>21950.375</v>
      </c>
      <c r="G3087" s="25">
        <f t="shared" si="577"/>
        <v>1.010005523823625</v>
      </c>
      <c r="H3087" s="25">
        <f t="shared" si="584"/>
        <v>0.99956921328865256</v>
      </c>
      <c r="I3087" s="4">
        <f t="shared" si="578"/>
        <v>22179.554657410015</v>
      </c>
      <c r="J3087" s="25">
        <f t="shared" si="585"/>
        <v>22342.613898451284</v>
      </c>
      <c r="K3087" s="15">
        <f t="shared" si="579"/>
        <v>22332.988997287062</v>
      </c>
      <c r="L3087" s="36">
        <f t="shared" si="580"/>
        <v>-162.98899728706238</v>
      </c>
      <c r="M3087" s="36">
        <f t="shared" si="581"/>
        <v>162.98899728706238</v>
      </c>
      <c r="N3087" s="36">
        <f t="shared" si="582"/>
        <v>7.3517815645946045E-3</v>
      </c>
      <c r="O3087" s="36">
        <f t="shared" si="583"/>
        <v>26565.413236642027</v>
      </c>
      <c r="P3087" s="35">
        <f t="shared" si="586"/>
        <v>26565.413236642027</v>
      </c>
    </row>
    <row r="3088" spans="1:16" x14ac:dyDescent="0.4">
      <c r="A3088" s="1">
        <v>3087</v>
      </c>
      <c r="B3088" s="21">
        <v>42900</v>
      </c>
      <c r="C3088" s="43">
        <v>3</v>
      </c>
      <c r="D3088" s="23">
        <v>28383</v>
      </c>
      <c r="E3088" s="25">
        <f t="shared" si="587"/>
        <v>21913.5</v>
      </c>
      <c r="F3088" s="25">
        <f t="shared" si="588"/>
        <v>22348.25</v>
      </c>
      <c r="G3088" s="25">
        <f t="shared" si="577"/>
        <v>1.2700323291532893</v>
      </c>
      <c r="H3088" s="25">
        <f t="shared" si="584"/>
        <v>1.0004262501030945</v>
      </c>
      <c r="I3088" s="4">
        <f t="shared" si="578"/>
        <v>28370.906898009838</v>
      </c>
      <c r="J3088" s="25">
        <f t="shared" si="585"/>
        <v>22342.640438565326</v>
      </c>
      <c r="K3088" s="15">
        <f t="shared" si="579"/>
        <v>22352.163991355668</v>
      </c>
      <c r="L3088" s="36">
        <f t="shared" si="580"/>
        <v>6030.8360086443317</v>
      </c>
      <c r="M3088" s="36">
        <f t="shared" si="581"/>
        <v>6030.8360086443317</v>
      </c>
      <c r="N3088" s="36">
        <f t="shared" si="582"/>
        <v>0.21248056965945572</v>
      </c>
      <c r="O3088" s="36">
        <f t="shared" si="583"/>
        <v>36370982.963161096</v>
      </c>
      <c r="P3088" s="35">
        <f t="shared" si="586"/>
        <v>36370982.963161096</v>
      </c>
    </row>
    <row r="3089" spans="1:16" x14ac:dyDescent="0.4">
      <c r="A3089" s="1">
        <v>3088</v>
      </c>
      <c r="B3089" s="21">
        <v>42901</v>
      </c>
      <c r="C3089" s="43">
        <v>4</v>
      </c>
      <c r="D3089" s="23">
        <v>16569</v>
      </c>
      <c r="E3089" s="25">
        <f t="shared" si="587"/>
        <v>22783</v>
      </c>
      <c r="F3089" s="25">
        <f t="shared" si="588"/>
        <v>22532.5</v>
      </c>
      <c r="G3089" s="25">
        <f t="shared" si="577"/>
        <v>0.73533784533451685</v>
      </c>
      <c r="H3089" s="25">
        <f t="shared" si="584"/>
        <v>1.0009303667898801</v>
      </c>
      <c r="I3089" s="4">
        <f t="shared" si="578"/>
        <v>16553.599081161898</v>
      </c>
      <c r="J3089" s="25">
        <f t="shared" si="585"/>
        <v>22342.666978679368</v>
      </c>
      <c r="K3089" s="15">
        <f t="shared" si="579"/>
        <v>22363.453854033683</v>
      </c>
      <c r="L3089" s="36">
        <f t="shared" si="580"/>
        <v>-5794.4538540336835</v>
      </c>
      <c r="M3089" s="36">
        <f t="shared" si="581"/>
        <v>5794.4538540336835</v>
      </c>
      <c r="N3089" s="36">
        <f t="shared" si="582"/>
        <v>0.34971657034423825</v>
      </c>
      <c r="O3089" s="36">
        <f t="shared" si="583"/>
        <v>33575695.466525808</v>
      </c>
      <c r="P3089" s="35">
        <f t="shared" si="586"/>
        <v>33575695.466525808</v>
      </c>
    </row>
    <row r="3090" spans="1:16" x14ac:dyDescent="0.4">
      <c r="A3090" s="1">
        <v>3089</v>
      </c>
      <c r="B3090" s="21">
        <v>42902</v>
      </c>
      <c r="C3090" s="43">
        <v>1</v>
      </c>
      <c r="D3090" s="23">
        <v>24010</v>
      </c>
      <c r="E3090" s="25">
        <f t="shared" si="587"/>
        <v>22282</v>
      </c>
      <c r="F3090" s="25">
        <f t="shared" si="588"/>
        <v>21306.75</v>
      </c>
      <c r="G3090" s="25">
        <f t="shared" si="577"/>
        <v>1.1268729393267392</v>
      </c>
      <c r="H3090" s="25">
        <f t="shared" si="584"/>
        <v>0.99907416981837271</v>
      </c>
      <c r="I3090" s="4">
        <f t="shared" si="578"/>
        <v>24032.249782180748</v>
      </c>
      <c r="J3090" s="25">
        <f t="shared" si="585"/>
        <v>22342.693518793414</v>
      </c>
      <c r="K3090" s="15">
        <f t="shared" si="579"/>
        <v>22322.007978794867</v>
      </c>
      <c r="L3090" s="36">
        <f t="shared" si="580"/>
        <v>1687.9920212051329</v>
      </c>
      <c r="M3090" s="36">
        <f t="shared" si="581"/>
        <v>1687.9920212051329</v>
      </c>
      <c r="N3090" s="36">
        <f t="shared" si="582"/>
        <v>7.0303707672017199E-2</v>
      </c>
      <c r="O3090" s="36">
        <f t="shared" si="583"/>
        <v>2849317.0636521899</v>
      </c>
      <c r="P3090" s="35">
        <f t="shared" si="586"/>
        <v>2849317.0636521899</v>
      </c>
    </row>
    <row r="3091" spans="1:16" x14ac:dyDescent="0.4">
      <c r="A3091" s="1">
        <v>3090</v>
      </c>
      <c r="B3091" s="21">
        <v>42903</v>
      </c>
      <c r="C3091" s="43">
        <v>2</v>
      </c>
      <c r="D3091" s="23">
        <v>20166</v>
      </c>
      <c r="E3091" s="25">
        <f t="shared" si="587"/>
        <v>20331.5</v>
      </c>
      <c r="F3091" s="25">
        <f t="shared" si="588"/>
        <v>21052.75</v>
      </c>
      <c r="G3091" s="25">
        <f t="shared" si="577"/>
        <v>0.95787961192718296</v>
      </c>
      <c r="H3091" s="25">
        <f t="shared" si="584"/>
        <v>0.99956921328865256</v>
      </c>
      <c r="I3091" s="4">
        <f t="shared" si="578"/>
        <v>20174.69098878351</v>
      </c>
      <c r="J3091" s="25">
        <f t="shared" si="585"/>
        <v>22342.720058907456</v>
      </c>
      <c r="K3091" s="15">
        <f t="shared" si="579"/>
        <v>22333.095112010724</v>
      </c>
      <c r="L3091" s="36">
        <f t="shared" si="580"/>
        <v>-2167.0951120107238</v>
      </c>
      <c r="M3091" s="36">
        <f t="shared" si="581"/>
        <v>2167.0951120107238</v>
      </c>
      <c r="N3091" s="36">
        <f t="shared" si="582"/>
        <v>0.1074628142423249</v>
      </c>
      <c r="O3091" s="36">
        <f t="shared" si="583"/>
        <v>4696301.2245007716</v>
      </c>
      <c r="P3091" s="35">
        <f t="shared" si="586"/>
        <v>4696301.2245007716</v>
      </c>
    </row>
    <row r="3092" spans="1:16" x14ac:dyDescent="0.4">
      <c r="A3092" s="1">
        <v>3091</v>
      </c>
      <c r="B3092" s="21">
        <v>42904</v>
      </c>
      <c r="C3092" s="43">
        <v>3</v>
      </c>
      <c r="D3092" s="23">
        <v>20581</v>
      </c>
      <c r="E3092" s="25">
        <f t="shared" si="587"/>
        <v>21774</v>
      </c>
      <c r="F3092" s="25">
        <f t="shared" si="588"/>
        <v>21939.125</v>
      </c>
      <c r="G3092" s="25">
        <f t="shared" si="577"/>
        <v>0.93809575359090214</v>
      </c>
      <c r="H3092" s="25">
        <f t="shared" si="584"/>
        <v>1.0004262501030945</v>
      </c>
      <c r="I3092" s="4">
        <f t="shared" si="578"/>
        <v>20572.2310843794</v>
      </c>
      <c r="J3092" s="25">
        <f t="shared" si="585"/>
        <v>22342.746599021502</v>
      </c>
      <c r="K3092" s="15">
        <f t="shared" si="579"/>
        <v>22352.27019706275</v>
      </c>
      <c r="L3092" s="36">
        <f t="shared" si="580"/>
        <v>-1771.2701970627495</v>
      </c>
      <c r="M3092" s="36">
        <f t="shared" si="581"/>
        <v>1771.2701970627495</v>
      </c>
      <c r="N3092" s="36">
        <f t="shared" si="582"/>
        <v>8.6063368984147973E-2</v>
      </c>
      <c r="O3092" s="36">
        <f t="shared" si="583"/>
        <v>3137398.1110027116</v>
      </c>
      <c r="P3092" s="35">
        <f t="shared" si="586"/>
        <v>3137398.1110027116</v>
      </c>
    </row>
    <row r="3093" spans="1:16" x14ac:dyDescent="0.4">
      <c r="A3093" s="1">
        <v>3092</v>
      </c>
      <c r="B3093" s="21">
        <v>42905</v>
      </c>
      <c r="C3093" s="43">
        <v>4</v>
      </c>
      <c r="D3093" s="23">
        <v>22339</v>
      </c>
      <c r="E3093" s="25">
        <f t="shared" si="587"/>
        <v>22104.25</v>
      </c>
      <c r="F3093" s="25">
        <f t="shared" si="588"/>
        <v>22582.875</v>
      </c>
      <c r="G3093" s="25">
        <f t="shared" si="577"/>
        <v>0.9892008878408971</v>
      </c>
      <c r="H3093" s="25">
        <f t="shared" si="584"/>
        <v>1.0009303667898801</v>
      </c>
      <c r="I3093" s="4">
        <f t="shared" si="578"/>
        <v>22318.235854552211</v>
      </c>
      <c r="J3093" s="25">
        <f t="shared" si="585"/>
        <v>22342.773139135545</v>
      </c>
      <c r="K3093" s="15">
        <f t="shared" si="579"/>
        <v>22363.560113258023</v>
      </c>
      <c r="L3093" s="36">
        <f t="shared" si="580"/>
        <v>-24.560113258023193</v>
      </c>
      <c r="M3093" s="36">
        <f t="shared" si="581"/>
        <v>24.560113258023193</v>
      </c>
      <c r="N3093" s="36">
        <f t="shared" si="582"/>
        <v>1.099427604549138E-3</v>
      </c>
      <c r="O3093" s="36">
        <f t="shared" si="583"/>
        <v>603.19916324692667</v>
      </c>
      <c r="P3093" s="35">
        <f t="shared" si="586"/>
        <v>603.19916324692667</v>
      </c>
    </row>
    <row r="3094" spans="1:16" x14ac:dyDescent="0.4">
      <c r="A3094" s="1">
        <v>3093</v>
      </c>
      <c r="B3094" s="21">
        <v>42906</v>
      </c>
      <c r="C3094" s="43">
        <v>1</v>
      </c>
      <c r="D3094" s="23">
        <v>25331</v>
      </c>
      <c r="E3094" s="25">
        <f t="shared" si="587"/>
        <v>23061.5</v>
      </c>
      <c r="F3094" s="25">
        <f t="shared" si="588"/>
        <v>22781.625</v>
      </c>
      <c r="G3094" s="25">
        <f t="shared" si="577"/>
        <v>1.1119048794807218</v>
      </c>
      <c r="H3094" s="25">
        <f t="shared" si="584"/>
        <v>0.99907416981837271</v>
      </c>
      <c r="I3094" s="4">
        <f t="shared" si="578"/>
        <v>25354.47393721035</v>
      </c>
      <c r="J3094" s="25">
        <f t="shared" si="585"/>
        <v>22342.799679249591</v>
      </c>
      <c r="K3094" s="15">
        <f t="shared" si="579"/>
        <v>22322.11404096449</v>
      </c>
      <c r="L3094" s="36">
        <f t="shared" si="580"/>
        <v>3008.8859590355096</v>
      </c>
      <c r="M3094" s="36">
        <f t="shared" si="581"/>
        <v>3008.8859590355096</v>
      </c>
      <c r="N3094" s="36">
        <f t="shared" si="582"/>
        <v>0.11878275468933361</v>
      </c>
      <c r="O3094" s="36">
        <f t="shared" si="583"/>
        <v>9053394.714481039</v>
      </c>
      <c r="P3094" s="35">
        <f t="shared" si="586"/>
        <v>9053394.714481039</v>
      </c>
    </row>
    <row r="3095" spans="1:16" x14ac:dyDescent="0.4">
      <c r="A3095" s="1">
        <v>3094</v>
      </c>
      <c r="B3095" s="21">
        <v>42907</v>
      </c>
      <c r="C3095" s="43">
        <v>2</v>
      </c>
      <c r="D3095" s="23">
        <v>23995</v>
      </c>
      <c r="E3095" s="25">
        <f t="shared" si="587"/>
        <v>22501.75</v>
      </c>
      <c r="F3095" s="25">
        <f t="shared" si="588"/>
        <v>23317.75</v>
      </c>
      <c r="G3095" s="25">
        <f t="shared" si="577"/>
        <v>1.0290443975083359</v>
      </c>
      <c r="H3095" s="25">
        <f t="shared" si="584"/>
        <v>0.99956921328865256</v>
      </c>
      <c r="I3095" s="4">
        <f t="shared" si="578"/>
        <v>24005.34118198256</v>
      </c>
      <c r="J3095" s="25">
        <f t="shared" si="585"/>
        <v>22342.826219363633</v>
      </c>
      <c r="K3095" s="15">
        <f t="shared" si="579"/>
        <v>22333.201226734385</v>
      </c>
      <c r="L3095" s="36">
        <f t="shared" si="580"/>
        <v>1661.7987732656147</v>
      </c>
      <c r="M3095" s="36">
        <f t="shared" si="581"/>
        <v>1661.7987732656147</v>
      </c>
      <c r="N3095" s="36">
        <f t="shared" si="582"/>
        <v>6.9256043895212116E-2</v>
      </c>
      <c r="O3095" s="36">
        <f t="shared" si="583"/>
        <v>2761575.162827102</v>
      </c>
      <c r="P3095" s="35">
        <f t="shared" si="586"/>
        <v>2761575.162827102</v>
      </c>
    </row>
    <row r="3096" spans="1:16" x14ac:dyDescent="0.4">
      <c r="A3096" s="1">
        <v>3095</v>
      </c>
      <c r="B3096" s="21">
        <v>42908</v>
      </c>
      <c r="C3096" s="43">
        <v>3</v>
      </c>
      <c r="D3096" s="23">
        <v>18342</v>
      </c>
      <c r="E3096" s="25">
        <f t="shared" si="587"/>
        <v>24133.75</v>
      </c>
      <c r="F3096" s="25">
        <f t="shared" si="588"/>
        <v>23339.125</v>
      </c>
      <c r="G3096" s="25">
        <f t="shared" si="577"/>
        <v>0.7858906450006159</v>
      </c>
      <c r="H3096" s="25">
        <f t="shared" si="584"/>
        <v>1.0004262501030945</v>
      </c>
      <c r="I3096" s="4">
        <f t="shared" si="578"/>
        <v>18334.185051731547</v>
      </c>
      <c r="J3096" s="25">
        <f t="shared" si="585"/>
        <v>22342.852759477679</v>
      </c>
      <c r="K3096" s="15">
        <f t="shared" si="579"/>
        <v>22352.376402769831</v>
      </c>
      <c r="L3096" s="36">
        <f t="shared" si="580"/>
        <v>-4010.3764027698307</v>
      </c>
      <c r="M3096" s="36">
        <f t="shared" si="581"/>
        <v>4010.3764027698307</v>
      </c>
      <c r="N3096" s="36">
        <f t="shared" si="582"/>
        <v>0.21864444459545473</v>
      </c>
      <c r="O3096" s="36">
        <f t="shared" si="583"/>
        <v>16083118.891893087</v>
      </c>
      <c r="P3096" s="35">
        <f t="shared" si="586"/>
        <v>16083118.891893087</v>
      </c>
    </row>
    <row r="3097" spans="1:16" x14ac:dyDescent="0.4">
      <c r="A3097" s="1">
        <v>3096</v>
      </c>
      <c r="B3097" s="21">
        <v>42909</v>
      </c>
      <c r="C3097" s="43">
        <v>4</v>
      </c>
      <c r="D3097" s="23">
        <v>28867</v>
      </c>
      <c r="E3097" s="25">
        <f t="shared" si="587"/>
        <v>22544.5</v>
      </c>
      <c r="F3097" s="25">
        <f t="shared" si="588"/>
        <v>22023.875</v>
      </c>
      <c r="G3097" s="25">
        <f t="shared" si="577"/>
        <v>1.3107139411207156</v>
      </c>
      <c r="H3097" s="25">
        <f t="shared" si="584"/>
        <v>1.0009303667898801</v>
      </c>
      <c r="I3097" s="4">
        <f t="shared" si="578"/>
        <v>28840.168065417376</v>
      </c>
      <c r="J3097" s="25">
        <f t="shared" si="585"/>
        <v>22342.879299591721</v>
      </c>
      <c r="K3097" s="15">
        <f t="shared" si="579"/>
        <v>22363.666372482363</v>
      </c>
      <c r="L3097" s="36">
        <f t="shared" si="580"/>
        <v>6503.3336275176371</v>
      </c>
      <c r="M3097" s="36">
        <f t="shared" si="581"/>
        <v>6503.3336275176371</v>
      </c>
      <c r="N3097" s="36">
        <f t="shared" si="582"/>
        <v>0.22528609233788191</v>
      </c>
      <c r="O3097" s="36">
        <f t="shared" si="583"/>
        <v>42293348.270801708</v>
      </c>
      <c r="P3097" s="35">
        <f t="shared" si="586"/>
        <v>42293348.270801708</v>
      </c>
    </row>
    <row r="3098" spans="1:16" x14ac:dyDescent="0.4">
      <c r="A3098" s="1">
        <v>3097</v>
      </c>
      <c r="B3098" s="21">
        <v>42910</v>
      </c>
      <c r="C3098" s="43">
        <v>1</v>
      </c>
      <c r="D3098" s="23">
        <v>18974</v>
      </c>
      <c r="E3098" s="25">
        <f t="shared" si="587"/>
        <v>21503.25</v>
      </c>
      <c r="F3098" s="25">
        <f t="shared" si="588"/>
        <v>22121.125</v>
      </c>
      <c r="G3098" s="25">
        <f t="shared" si="577"/>
        <v>0.85773214517796903</v>
      </c>
      <c r="H3098" s="25">
        <f t="shared" si="584"/>
        <v>0.99907416981837271</v>
      </c>
      <c r="I3098" s="4">
        <f t="shared" si="578"/>
        <v>18991.582980720432</v>
      </c>
      <c r="J3098" s="25">
        <f t="shared" si="585"/>
        <v>22342.905839705767</v>
      </c>
      <c r="K3098" s="15">
        <f t="shared" si="579"/>
        <v>22322.22010313411</v>
      </c>
      <c r="L3098" s="36">
        <f t="shared" si="580"/>
        <v>-3348.2201031341101</v>
      </c>
      <c r="M3098" s="36">
        <f t="shared" si="581"/>
        <v>3348.2201031341101</v>
      </c>
      <c r="N3098" s="36">
        <f t="shared" si="582"/>
        <v>0.17646358717898758</v>
      </c>
      <c r="O3098" s="36">
        <f t="shared" si="583"/>
        <v>11210577.85903139</v>
      </c>
      <c r="P3098" s="35">
        <f t="shared" si="586"/>
        <v>11210577.85903139</v>
      </c>
    </row>
    <row r="3099" spans="1:16" x14ac:dyDescent="0.4">
      <c r="A3099" s="1">
        <v>3098</v>
      </c>
      <c r="B3099" s="21">
        <v>42911</v>
      </c>
      <c r="C3099" s="43">
        <v>2</v>
      </c>
      <c r="D3099" s="23">
        <v>19830</v>
      </c>
      <c r="E3099" s="25">
        <f t="shared" si="587"/>
        <v>22739</v>
      </c>
      <c r="F3099" s="25">
        <f t="shared" si="588"/>
        <v>22554.625</v>
      </c>
      <c r="G3099" s="25">
        <f t="shared" si="577"/>
        <v>0.87919883394204068</v>
      </c>
      <c r="H3099" s="25">
        <f t="shared" si="584"/>
        <v>0.99956921328865256</v>
      </c>
      <c r="I3099" s="4">
        <f t="shared" si="578"/>
        <v>19838.546182067686</v>
      </c>
      <c r="J3099" s="25">
        <f t="shared" si="585"/>
        <v>22342.932379819809</v>
      </c>
      <c r="K3099" s="15">
        <f t="shared" si="579"/>
        <v>22333.307341458047</v>
      </c>
      <c r="L3099" s="36">
        <f t="shared" si="580"/>
        <v>-2503.3073414580467</v>
      </c>
      <c r="M3099" s="36">
        <f t="shared" si="581"/>
        <v>2503.3073414580467</v>
      </c>
      <c r="N3099" s="36">
        <f t="shared" si="582"/>
        <v>0.12623839341694637</v>
      </c>
      <c r="O3099" s="36">
        <f t="shared" si="583"/>
        <v>6266547.6457977537</v>
      </c>
      <c r="P3099" s="35">
        <f t="shared" si="586"/>
        <v>6266547.6457977537</v>
      </c>
    </row>
    <row r="3100" spans="1:16" x14ac:dyDescent="0.4">
      <c r="A3100" s="1">
        <v>3099</v>
      </c>
      <c r="B3100" s="21">
        <v>42912</v>
      </c>
      <c r="C3100" s="43">
        <v>3</v>
      </c>
      <c r="D3100" s="23">
        <v>23285</v>
      </c>
      <c r="E3100" s="25">
        <f t="shared" si="587"/>
        <v>22370.25</v>
      </c>
      <c r="F3100" s="25">
        <f t="shared" si="588"/>
        <v>23147.375</v>
      </c>
      <c r="G3100" s="25">
        <f t="shared" si="577"/>
        <v>1.0059455985829926</v>
      </c>
      <c r="H3100" s="25">
        <f t="shared" si="584"/>
        <v>1.0004262501030945</v>
      </c>
      <c r="I3100" s="4">
        <f t="shared" si="578"/>
        <v>23275.078995178774</v>
      </c>
      <c r="J3100" s="25">
        <f t="shared" si="585"/>
        <v>22342.958919933855</v>
      </c>
      <c r="K3100" s="15">
        <f t="shared" si="579"/>
        <v>22352.482608476912</v>
      </c>
      <c r="L3100" s="36">
        <f t="shared" si="580"/>
        <v>932.51739152308801</v>
      </c>
      <c r="M3100" s="36">
        <f t="shared" si="581"/>
        <v>932.51739152308801</v>
      </c>
      <c r="N3100" s="36">
        <f t="shared" si="582"/>
        <v>4.0047987611040926E-2</v>
      </c>
      <c r="O3100" s="36">
        <f t="shared" si="583"/>
        <v>869588.68549302418</v>
      </c>
      <c r="P3100" s="35">
        <f t="shared" si="586"/>
        <v>869588.68549302418</v>
      </c>
    </row>
    <row r="3101" spans="1:16" x14ac:dyDescent="0.4">
      <c r="A3101" s="1">
        <v>3100</v>
      </c>
      <c r="B3101" s="21">
        <v>42913</v>
      </c>
      <c r="C3101" s="43">
        <v>4</v>
      </c>
      <c r="D3101" s="23">
        <v>27392</v>
      </c>
      <c r="E3101" s="25">
        <f t="shared" si="587"/>
        <v>23924.5</v>
      </c>
      <c r="F3101" s="25">
        <f t="shared" si="588"/>
        <v>24244.75</v>
      </c>
      <c r="G3101" s="25">
        <f t="shared" si="577"/>
        <v>1.1298116086987904</v>
      </c>
      <c r="H3101" s="25">
        <f t="shared" si="584"/>
        <v>1.0009303667898801</v>
      </c>
      <c r="I3101" s="4">
        <f t="shared" si="578"/>
        <v>27366.539080885188</v>
      </c>
      <c r="J3101" s="25">
        <f t="shared" si="585"/>
        <v>22342.985460047898</v>
      </c>
      <c r="K3101" s="15">
        <f t="shared" si="579"/>
        <v>22363.772631706699</v>
      </c>
      <c r="L3101" s="36">
        <f t="shared" si="580"/>
        <v>5028.227368293301</v>
      </c>
      <c r="M3101" s="36">
        <f t="shared" si="581"/>
        <v>5028.227368293301</v>
      </c>
      <c r="N3101" s="36">
        <f t="shared" si="582"/>
        <v>0.18356554352706267</v>
      </c>
      <c r="O3101" s="36">
        <f t="shared" si="583"/>
        <v>25283070.467253774</v>
      </c>
      <c r="P3101" s="35">
        <f t="shared" si="586"/>
        <v>25283070.467253774</v>
      </c>
    </row>
    <row r="3102" spans="1:16" x14ac:dyDescent="0.4">
      <c r="A3102" s="1">
        <v>3101</v>
      </c>
      <c r="B3102" s="21">
        <v>42914</v>
      </c>
      <c r="C3102" s="43">
        <v>1</v>
      </c>
      <c r="D3102" s="23">
        <v>25191</v>
      </c>
      <c r="E3102" s="25">
        <f t="shared" si="587"/>
        <v>24565</v>
      </c>
      <c r="F3102" s="25">
        <f t="shared" si="588"/>
        <v>24824.75</v>
      </c>
      <c r="G3102" s="25">
        <f t="shared" si="577"/>
        <v>1.014753421484607</v>
      </c>
      <c r="H3102" s="25">
        <f t="shared" si="584"/>
        <v>0.99907416981837271</v>
      </c>
      <c r="I3102" s="4">
        <f t="shared" si="578"/>
        <v>25214.344200871106</v>
      </c>
      <c r="J3102" s="25">
        <f t="shared" si="585"/>
        <v>22343.012000161943</v>
      </c>
      <c r="K3102" s="15">
        <f t="shared" si="579"/>
        <v>22322.326165303733</v>
      </c>
      <c r="L3102" s="36">
        <f t="shared" si="580"/>
        <v>2868.6738346962666</v>
      </c>
      <c r="M3102" s="36">
        <f t="shared" si="581"/>
        <v>2868.6738346962666</v>
      </c>
      <c r="N3102" s="36">
        <f t="shared" si="582"/>
        <v>0.11387693361503182</v>
      </c>
      <c r="O3102" s="36">
        <f t="shared" si="583"/>
        <v>8229289.5698709833</v>
      </c>
      <c r="P3102" s="35">
        <f t="shared" si="586"/>
        <v>8229289.5698709833</v>
      </c>
    </row>
    <row r="3103" spans="1:16" x14ac:dyDescent="0.4">
      <c r="A3103" s="1">
        <v>3102</v>
      </c>
      <c r="B3103" s="21">
        <v>42915</v>
      </c>
      <c r="C3103" s="43">
        <v>2</v>
      </c>
      <c r="D3103" s="23">
        <v>22392</v>
      </c>
      <c r="E3103" s="25">
        <f t="shared" si="587"/>
        <v>25084.5</v>
      </c>
      <c r="F3103" s="25">
        <f t="shared" si="588"/>
        <v>24307.625</v>
      </c>
      <c r="G3103" s="25">
        <f t="shared" si="577"/>
        <v>0.92119242418788339</v>
      </c>
      <c r="H3103" s="25">
        <f t="shared" si="584"/>
        <v>0.99956921328865256</v>
      </c>
      <c r="I3103" s="4">
        <f t="shared" si="578"/>
        <v>22401.650333275826</v>
      </c>
      <c r="J3103" s="25">
        <f t="shared" si="585"/>
        <v>22343.038540275986</v>
      </c>
      <c r="K3103" s="15">
        <f t="shared" si="579"/>
        <v>22333.413456181712</v>
      </c>
      <c r="L3103" s="36">
        <f t="shared" si="580"/>
        <v>58.586543818288192</v>
      </c>
      <c r="M3103" s="36">
        <f t="shared" si="581"/>
        <v>58.586543818288192</v>
      </c>
      <c r="N3103" s="36">
        <f t="shared" si="582"/>
        <v>2.6164051365795012E-3</v>
      </c>
      <c r="O3103" s="36">
        <f t="shared" si="583"/>
        <v>3432.3831165722022</v>
      </c>
      <c r="P3103" s="35">
        <f t="shared" si="586"/>
        <v>3432.3831165722022</v>
      </c>
    </row>
    <row r="3104" spans="1:16" x14ac:dyDescent="0.4">
      <c r="A3104" s="1">
        <v>3103</v>
      </c>
      <c r="B3104" s="21">
        <v>42916</v>
      </c>
      <c r="C3104" s="43">
        <v>3</v>
      </c>
      <c r="D3104" s="23">
        <v>25363</v>
      </c>
      <c r="E3104" s="25">
        <f t="shared" si="587"/>
        <v>23530.75</v>
      </c>
      <c r="F3104" s="25">
        <f t="shared" si="588"/>
        <v>23268.125</v>
      </c>
      <c r="G3104" s="25">
        <f t="shared" si="577"/>
        <v>1.0900319643288834</v>
      </c>
      <c r="H3104" s="25">
        <f t="shared" si="584"/>
        <v>1.0004262501030945</v>
      </c>
      <c r="I3104" s="4">
        <f t="shared" si="578"/>
        <v>25352.193624853735</v>
      </c>
      <c r="J3104" s="25">
        <f t="shared" si="585"/>
        <v>22343.065080390032</v>
      </c>
      <c r="K3104" s="15">
        <f t="shared" si="579"/>
        <v>22352.588814183993</v>
      </c>
      <c r="L3104" s="36">
        <f t="shared" si="580"/>
        <v>3010.4111858160068</v>
      </c>
      <c r="M3104" s="36">
        <f t="shared" si="581"/>
        <v>3010.4111858160068</v>
      </c>
      <c r="N3104" s="36">
        <f t="shared" si="582"/>
        <v>0.11869302471379595</v>
      </c>
      <c r="O3104" s="36">
        <f t="shared" si="583"/>
        <v>9062575.5076861363</v>
      </c>
      <c r="P3104" s="35">
        <f t="shared" si="586"/>
        <v>9062575.5076861363</v>
      </c>
    </row>
    <row r="3105" spans="1:16" x14ac:dyDescent="0.4">
      <c r="A3105" s="1">
        <v>3104</v>
      </c>
      <c r="B3105" s="21">
        <v>42917</v>
      </c>
      <c r="C3105" s="43">
        <v>4</v>
      </c>
      <c r="D3105" s="23">
        <v>21177</v>
      </c>
      <c r="E3105" s="25">
        <f t="shared" si="587"/>
        <v>23005.5</v>
      </c>
      <c r="F3105" s="25">
        <f t="shared" si="588"/>
        <v>23101</v>
      </c>
      <c r="G3105" s="25">
        <f t="shared" si="577"/>
        <v>0.91671356218345523</v>
      </c>
      <c r="H3105" s="25">
        <f t="shared" si="584"/>
        <v>1.0009303667898801</v>
      </c>
      <c r="I3105" s="4">
        <f t="shared" si="578"/>
        <v>21157.315935890245</v>
      </c>
      <c r="J3105" s="25">
        <f t="shared" si="585"/>
        <v>22343.091620504074</v>
      </c>
      <c r="K3105" s="15">
        <f t="shared" si="579"/>
        <v>22363.878890931039</v>
      </c>
      <c r="L3105" s="36">
        <f t="shared" si="580"/>
        <v>-1186.8788909310388</v>
      </c>
      <c r="M3105" s="36">
        <f t="shared" si="581"/>
        <v>1186.8788909310388</v>
      </c>
      <c r="N3105" s="36">
        <f t="shared" si="582"/>
        <v>5.6045657596970243E-2</v>
      </c>
      <c r="O3105" s="36">
        <f t="shared" si="583"/>
        <v>1408681.5017376926</v>
      </c>
      <c r="P3105" s="35">
        <f t="shared" si="586"/>
        <v>1408681.5017376926</v>
      </c>
    </row>
    <row r="3106" spans="1:16" x14ac:dyDescent="0.4">
      <c r="A3106" s="1">
        <v>3105</v>
      </c>
      <c r="B3106" s="21">
        <v>42918</v>
      </c>
      <c r="C3106" s="43">
        <v>1</v>
      </c>
      <c r="D3106" s="23">
        <v>23090</v>
      </c>
      <c r="E3106" s="25">
        <f t="shared" si="587"/>
        <v>23196.5</v>
      </c>
      <c r="F3106" s="25">
        <f t="shared" si="588"/>
        <v>23045</v>
      </c>
      <c r="G3106" s="25">
        <f t="shared" si="577"/>
        <v>1.0019527012367109</v>
      </c>
      <c r="H3106" s="25">
        <f t="shared" si="584"/>
        <v>0.99907416981837271</v>
      </c>
      <c r="I3106" s="4">
        <f t="shared" si="578"/>
        <v>23111.397229094273</v>
      </c>
      <c r="J3106" s="25">
        <f t="shared" si="585"/>
        <v>22343.118160618116</v>
      </c>
      <c r="K3106" s="15">
        <f t="shared" si="579"/>
        <v>22322.432227473349</v>
      </c>
      <c r="L3106" s="36">
        <f t="shared" si="580"/>
        <v>767.56777252665051</v>
      </c>
      <c r="M3106" s="36">
        <f t="shared" si="581"/>
        <v>767.56777252665051</v>
      </c>
      <c r="N3106" s="36">
        <f t="shared" si="582"/>
        <v>3.3242432764255113E-2</v>
      </c>
      <c r="O3106" s="36">
        <f t="shared" si="583"/>
        <v>589160.28542152396</v>
      </c>
      <c r="P3106" s="35">
        <f t="shared" si="586"/>
        <v>589160.28542152396</v>
      </c>
    </row>
    <row r="3107" spans="1:16" x14ac:dyDescent="0.4">
      <c r="A3107" s="1">
        <v>3106</v>
      </c>
      <c r="B3107" s="21">
        <v>42919</v>
      </c>
      <c r="C3107" s="43">
        <v>2</v>
      </c>
      <c r="D3107" s="23">
        <v>23156</v>
      </c>
      <c r="E3107" s="25">
        <f t="shared" si="587"/>
        <v>22893.5</v>
      </c>
      <c r="F3107" s="25">
        <f t="shared" si="588"/>
        <v>23153.125</v>
      </c>
      <c r="G3107" s="25">
        <f t="shared" si="577"/>
        <v>1.0001241733027399</v>
      </c>
      <c r="H3107" s="25">
        <f t="shared" si="584"/>
        <v>0.99956921328865256</v>
      </c>
      <c r="I3107" s="4">
        <f t="shared" si="578"/>
        <v>23165.979596165373</v>
      </c>
      <c r="J3107" s="25">
        <f t="shared" si="585"/>
        <v>22343.144700732162</v>
      </c>
      <c r="K3107" s="15">
        <f t="shared" si="579"/>
        <v>22333.519570905373</v>
      </c>
      <c r="L3107" s="36">
        <f t="shared" si="580"/>
        <v>822.48042909462674</v>
      </c>
      <c r="M3107" s="36">
        <f t="shared" si="581"/>
        <v>822.48042909462674</v>
      </c>
      <c r="N3107" s="36">
        <f t="shared" si="582"/>
        <v>3.5519106455978007E-2</v>
      </c>
      <c r="O3107" s="36">
        <f t="shared" si="583"/>
        <v>676474.05624368135</v>
      </c>
      <c r="P3107" s="35">
        <f t="shared" si="586"/>
        <v>676474.05624368135</v>
      </c>
    </row>
    <row r="3108" spans="1:16" x14ac:dyDescent="0.4">
      <c r="A3108" s="1">
        <v>3107</v>
      </c>
      <c r="B3108" s="21">
        <v>42920</v>
      </c>
      <c r="C3108" s="43">
        <v>3</v>
      </c>
      <c r="D3108" s="23">
        <v>24151</v>
      </c>
      <c r="E3108" s="25">
        <f t="shared" si="587"/>
        <v>23412.75</v>
      </c>
      <c r="F3108" s="25">
        <f t="shared" si="588"/>
        <v>23084.875</v>
      </c>
      <c r="G3108" s="25">
        <f t="shared" si="577"/>
        <v>1.0461828361643717</v>
      </c>
      <c r="H3108" s="25">
        <f t="shared" si="584"/>
        <v>1.0004262501030945</v>
      </c>
      <c r="I3108" s="4">
        <f t="shared" si="578"/>
        <v>24140.710019865259</v>
      </c>
      <c r="J3108" s="25">
        <f t="shared" si="585"/>
        <v>22343.171240846204</v>
      </c>
      <c r="K3108" s="15">
        <f t="shared" si="579"/>
        <v>22352.695019891074</v>
      </c>
      <c r="L3108" s="36">
        <f t="shared" si="580"/>
        <v>1798.3049801089255</v>
      </c>
      <c r="M3108" s="36">
        <f t="shared" si="581"/>
        <v>1798.3049801089255</v>
      </c>
      <c r="N3108" s="36">
        <f t="shared" si="582"/>
        <v>7.4460891064921764E-2</v>
      </c>
      <c r="O3108" s="36">
        <f t="shared" si="583"/>
        <v>3233900.8014845629</v>
      </c>
      <c r="P3108" s="35">
        <f t="shared" si="586"/>
        <v>3233900.8014845629</v>
      </c>
    </row>
    <row r="3109" spans="1:16" x14ac:dyDescent="0.4">
      <c r="A3109" s="1">
        <v>3108</v>
      </c>
      <c r="B3109" s="21">
        <v>42921</v>
      </c>
      <c r="C3109" s="43">
        <v>4</v>
      </c>
      <c r="D3109" s="23">
        <v>23254</v>
      </c>
      <c r="E3109" s="25">
        <f t="shared" si="587"/>
        <v>22757</v>
      </c>
      <c r="F3109" s="25">
        <f t="shared" si="588"/>
        <v>22682.75</v>
      </c>
      <c r="G3109" s="25">
        <f t="shared" si="577"/>
        <v>1.0251843361144481</v>
      </c>
      <c r="H3109" s="25">
        <f t="shared" si="584"/>
        <v>1.0009303667898801</v>
      </c>
      <c r="I3109" s="4">
        <f t="shared" si="578"/>
        <v>23232.385360211163</v>
      </c>
      <c r="J3109" s="25">
        <f t="shared" si="585"/>
        <v>22343.19778096025</v>
      </c>
      <c r="K3109" s="15">
        <f t="shared" si="579"/>
        <v>22363.985150155379</v>
      </c>
      <c r="L3109" s="36">
        <f t="shared" si="580"/>
        <v>890.01484984462149</v>
      </c>
      <c r="M3109" s="36">
        <f t="shared" si="581"/>
        <v>890.01484984462149</v>
      </c>
      <c r="N3109" s="36">
        <f t="shared" si="582"/>
        <v>3.8273623885981829E-2</v>
      </c>
      <c r="O3109" s="36">
        <f t="shared" si="583"/>
        <v>792126.43294394412</v>
      </c>
      <c r="P3109" s="35">
        <f t="shared" si="586"/>
        <v>792126.43294394412</v>
      </c>
    </row>
    <row r="3110" spans="1:16" x14ac:dyDescent="0.4">
      <c r="A3110" s="1">
        <v>3109</v>
      </c>
      <c r="B3110" s="21">
        <v>42922</v>
      </c>
      <c r="C3110" s="43">
        <v>1</v>
      </c>
      <c r="D3110" s="23">
        <v>20467</v>
      </c>
      <c r="E3110" s="25">
        <f t="shared" si="587"/>
        <v>22608.5</v>
      </c>
      <c r="F3110" s="25">
        <f t="shared" si="588"/>
        <v>22142.875</v>
      </c>
      <c r="G3110" s="25">
        <f t="shared" si="577"/>
        <v>0.92431538361662613</v>
      </c>
      <c r="H3110" s="25">
        <f t="shared" si="584"/>
        <v>0.99907416981837271</v>
      </c>
      <c r="I3110" s="4">
        <f t="shared" si="578"/>
        <v>20485.966526109678</v>
      </c>
      <c r="J3110" s="25">
        <f t="shared" si="585"/>
        <v>22343.224321074293</v>
      </c>
      <c r="K3110" s="15">
        <f t="shared" si="579"/>
        <v>22322.538289642973</v>
      </c>
      <c r="L3110" s="36">
        <f t="shared" si="580"/>
        <v>-1855.5382896429728</v>
      </c>
      <c r="M3110" s="36">
        <f t="shared" si="581"/>
        <v>1855.5382896429728</v>
      </c>
      <c r="N3110" s="36">
        <f t="shared" si="582"/>
        <v>9.0660003402695699E-2</v>
      </c>
      <c r="O3110" s="36">
        <f t="shared" si="583"/>
        <v>3443022.344331169</v>
      </c>
      <c r="P3110" s="35">
        <f t="shared" si="586"/>
        <v>3443022.344331169</v>
      </c>
    </row>
    <row r="3111" spans="1:16" x14ac:dyDescent="0.4">
      <c r="A3111" s="1">
        <v>3110</v>
      </c>
      <c r="B3111" s="21">
        <v>42923</v>
      </c>
      <c r="C3111" s="43">
        <v>2</v>
      </c>
      <c r="D3111" s="23">
        <v>22562</v>
      </c>
      <c r="E3111" s="25">
        <f t="shared" si="587"/>
        <v>21677.25</v>
      </c>
      <c r="F3111" s="25">
        <f t="shared" si="588"/>
        <v>21090.625</v>
      </c>
      <c r="G3111" s="25">
        <f t="shared" si="577"/>
        <v>1.0697644095421543</v>
      </c>
      <c r="H3111" s="25">
        <f t="shared" si="584"/>
        <v>0.99956921328865256</v>
      </c>
      <c r="I3111" s="4">
        <f t="shared" si="578"/>
        <v>22571.723598578476</v>
      </c>
      <c r="J3111" s="25">
        <f t="shared" si="585"/>
        <v>22343.250861188339</v>
      </c>
      <c r="K3111" s="15">
        <f t="shared" si="579"/>
        <v>22333.625685629035</v>
      </c>
      <c r="L3111" s="36">
        <f t="shared" si="580"/>
        <v>228.37431437096529</v>
      </c>
      <c r="M3111" s="36">
        <f t="shared" si="581"/>
        <v>228.37431437096529</v>
      </c>
      <c r="N3111" s="36">
        <f t="shared" si="582"/>
        <v>1.012207758048778E-2</v>
      </c>
      <c r="O3111" s="36">
        <f t="shared" si="583"/>
        <v>52154.827464408489</v>
      </c>
      <c r="P3111" s="35">
        <f t="shared" si="586"/>
        <v>52154.827464408489</v>
      </c>
    </row>
    <row r="3112" spans="1:16" x14ac:dyDescent="0.4">
      <c r="A3112" s="1">
        <v>3111</v>
      </c>
      <c r="B3112" s="21">
        <v>42924</v>
      </c>
      <c r="C3112" s="43">
        <v>3</v>
      </c>
      <c r="D3112" s="23">
        <v>20426</v>
      </c>
      <c r="E3112" s="25">
        <f t="shared" si="587"/>
        <v>20504</v>
      </c>
      <c r="F3112" s="25">
        <f t="shared" si="588"/>
        <v>20926.75</v>
      </c>
      <c r="G3112" s="25">
        <f t="shared" si="577"/>
        <v>0.97607129630735778</v>
      </c>
      <c r="H3112" s="25">
        <f t="shared" si="584"/>
        <v>1.0004262501030945</v>
      </c>
      <c r="I3112" s="4">
        <f t="shared" si="578"/>
        <v>20417.297124995559</v>
      </c>
      <c r="J3112" s="25">
        <f t="shared" si="585"/>
        <v>22343.277401302381</v>
      </c>
      <c r="K3112" s="15">
        <f t="shared" si="579"/>
        <v>22352.801225598156</v>
      </c>
      <c r="L3112" s="36">
        <f t="shared" si="580"/>
        <v>-1926.8012255981557</v>
      </c>
      <c r="M3112" s="36">
        <f t="shared" si="581"/>
        <v>1926.8012255981557</v>
      </c>
      <c r="N3112" s="36">
        <f t="shared" si="582"/>
        <v>9.4330814922067741E-2</v>
      </c>
      <c r="O3112" s="36">
        <f t="shared" si="583"/>
        <v>3712562.9629665548</v>
      </c>
      <c r="P3112" s="35">
        <f t="shared" si="586"/>
        <v>3712562.9629665548</v>
      </c>
    </row>
    <row r="3113" spans="1:16" x14ac:dyDescent="0.4">
      <c r="A3113" s="1">
        <v>3112</v>
      </c>
      <c r="B3113" s="21">
        <v>42925</v>
      </c>
      <c r="C3113" s="43">
        <v>4</v>
      </c>
      <c r="D3113" s="23">
        <v>18561</v>
      </c>
      <c r="E3113" s="25">
        <f t="shared" si="587"/>
        <v>21349.5</v>
      </c>
      <c r="F3113" s="25">
        <f t="shared" si="588"/>
        <v>21595.125</v>
      </c>
      <c r="G3113" s="25">
        <f t="shared" si="577"/>
        <v>0.85949953982669702</v>
      </c>
      <c r="H3113" s="25">
        <f t="shared" si="584"/>
        <v>1.0009303667898801</v>
      </c>
      <c r="I3113" s="4">
        <f t="shared" si="578"/>
        <v>18543.747513153841</v>
      </c>
      <c r="J3113" s="25">
        <f t="shared" si="585"/>
        <v>22343.303941416427</v>
      </c>
      <c r="K3113" s="15">
        <f t="shared" si="579"/>
        <v>22364.091409379718</v>
      </c>
      <c r="L3113" s="36">
        <f t="shared" si="580"/>
        <v>-3803.0914093797182</v>
      </c>
      <c r="M3113" s="36">
        <f t="shared" si="581"/>
        <v>3803.0914093797182</v>
      </c>
      <c r="N3113" s="36">
        <f t="shared" si="582"/>
        <v>0.20489690261191307</v>
      </c>
      <c r="O3113" s="36">
        <f t="shared" si="583"/>
        <v>14463504.268097812</v>
      </c>
      <c r="P3113" s="35">
        <f t="shared" si="586"/>
        <v>14463504.268097812</v>
      </c>
    </row>
    <row r="3114" spans="1:16" x14ac:dyDescent="0.4">
      <c r="A3114" s="1">
        <v>3113</v>
      </c>
      <c r="B3114" s="21">
        <v>42926</v>
      </c>
      <c r="C3114" s="43">
        <v>1</v>
      </c>
      <c r="D3114" s="23">
        <v>23849</v>
      </c>
      <c r="E3114" s="25">
        <f t="shared" si="587"/>
        <v>21840.75</v>
      </c>
      <c r="F3114" s="25">
        <f t="shared" si="588"/>
        <v>22354.125</v>
      </c>
      <c r="G3114" s="25">
        <f t="shared" si="577"/>
        <v>1.0668724452422091</v>
      </c>
      <c r="H3114" s="25">
        <f t="shared" si="584"/>
        <v>0.99907416981837271</v>
      </c>
      <c r="I3114" s="4">
        <f t="shared" si="578"/>
        <v>23871.100585390617</v>
      </c>
      <c r="J3114" s="25">
        <f t="shared" si="585"/>
        <v>22343.330481530469</v>
      </c>
      <c r="K3114" s="15">
        <f t="shared" si="579"/>
        <v>22322.644351812596</v>
      </c>
      <c r="L3114" s="36">
        <f t="shared" si="580"/>
        <v>1526.3556481874039</v>
      </c>
      <c r="M3114" s="36">
        <f t="shared" si="581"/>
        <v>1526.3556481874039</v>
      </c>
      <c r="N3114" s="36">
        <f t="shared" si="582"/>
        <v>6.4000823857914543E-2</v>
      </c>
      <c r="O3114" s="36">
        <f t="shared" si="583"/>
        <v>2329761.5647535897</v>
      </c>
      <c r="P3114" s="35">
        <f t="shared" si="586"/>
        <v>2329761.5647535897</v>
      </c>
    </row>
    <row r="3115" spans="1:16" x14ac:dyDescent="0.4">
      <c r="A3115" s="1">
        <v>3114</v>
      </c>
      <c r="B3115" s="21">
        <v>42927</v>
      </c>
      <c r="C3115" s="43">
        <v>2</v>
      </c>
      <c r="D3115" s="23">
        <v>24527</v>
      </c>
      <c r="E3115" s="25">
        <f t="shared" si="587"/>
        <v>22867.5</v>
      </c>
      <c r="F3115" s="25">
        <f t="shared" si="588"/>
        <v>23006.75</v>
      </c>
      <c r="G3115" s="25">
        <f t="shared" si="577"/>
        <v>1.066078433503211</v>
      </c>
      <c r="H3115" s="25">
        <f t="shared" si="584"/>
        <v>0.99956921328865256</v>
      </c>
      <c r="I3115" s="4">
        <f t="shared" si="578"/>
        <v>24537.570459282611</v>
      </c>
      <c r="J3115" s="25">
        <f t="shared" si="585"/>
        <v>22343.357021644515</v>
      </c>
      <c r="K3115" s="15">
        <f t="shared" si="579"/>
        <v>22333.7318003527</v>
      </c>
      <c r="L3115" s="36">
        <f t="shared" si="580"/>
        <v>2193.2681996473002</v>
      </c>
      <c r="M3115" s="36">
        <f t="shared" si="581"/>
        <v>2193.2681996473002</v>
      </c>
      <c r="N3115" s="36">
        <f t="shared" si="582"/>
        <v>8.9422603646891183E-2</v>
      </c>
      <c r="O3115" s="36">
        <f t="shared" si="583"/>
        <v>4810425.3955841092</v>
      </c>
      <c r="P3115" s="35">
        <f t="shared" si="586"/>
        <v>4810425.3955841092</v>
      </c>
    </row>
    <row r="3116" spans="1:16" x14ac:dyDescent="0.4">
      <c r="A3116" s="1">
        <v>3115</v>
      </c>
      <c r="B3116" s="21">
        <v>42928</v>
      </c>
      <c r="C3116" s="43">
        <v>3</v>
      </c>
      <c r="D3116" s="23">
        <v>24533</v>
      </c>
      <c r="E3116" s="25">
        <f t="shared" si="587"/>
        <v>23146</v>
      </c>
      <c r="F3116" s="25">
        <f t="shared" si="588"/>
        <v>23142.5</v>
      </c>
      <c r="G3116" s="25">
        <f t="shared" si="577"/>
        <v>1.0600842605595766</v>
      </c>
      <c r="H3116" s="25">
        <f t="shared" si="584"/>
        <v>1.0004262501030945</v>
      </c>
      <c r="I3116" s="4">
        <f t="shared" si="578"/>
        <v>24522.547261701558</v>
      </c>
      <c r="J3116" s="25">
        <f t="shared" si="585"/>
        <v>22343.383561758557</v>
      </c>
      <c r="K3116" s="15">
        <f t="shared" si="579"/>
        <v>22352.907431305237</v>
      </c>
      <c r="L3116" s="36">
        <f t="shared" si="580"/>
        <v>2180.092568694763</v>
      </c>
      <c r="M3116" s="36">
        <f t="shared" si="581"/>
        <v>2180.092568694763</v>
      </c>
      <c r="N3116" s="36">
        <f t="shared" si="582"/>
        <v>8.8863676219572127E-2</v>
      </c>
      <c r="O3116" s="36">
        <f t="shared" si="583"/>
        <v>4752803.6080781305</v>
      </c>
      <c r="P3116" s="35">
        <f t="shared" si="586"/>
        <v>4752803.6080781305</v>
      </c>
    </row>
    <row r="3117" spans="1:16" x14ac:dyDescent="0.4">
      <c r="A3117" s="1">
        <v>3116</v>
      </c>
      <c r="B3117" s="21">
        <v>42929</v>
      </c>
      <c r="C3117" s="43">
        <v>4</v>
      </c>
      <c r="D3117" s="23">
        <v>19675</v>
      </c>
      <c r="E3117" s="25">
        <f t="shared" si="587"/>
        <v>23139</v>
      </c>
      <c r="F3117" s="25">
        <f t="shared" si="588"/>
        <v>22958.875</v>
      </c>
      <c r="G3117" s="25">
        <f t="shared" ref="G3117:G3180" si="589">D3117/F3117</f>
        <v>0.85696707700181307</v>
      </c>
      <c r="H3117" s="25">
        <f t="shared" si="584"/>
        <v>1.0009303667898801</v>
      </c>
      <c r="I3117" s="4">
        <f t="shared" ref="I3117:I3180" si="590">D3117/H3117</f>
        <v>19656.712047912384</v>
      </c>
      <c r="J3117" s="25">
        <f t="shared" si="585"/>
        <v>22343.410101872603</v>
      </c>
      <c r="K3117" s="15">
        <f t="shared" ref="K3117:K3180" si="591">H3117*J3117</f>
        <v>22364.197668604058</v>
      </c>
      <c r="L3117" s="36">
        <f t="shared" ref="L3117:L3180" si="592">D3117-K3117</f>
        <v>-2689.197668604058</v>
      </c>
      <c r="M3117" s="36">
        <f t="shared" ref="M3117:M3180" si="593">ABS(L3117)</f>
        <v>2689.197668604058</v>
      </c>
      <c r="N3117" s="36">
        <f t="shared" ref="N3117:N3180" si="594">M3117/D3117</f>
        <v>0.13668094884899915</v>
      </c>
      <c r="O3117" s="36">
        <f t="shared" ref="O3117:O3180" si="595">L3117^2</f>
        <v>7231784.1008255007</v>
      </c>
      <c r="P3117" s="35">
        <f t="shared" si="586"/>
        <v>7231784.1008255007</v>
      </c>
    </row>
    <row r="3118" spans="1:16" x14ac:dyDescent="0.4">
      <c r="A3118" s="1">
        <v>3117</v>
      </c>
      <c r="B3118" s="21">
        <v>42930</v>
      </c>
      <c r="C3118" s="43">
        <v>1</v>
      </c>
      <c r="D3118" s="23">
        <v>23821</v>
      </c>
      <c r="E3118" s="25">
        <f t="shared" si="587"/>
        <v>22778.75</v>
      </c>
      <c r="F3118" s="25">
        <f t="shared" si="588"/>
        <v>22024.875</v>
      </c>
      <c r="G3118" s="25">
        <f t="shared" si="589"/>
        <v>1.0815498385348385</v>
      </c>
      <c r="H3118" s="25">
        <f t="shared" si="584"/>
        <v>0.99907416981837271</v>
      </c>
      <c r="I3118" s="4">
        <f t="shared" si="590"/>
        <v>23843.074638122765</v>
      </c>
      <c r="J3118" s="25">
        <f t="shared" si="585"/>
        <v>22343.436641986646</v>
      </c>
      <c r="K3118" s="15">
        <f t="shared" si="591"/>
        <v>22322.750413982216</v>
      </c>
      <c r="L3118" s="36">
        <f t="shared" si="592"/>
        <v>1498.2495860177842</v>
      </c>
      <c r="M3118" s="36">
        <f t="shared" si="593"/>
        <v>1498.2495860177842</v>
      </c>
      <c r="N3118" s="36">
        <f t="shared" si="594"/>
        <v>6.2896166660416614E-2</v>
      </c>
      <c r="O3118" s="36">
        <f t="shared" si="595"/>
        <v>2244751.8220024616</v>
      </c>
      <c r="P3118" s="35">
        <f t="shared" si="586"/>
        <v>2244751.8220024616</v>
      </c>
    </row>
    <row r="3119" spans="1:16" x14ac:dyDescent="0.4">
      <c r="A3119" s="1">
        <v>3118</v>
      </c>
      <c r="B3119" s="21">
        <v>42931</v>
      </c>
      <c r="C3119" s="43">
        <v>2</v>
      </c>
      <c r="D3119" s="23">
        <v>23086</v>
      </c>
      <c r="E3119" s="25">
        <f t="shared" si="587"/>
        <v>21271</v>
      </c>
      <c r="F3119" s="25">
        <f t="shared" si="588"/>
        <v>21925.5</v>
      </c>
      <c r="G3119" s="25">
        <f t="shared" si="589"/>
        <v>1.0529292376456638</v>
      </c>
      <c r="H3119" s="25">
        <f t="shared" si="584"/>
        <v>0.99956921328865256</v>
      </c>
      <c r="I3119" s="4">
        <f t="shared" si="590"/>
        <v>23095.949428099579</v>
      </c>
      <c r="J3119" s="25">
        <f t="shared" si="585"/>
        <v>22343.463182100691</v>
      </c>
      <c r="K3119" s="15">
        <f t="shared" si="591"/>
        <v>22333.837915076361</v>
      </c>
      <c r="L3119" s="36">
        <f t="shared" si="592"/>
        <v>752.16208492363876</v>
      </c>
      <c r="M3119" s="36">
        <f t="shared" si="593"/>
        <v>752.16208492363876</v>
      </c>
      <c r="N3119" s="36">
        <f t="shared" si="594"/>
        <v>3.2580875202444716E-2</v>
      </c>
      <c r="O3119" s="36">
        <f t="shared" si="595"/>
        <v>565747.8019966752</v>
      </c>
      <c r="P3119" s="35">
        <f t="shared" si="586"/>
        <v>565747.8019966752</v>
      </c>
    </row>
    <row r="3120" spans="1:16" x14ac:dyDescent="0.4">
      <c r="A3120" s="1">
        <v>3119</v>
      </c>
      <c r="B3120" s="21">
        <v>42932</v>
      </c>
      <c r="C3120" s="43">
        <v>3</v>
      </c>
      <c r="D3120" s="23">
        <v>18502</v>
      </c>
      <c r="E3120" s="25">
        <f t="shared" si="587"/>
        <v>22580</v>
      </c>
      <c r="F3120" s="25">
        <f t="shared" si="588"/>
        <v>22565.375</v>
      </c>
      <c r="G3120" s="25">
        <f t="shared" si="589"/>
        <v>0.81992876253995339</v>
      </c>
      <c r="H3120" s="25">
        <f t="shared" si="584"/>
        <v>1.0004262501030945</v>
      </c>
      <c r="I3120" s="4">
        <f t="shared" si="590"/>
        <v>18494.11688077293</v>
      </c>
      <c r="J3120" s="25">
        <f t="shared" si="585"/>
        <v>22343.489722214734</v>
      </c>
      <c r="K3120" s="15">
        <f t="shared" si="591"/>
        <v>22353.013637012318</v>
      </c>
      <c r="L3120" s="36">
        <f t="shared" si="592"/>
        <v>-3851.0136370123182</v>
      </c>
      <c r="M3120" s="36">
        <f t="shared" si="593"/>
        <v>3851.0136370123182</v>
      </c>
      <c r="N3120" s="36">
        <f t="shared" si="594"/>
        <v>0.20814039763335412</v>
      </c>
      <c r="O3120" s="36">
        <f t="shared" si="595"/>
        <v>14830306.032454843</v>
      </c>
      <c r="P3120" s="35">
        <f t="shared" si="586"/>
        <v>14830306.032454843</v>
      </c>
    </row>
    <row r="3121" spans="1:16" x14ac:dyDescent="0.4">
      <c r="A3121" s="1">
        <v>3120</v>
      </c>
      <c r="B3121" s="21">
        <v>42933</v>
      </c>
      <c r="C3121" s="43">
        <v>4</v>
      </c>
      <c r="D3121" s="23">
        <v>24911</v>
      </c>
      <c r="E3121" s="25">
        <f t="shared" si="587"/>
        <v>22550.75</v>
      </c>
      <c r="F3121" s="25">
        <f t="shared" si="588"/>
        <v>22694.125</v>
      </c>
      <c r="G3121" s="25">
        <f t="shared" si="589"/>
        <v>1.0976849735338992</v>
      </c>
      <c r="H3121" s="25">
        <f t="shared" si="584"/>
        <v>1.0009303667898801</v>
      </c>
      <c r="I3121" s="4">
        <f t="shared" si="590"/>
        <v>24887.845175377151</v>
      </c>
      <c r="J3121" s="25">
        <f t="shared" si="585"/>
        <v>22343.516262328776</v>
      </c>
      <c r="K3121" s="15">
        <f t="shared" si="591"/>
        <v>22364.303927828394</v>
      </c>
      <c r="L3121" s="36">
        <f t="shared" si="592"/>
        <v>2546.6960721716059</v>
      </c>
      <c r="M3121" s="36">
        <f t="shared" si="593"/>
        <v>2546.6960721716059</v>
      </c>
      <c r="N3121" s="36">
        <f t="shared" si="594"/>
        <v>0.10223178805233053</v>
      </c>
      <c r="O3121" s="36">
        <f t="shared" si="595"/>
        <v>6485660.8840142852</v>
      </c>
      <c r="P3121" s="35">
        <f t="shared" si="586"/>
        <v>6485660.8840142852</v>
      </c>
    </row>
    <row r="3122" spans="1:16" x14ac:dyDescent="0.4">
      <c r="A3122" s="1">
        <v>3121</v>
      </c>
      <c r="B3122" s="21">
        <v>42934</v>
      </c>
      <c r="C3122" s="43">
        <v>1</v>
      </c>
      <c r="D3122" s="23">
        <v>23704</v>
      </c>
      <c r="E3122" s="25">
        <f t="shared" si="587"/>
        <v>22837.5</v>
      </c>
      <c r="F3122" s="25">
        <f t="shared" si="588"/>
        <v>22962.875</v>
      </c>
      <c r="G3122" s="25">
        <f t="shared" si="589"/>
        <v>1.0322749220208707</v>
      </c>
      <c r="H3122" s="25">
        <f t="shared" si="584"/>
        <v>0.99907416981837271</v>
      </c>
      <c r="I3122" s="4">
        <f t="shared" si="590"/>
        <v>23725.966215610682</v>
      </c>
      <c r="J3122" s="25">
        <f t="shared" si="585"/>
        <v>22343.542802442822</v>
      </c>
      <c r="K3122" s="15">
        <f t="shared" si="591"/>
        <v>22322.856476151839</v>
      </c>
      <c r="L3122" s="36">
        <f t="shared" si="592"/>
        <v>1381.1435238481608</v>
      </c>
      <c r="M3122" s="36">
        <f t="shared" si="593"/>
        <v>1381.1435238481608</v>
      </c>
      <c r="N3122" s="36">
        <f t="shared" si="594"/>
        <v>5.8266264084043236E-2</v>
      </c>
      <c r="O3122" s="36">
        <f t="shared" si="595"/>
        <v>1907557.4334677153</v>
      </c>
      <c r="P3122" s="35">
        <f t="shared" si="586"/>
        <v>1907557.4334677153</v>
      </c>
    </row>
    <row r="3123" spans="1:16" x14ac:dyDescent="0.4">
      <c r="A3123" s="1">
        <v>3122</v>
      </c>
      <c r="B3123" s="21">
        <v>42935</v>
      </c>
      <c r="C3123" s="43">
        <v>2</v>
      </c>
      <c r="D3123" s="23">
        <v>24233</v>
      </c>
      <c r="E3123" s="25">
        <f t="shared" si="587"/>
        <v>23088.25</v>
      </c>
      <c r="F3123" s="25">
        <f t="shared" si="588"/>
        <v>23319.125</v>
      </c>
      <c r="G3123" s="25">
        <f t="shared" si="589"/>
        <v>1.0391899352998879</v>
      </c>
      <c r="H3123" s="25">
        <f t="shared" si="584"/>
        <v>0.99956921328865256</v>
      </c>
      <c r="I3123" s="4">
        <f t="shared" si="590"/>
        <v>24243.443753406267</v>
      </c>
      <c r="J3123" s="25">
        <f t="shared" si="585"/>
        <v>22343.569342556864</v>
      </c>
      <c r="K3123" s="15">
        <f t="shared" si="591"/>
        <v>22333.944029800019</v>
      </c>
      <c r="L3123" s="36">
        <f t="shared" si="592"/>
        <v>1899.0559701999809</v>
      </c>
      <c r="M3123" s="36">
        <f t="shared" si="593"/>
        <v>1899.0559701999809</v>
      </c>
      <c r="N3123" s="36">
        <f t="shared" si="594"/>
        <v>7.8366523756859693E-2</v>
      </c>
      <c r="O3123" s="36">
        <f t="shared" si="595"/>
        <v>3606413.5779521908</v>
      </c>
      <c r="P3123" s="35">
        <f t="shared" si="586"/>
        <v>3606413.5779521908</v>
      </c>
    </row>
    <row r="3124" spans="1:16" x14ac:dyDescent="0.4">
      <c r="A3124" s="1">
        <v>3123</v>
      </c>
      <c r="B3124" s="21">
        <v>42936</v>
      </c>
      <c r="C3124" s="43">
        <v>3</v>
      </c>
      <c r="D3124" s="23">
        <v>19505</v>
      </c>
      <c r="E3124" s="25">
        <f t="shared" si="587"/>
        <v>23550</v>
      </c>
      <c r="F3124" s="25">
        <f t="shared" si="588"/>
        <v>23242</v>
      </c>
      <c r="G3124" s="25">
        <f t="shared" si="589"/>
        <v>0.8392134928147319</v>
      </c>
      <c r="H3124" s="25">
        <f t="shared" si="584"/>
        <v>1.0004262501030945</v>
      </c>
      <c r="I3124" s="4">
        <f t="shared" si="590"/>
        <v>19496.6895340761</v>
      </c>
      <c r="J3124" s="25">
        <f t="shared" si="585"/>
        <v>22343.59588267091</v>
      </c>
      <c r="K3124" s="15">
        <f t="shared" si="591"/>
        <v>22353.119842719399</v>
      </c>
      <c r="L3124" s="36">
        <f t="shared" si="592"/>
        <v>-2848.1198427193995</v>
      </c>
      <c r="M3124" s="36">
        <f t="shared" si="593"/>
        <v>2848.1198427193995</v>
      </c>
      <c r="N3124" s="36">
        <f t="shared" si="594"/>
        <v>0.14601998680950523</v>
      </c>
      <c r="O3124" s="36">
        <f t="shared" si="595"/>
        <v>8111786.638491977</v>
      </c>
      <c r="P3124" s="35">
        <f t="shared" si="586"/>
        <v>8111786.638491977</v>
      </c>
    </row>
    <row r="3125" spans="1:16" x14ac:dyDescent="0.4">
      <c r="A3125" s="1">
        <v>3124</v>
      </c>
      <c r="B3125" s="21">
        <v>42937</v>
      </c>
      <c r="C3125" s="43">
        <v>4</v>
      </c>
      <c r="D3125" s="23">
        <v>26758</v>
      </c>
      <c r="E3125" s="25">
        <f t="shared" si="587"/>
        <v>22934</v>
      </c>
      <c r="F3125" s="25">
        <f t="shared" si="588"/>
        <v>22579.875</v>
      </c>
      <c r="G3125" s="25">
        <f t="shared" si="589"/>
        <v>1.1850375611025306</v>
      </c>
      <c r="H3125" s="25">
        <f t="shared" si="584"/>
        <v>1.0009303667898801</v>
      </c>
      <c r="I3125" s="4">
        <f t="shared" si="590"/>
        <v>26733.128385160846</v>
      </c>
      <c r="J3125" s="25">
        <f t="shared" si="585"/>
        <v>22343.622422784953</v>
      </c>
      <c r="K3125" s="15">
        <f t="shared" si="591"/>
        <v>22364.410187052734</v>
      </c>
      <c r="L3125" s="36">
        <f t="shared" si="592"/>
        <v>4393.5898129472662</v>
      </c>
      <c r="M3125" s="36">
        <f t="shared" si="593"/>
        <v>4393.5898129472662</v>
      </c>
      <c r="N3125" s="36">
        <f t="shared" si="594"/>
        <v>0.16419724243019904</v>
      </c>
      <c r="O3125" s="36">
        <f t="shared" si="595"/>
        <v>19303631.444433995</v>
      </c>
      <c r="P3125" s="35">
        <f t="shared" si="586"/>
        <v>19303631.444433995</v>
      </c>
    </row>
    <row r="3126" spans="1:16" x14ac:dyDescent="0.4">
      <c r="A3126" s="1">
        <v>3125</v>
      </c>
      <c r="B3126" s="21">
        <v>42938</v>
      </c>
      <c r="C3126" s="43">
        <v>1</v>
      </c>
      <c r="D3126" s="23">
        <v>21240</v>
      </c>
      <c r="E3126" s="25">
        <f t="shared" si="587"/>
        <v>22225.75</v>
      </c>
      <c r="F3126" s="25">
        <f t="shared" si="588"/>
        <v>22669.75</v>
      </c>
      <c r="G3126" s="25">
        <f t="shared" si="589"/>
        <v>0.93693137330583709</v>
      </c>
      <c r="H3126" s="25">
        <f t="shared" si="584"/>
        <v>0.99907416981837271</v>
      </c>
      <c r="I3126" s="4">
        <f t="shared" si="590"/>
        <v>21259.682856039944</v>
      </c>
      <c r="J3126" s="25">
        <f t="shared" si="585"/>
        <v>22343.648962898998</v>
      </c>
      <c r="K3126" s="15">
        <f t="shared" si="591"/>
        <v>22322.962538321462</v>
      </c>
      <c r="L3126" s="36">
        <f t="shared" si="592"/>
        <v>-1082.9625383214625</v>
      </c>
      <c r="M3126" s="36">
        <f t="shared" si="593"/>
        <v>1082.9625383214625</v>
      </c>
      <c r="N3126" s="36">
        <f t="shared" si="594"/>
        <v>5.0986936832460569E-2</v>
      </c>
      <c r="O3126" s="36">
        <f t="shared" si="595"/>
        <v>1172807.8594076652</v>
      </c>
      <c r="P3126" s="35">
        <f t="shared" si="586"/>
        <v>1172807.8594076652</v>
      </c>
    </row>
    <row r="3127" spans="1:16" x14ac:dyDescent="0.4">
      <c r="A3127" s="1">
        <v>3126</v>
      </c>
      <c r="B3127" s="21">
        <v>42939</v>
      </c>
      <c r="C3127" s="43">
        <v>2</v>
      </c>
      <c r="D3127" s="23">
        <v>21400</v>
      </c>
      <c r="E3127" s="25">
        <f t="shared" si="587"/>
        <v>23113.75</v>
      </c>
      <c r="F3127" s="25">
        <f t="shared" si="588"/>
        <v>23023.875</v>
      </c>
      <c r="G3127" s="25">
        <f t="shared" si="589"/>
        <v>0.92946995238638153</v>
      </c>
      <c r="H3127" s="25">
        <f t="shared" si="584"/>
        <v>0.99956921328865256</v>
      </c>
      <c r="I3127" s="4">
        <f t="shared" si="590"/>
        <v>21409.22280868626</v>
      </c>
      <c r="J3127" s="25">
        <f t="shared" si="585"/>
        <v>22343.675503013041</v>
      </c>
      <c r="K3127" s="15">
        <f t="shared" si="591"/>
        <v>22334.050144523684</v>
      </c>
      <c r="L3127" s="36">
        <f t="shared" si="592"/>
        <v>-934.05014452368414</v>
      </c>
      <c r="M3127" s="36">
        <f t="shared" si="593"/>
        <v>934.05014452368414</v>
      </c>
      <c r="N3127" s="36">
        <f t="shared" si="594"/>
        <v>4.3647203015125424E-2</v>
      </c>
      <c r="O3127" s="36">
        <f t="shared" si="595"/>
        <v>872449.67248471524</v>
      </c>
      <c r="P3127" s="35">
        <f t="shared" si="586"/>
        <v>872449.67248471524</v>
      </c>
    </row>
    <row r="3128" spans="1:16" x14ac:dyDescent="0.4">
      <c r="A3128" s="1">
        <v>3127</v>
      </c>
      <c r="B3128" s="21">
        <v>42940</v>
      </c>
      <c r="C3128" s="43">
        <v>3</v>
      </c>
      <c r="D3128" s="23">
        <v>23057</v>
      </c>
      <c r="E3128" s="25">
        <f t="shared" si="587"/>
        <v>22934</v>
      </c>
      <c r="F3128" s="25">
        <f t="shared" si="588"/>
        <v>23346.75</v>
      </c>
      <c r="G3128" s="25">
        <f t="shared" si="589"/>
        <v>0.98758927902170535</v>
      </c>
      <c r="H3128" s="25">
        <f t="shared" si="584"/>
        <v>1.0004262501030945</v>
      </c>
      <c r="I3128" s="4">
        <f t="shared" si="590"/>
        <v>23047.176138794803</v>
      </c>
      <c r="J3128" s="25">
        <f t="shared" si="585"/>
        <v>22343.702043127087</v>
      </c>
      <c r="K3128" s="15">
        <f t="shared" si="591"/>
        <v>22353.226048426481</v>
      </c>
      <c r="L3128" s="36">
        <f t="shared" si="592"/>
        <v>703.7739515735193</v>
      </c>
      <c r="M3128" s="36">
        <f t="shared" si="593"/>
        <v>703.7739515735193</v>
      </c>
      <c r="N3128" s="36">
        <f t="shared" si="594"/>
        <v>3.0523222950666579E-2</v>
      </c>
      <c r="O3128" s="36">
        <f t="shared" si="595"/>
        <v>495297.77491340629</v>
      </c>
      <c r="P3128" s="35">
        <f t="shared" si="586"/>
        <v>495297.77491340629</v>
      </c>
    </row>
    <row r="3129" spans="1:16" x14ac:dyDescent="0.4">
      <c r="A3129" s="1">
        <v>3128</v>
      </c>
      <c r="B3129" s="21">
        <v>42941</v>
      </c>
      <c r="C3129" s="43">
        <v>4</v>
      </c>
      <c r="D3129" s="23">
        <v>26039</v>
      </c>
      <c r="E3129" s="25">
        <f t="shared" si="587"/>
        <v>23759.5</v>
      </c>
      <c r="F3129" s="25">
        <f t="shared" si="588"/>
        <v>23459.25</v>
      </c>
      <c r="G3129" s="25">
        <f t="shared" si="589"/>
        <v>1.1099672836940653</v>
      </c>
      <c r="H3129" s="25">
        <f t="shared" si="584"/>
        <v>1.0009303667898801</v>
      </c>
      <c r="I3129" s="4">
        <f t="shared" si="590"/>
        <v>26014.796697107529</v>
      </c>
      <c r="J3129" s="25">
        <f t="shared" si="585"/>
        <v>22343.728583241129</v>
      </c>
      <c r="K3129" s="15">
        <f t="shared" si="591"/>
        <v>22364.51644627707</v>
      </c>
      <c r="L3129" s="36">
        <f t="shared" si="592"/>
        <v>3674.4835537229301</v>
      </c>
      <c r="M3129" s="36">
        <f t="shared" si="593"/>
        <v>3674.4835537229301</v>
      </c>
      <c r="N3129" s="36">
        <f t="shared" si="594"/>
        <v>0.14111461859990515</v>
      </c>
      <c r="O3129" s="36">
        <f t="shared" si="595"/>
        <v>13501829.386580294</v>
      </c>
      <c r="P3129" s="35">
        <f t="shared" si="586"/>
        <v>13501829.386580294</v>
      </c>
    </row>
    <row r="3130" spans="1:16" x14ac:dyDescent="0.4">
      <c r="A3130" s="1">
        <v>3129</v>
      </c>
      <c r="B3130" s="21">
        <v>42942</v>
      </c>
      <c r="C3130" s="43">
        <v>1</v>
      </c>
      <c r="D3130" s="23">
        <v>24542</v>
      </c>
      <c r="E3130" s="25">
        <f t="shared" si="587"/>
        <v>23159</v>
      </c>
      <c r="F3130" s="25">
        <f t="shared" si="588"/>
        <v>23823.125</v>
      </c>
      <c r="G3130" s="25">
        <f t="shared" si="589"/>
        <v>1.0301755122386336</v>
      </c>
      <c r="H3130" s="25">
        <f t="shared" si="584"/>
        <v>0.99907416981837271</v>
      </c>
      <c r="I3130" s="4">
        <f t="shared" si="590"/>
        <v>24564.742780269884</v>
      </c>
      <c r="J3130" s="25">
        <f t="shared" si="585"/>
        <v>22343.755123355175</v>
      </c>
      <c r="K3130" s="15">
        <f t="shared" si="591"/>
        <v>22323.068600491082</v>
      </c>
      <c r="L3130" s="36">
        <f t="shared" si="592"/>
        <v>2218.9313995089178</v>
      </c>
      <c r="M3130" s="36">
        <f t="shared" si="593"/>
        <v>2218.9313995089178</v>
      </c>
      <c r="N3130" s="36">
        <f t="shared" si="594"/>
        <v>9.0413633750668965E-2</v>
      </c>
      <c r="O3130" s="36">
        <f t="shared" si="595"/>
        <v>4923656.5557266045</v>
      </c>
      <c r="P3130" s="35">
        <f t="shared" si="586"/>
        <v>4923656.5557266045</v>
      </c>
    </row>
    <row r="3131" spans="1:16" x14ac:dyDescent="0.4">
      <c r="A3131" s="1">
        <v>3130</v>
      </c>
      <c r="B3131" s="21">
        <v>42943</v>
      </c>
      <c r="C3131" s="43">
        <v>2</v>
      </c>
      <c r="D3131" s="23">
        <v>18998</v>
      </c>
      <c r="E3131" s="25">
        <f t="shared" si="587"/>
        <v>24487.25</v>
      </c>
      <c r="F3131" s="25">
        <f t="shared" si="588"/>
        <v>23790</v>
      </c>
      <c r="G3131" s="25">
        <f t="shared" si="589"/>
        <v>0.7985708280790248</v>
      </c>
      <c r="H3131" s="25">
        <f t="shared" si="584"/>
        <v>0.99956921328865256</v>
      </c>
      <c r="I3131" s="4">
        <f t="shared" si="590"/>
        <v>19006.187613057082</v>
      </c>
      <c r="J3131" s="25">
        <f t="shared" si="585"/>
        <v>22343.781663469217</v>
      </c>
      <c r="K3131" s="15">
        <f t="shared" si="591"/>
        <v>22334.156259247346</v>
      </c>
      <c r="L3131" s="36">
        <f t="shared" si="592"/>
        <v>-3336.1562592473456</v>
      </c>
      <c r="M3131" s="36">
        <f t="shared" si="593"/>
        <v>3336.1562592473456</v>
      </c>
      <c r="N3131" s="36">
        <f t="shared" si="594"/>
        <v>0.17560565634526507</v>
      </c>
      <c r="O3131" s="36">
        <f t="shared" si="595"/>
        <v>11129938.586115243</v>
      </c>
      <c r="P3131" s="35">
        <f t="shared" si="586"/>
        <v>11129938.586115243</v>
      </c>
    </row>
    <row r="3132" spans="1:16" x14ac:dyDescent="0.4">
      <c r="A3132" s="1">
        <v>3131</v>
      </c>
      <c r="B3132" s="21">
        <v>42944</v>
      </c>
      <c r="C3132" s="43">
        <v>3</v>
      </c>
      <c r="D3132" s="23">
        <v>28370</v>
      </c>
      <c r="E3132" s="25">
        <f t="shared" si="587"/>
        <v>23092.75</v>
      </c>
      <c r="F3132" s="25">
        <f t="shared" si="588"/>
        <v>22988.375</v>
      </c>
      <c r="G3132" s="25">
        <f t="shared" si="589"/>
        <v>1.2341020189552327</v>
      </c>
      <c r="H3132" s="25">
        <f t="shared" si="584"/>
        <v>1.0004262501030945</v>
      </c>
      <c r="I3132" s="4">
        <f t="shared" si="590"/>
        <v>28357.912436900227</v>
      </c>
      <c r="J3132" s="25">
        <f t="shared" si="585"/>
        <v>22343.808203583263</v>
      </c>
      <c r="K3132" s="15">
        <f t="shared" si="591"/>
        <v>22353.332254133566</v>
      </c>
      <c r="L3132" s="36">
        <f t="shared" si="592"/>
        <v>6016.6677458664344</v>
      </c>
      <c r="M3132" s="36">
        <f t="shared" si="593"/>
        <v>6016.6677458664344</v>
      </c>
      <c r="N3132" s="36">
        <f t="shared" si="594"/>
        <v>0.21207852470449187</v>
      </c>
      <c r="O3132" s="36">
        <f t="shared" si="595"/>
        <v>36200290.76414948</v>
      </c>
      <c r="P3132" s="35">
        <f t="shared" si="586"/>
        <v>36200290.76414948</v>
      </c>
    </row>
    <row r="3133" spans="1:16" x14ac:dyDescent="0.4">
      <c r="A3133" s="1">
        <v>3132</v>
      </c>
      <c r="B3133" s="21">
        <v>42945</v>
      </c>
      <c r="C3133" s="43">
        <v>4</v>
      </c>
      <c r="D3133" s="23">
        <v>20461</v>
      </c>
      <c r="E3133" s="25">
        <f t="shared" si="587"/>
        <v>22884</v>
      </c>
      <c r="F3133" s="25">
        <f t="shared" si="588"/>
        <v>23107.5</v>
      </c>
      <c r="G3133" s="25">
        <f t="shared" si="589"/>
        <v>0.88547008547008543</v>
      </c>
      <c r="H3133" s="25">
        <f t="shared" si="584"/>
        <v>1.0009303667898801</v>
      </c>
      <c r="I3133" s="4">
        <f t="shared" si="590"/>
        <v>20441.981459330895</v>
      </c>
      <c r="J3133" s="25">
        <f t="shared" si="585"/>
        <v>22343.834743697305</v>
      </c>
      <c r="K3133" s="15">
        <f t="shared" si="591"/>
        <v>22364.62270550141</v>
      </c>
      <c r="L3133" s="36">
        <f t="shared" si="592"/>
        <v>-1903.6227055014097</v>
      </c>
      <c r="M3133" s="36">
        <f t="shared" si="593"/>
        <v>1903.6227055014097</v>
      </c>
      <c r="N3133" s="36">
        <f t="shared" si="594"/>
        <v>9.3036640706779222E-2</v>
      </c>
      <c r="O3133" s="36">
        <f t="shared" si="595"/>
        <v>3623779.4049005066</v>
      </c>
      <c r="P3133" s="35">
        <f t="shared" si="586"/>
        <v>3623779.4049005066</v>
      </c>
    </row>
    <row r="3134" spans="1:16" x14ac:dyDescent="0.4">
      <c r="A3134" s="1">
        <v>3133</v>
      </c>
      <c r="B3134" s="21">
        <v>42946</v>
      </c>
      <c r="C3134" s="43">
        <v>1</v>
      </c>
      <c r="D3134" s="23">
        <v>23707</v>
      </c>
      <c r="E3134" s="25">
        <f t="shared" si="587"/>
        <v>23331</v>
      </c>
      <c r="F3134" s="25">
        <f t="shared" si="588"/>
        <v>22820.5</v>
      </c>
      <c r="G3134" s="25">
        <f t="shared" si="589"/>
        <v>1.0388466510374443</v>
      </c>
      <c r="H3134" s="25">
        <f t="shared" si="584"/>
        <v>0.99907416981837271</v>
      </c>
      <c r="I3134" s="4">
        <f t="shared" si="590"/>
        <v>23728.968995675095</v>
      </c>
      <c r="J3134" s="25">
        <f t="shared" si="585"/>
        <v>22343.861283811351</v>
      </c>
      <c r="K3134" s="15">
        <f t="shared" si="591"/>
        <v>22323.174662660706</v>
      </c>
      <c r="L3134" s="36">
        <f t="shared" si="592"/>
        <v>1383.8253373392945</v>
      </c>
      <c r="M3134" s="36">
        <f t="shared" si="593"/>
        <v>1383.8253373392945</v>
      </c>
      <c r="N3134" s="36">
        <f t="shared" si="594"/>
        <v>5.837201406079616E-2</v>
      </c>
      <c r="O3134" s="36">
        <f t="shared" si="595"/>
        <v>1914972.5642622123</v>
      </c>
      <c r="P3134" s="35">
        <f t="shared" si="586"/>
        <v>1914972.5642622123</v>
      </c>
    </row>
    <row r="3135" spans="1:16" x14ac:dyDescent="0.4">
      <c r="A3135" s="1">
        <v>3134</v>
      </c>
      <c r="B3135" s="21">
        <v>42947</v>
      </c>
      <c r="C3135" s="43">
        <v>2</v>
      </c>
      <c r="D3135" s="23">
        <v>20786</v>
      </c>
      <c r="E3135" s="25">
        <f t="shared" si="587"/>
        <v>22310</v>
      </c>
      <c r="F3135" s="25">
        <f t="shared" si="588"/>
        <v>22717.875</v>
      </c>
      <c r="G3135" s="25">
        <f t="shared" si="589"/>
        <v>0.91496233692631901</v>
      </c>
      <c r="H3135" s="25">
        <f t="shared" si="584"/>
        <v>0.99956921328865256</v>
      </c>
      <c r="I3135" s="4">
        <f t="shared" si="590"/>
        <v>20794.958191651989</v>
      </c>
      <c r="J3135" s="25">
        <f t="shared" si="585"/>
        <v>22343.887823925394</v>
      </c>
      <c r="K3135" s="15">
        <f t="shared" si="591"/>
        <v>22334.262373971007</v>
      </c>
      <c r="L3135" s="36">
        <f t="shared" si="592"/>
        <v>-1548.262373971007</v>
      </c>
      <c r="M3135" s="36">
        <f t="shared" si="593"/>
        <v>1548.262373971007</v>
      </c>
      <c r="N3135" s="36">
        <f t="shared" si="594"/>
        <v>7.4485825746704856E-2</v>
      </c>
      <c r="O3135" s="36">
        <f t="shared" si="595"/>
        <v>2397116.3786543384</v>
      </c>
      <c r="P3135" s="35">
        <f t="shared" si="586"/>
        <v>2397116.3786543384</v>
      </c>
    </row>
    <row r="3136" spans="1:16" x14ac:dyDescent="0.4">
      <c r="A3136" s="1">
        <v>3135</v>
      </c>
      <c r="B3136" s="21">
        <v>42948</v>
      </c>
      <c r="C3136" s="43">
        <v>3</v>
      </c>
      <c r="D3136" s="23">
        <v>24286</v>
      </c>
      <c r="E3136" s="25">
        <f t="shared" si="587"/>
        <v>23125.75</v>
      </c>
      <c r="F3136" s="25">
        <f t="shared" si="588"/>
        <v>23047</v>
      </c>
      <c r="G3136" s="25">
        <f t="shared" si="589"/>
        <v>1.0537597084219203</v>
      </c>
      <c r="H3136" s="25">
        <f t="shared" si="584"/>
        <v>1.0004262501030945</v>
      </c>
      <c r="I3136" s="4">
        <f t="shared" si="590"/>
        <v>24275.652500618926</v>
      </c>
      <c r="J3136" s="25">
        <f t="shared" si="585"/>
        <v>22343.914364039436</v>
      </c>
      <c r="K3136" s="15">
        <f t="shared" si="591"/>
        <v>22353.438459840643</v>
      </c>
      <c r="L3136" s="36">
        <f t="shared" si="592"/>
        <v>1932.5615401593568</v>
      </c>
      <c r="M3136" s="36">
        <f t="shared" si="593"/>
        <v>1932.5615401593568</v>
      </c>
      <c r="N3136" s="36">
        <f t="shared" si="594"/>
        <v>7.9575127240358923E-2</v>
      </c>
      <c r="O3136" s="36">
        <f t="shared" si="595"/>
        <v>3734794.1065031053</v>
      </c>
      <c r="P3136" s="35">
        <f t="shared" si="586"/>
        <v>3734794.1065031053</v>
      </c>
    </row>
    <row r="3137" spans="1:16" x14ac:dyDescent="0.4">
      <c r="A3137" s="1">
        <v>3136</v>
      </c>
      <c r="B3137" s="21">
        <v>42949</v>
      </c>
      <c r="C3137" s="43">
        <v>4</v>
      </c>
      <c r="D3137" s="23">
        <v>23724</v>
      </c>
      <c r="E3137" s="25">
        <f t="shared" si="587"/>
        <v>22968.25</v>
      </c>
      <c r="F3137" s="25">
        <f t="shared" si="588"/>
        <v>23244.625</v>
      </c>
      <c r="G3137" s="25">
        <f t="shared" si="589"/>
        <v>1.0206230472636146</v>
      </c>
      <c r="H3137" s="25">
        <f t="shared" si="584"/>
        <v>1.0009303667898801</v>
      </c>
      <c r="I3137" s="4">
        <f t="shared" si="590"/>
        <v>23701.948494265485</v>
      </c>
      <c r="J3137" s="25">
        <f t="shared" si="585"/>
        <v>22343.940904153482</v>
      </c>
      <c r="K3137" s="15">
        <f t="shared" si="591"/>
        <v>22364.728964725749</v>
      </c>
      <c r="L3137" s="36">
        <f t="shared" si="592"/>
        <v>1359.2710352742506</v>
      </c>
      <c r="M3137" s="36">
        <f t="shared" si="593"/>
        <v>1359.2710352742506</v>
      </c>
      <c r="N3137" s="36">
        <f t="shared" si="594"/>
        <v>5.7295187796082052E-2</v>
      </c>
      <c r="O3137" s="36">
        <f t="shared" si="595"/>
        <v>1847617.7473355331</v>
      </c>
      <c r="P3137" s="35">
        <f t="shared" si="586"/>
        <v>1847617.7473355331</v>
      </c>
    </row>
    <row r="3138" spans="1:16" x14ac:dyDescent="0.4">
      <c r="A3138" s="1">
        <v>3137</v>
      </c>
      <c r="B3138" s="21">
        <v>42950</v>
      </c>
      <c r="C3138" s="43">
        <v>1</v>
      </c>
      <c r="D3138" s="23">
        <v>23077</v>
      </c>
      <c r="E3138" s="25">
        <f t="shared" si="587"/>
        <v>23521</v>
      </c>
      <c r="F3138" s="25">
        <f t="shared" si="588"/>
        <v>23738</v>
      </c>
      <c r="G3138" s="25">
        <f t="shared" si="589"/>
        <v>0.97215435167242392</v>
      </c>
      <c r="H3138" s="25">
        <f t="shared" ref="H3138:H3201" si="596">VLOOKUP(C3138,$Q$38:$S$42,3,FALSE)</f>
        <v>0.99907416981837271</v>
      </c>
      <c r="I3138" s="4">
        <f t="shared" si="590"/>
        <v>23098.385182148486</v>
      </c>
      <c r="J3138" s="25">
        <f t="shared" si="585"/>
        <v>22343.967444267524</v>
      </c>
      <c r="K3138" s="15">
        <f t="shared" si="591"/>
        <v>22323.280724830325</v>
      </c>
      <c r="L3138" s="36">
        <f t="shared" si="592"/>
        <v>753.7192751696748</v>
      </c>
      <c r="M3138" s="36">
        <f t="shared" si="593"/>
        <v>753.7192751696748</v>
      </c>
      <c r="N3138" s="36">
        <f t="shared" si="594"/>
        <v>3.2661059720486843E-2</v>
      </c>
      <c r="O3138" s="36">
        <f t="shared" si="595"/>
        <v>568092.74576229998</v>
      </c>
      <c r="P3138" s="35">
        <f t="shared" si="586"/>
        <v>568092.74576229998</v>
      </c>
    </row>
    <row r="3139" spans="1:16" x14ac:dyDescent="0.4">
      <c r="A3139" s="1">
        <v>3138</v>
      </c>
      <c r="B3139" s="21">
        <v>42951</v>
      </c>
      <c r="C3139" s="43">
        <v>2</v>
      </c>
      <c r="D3139" s="23">
        <v>22997</v>
      </c>
      <c r="E3139" s="25">
        <f t="shared" si="587"/>
        <v>23955</v>
      </c>
      <c r="F3139" s="25">
        <f t="shared" si="588"/>
        <v>23396.125</v>
      </c>
      <c r="G3139" s="25">
        <f t="shared" si="589"/>
        <v>0.98294055105279188</v>
      </c>
      <c r="H3139" s="25">
        <f t="shared" si="596"/>
        <v>0.99956921328865256</v>
      </c>
      <c r="I3139" s="4">
        <f t="shared" si="590"/>
        <v>23006.911071558781</v>
      </c>
      <c r="J3139" s="25">
        <f t="shared" ref="J3139:J3202" si="597">INTERCEPT($I$2:$I$3896,$A$2:$A$3896)+SLOPE($I$2:$I$3896,$A$2:$A$3896)*A3139</f>
        <v>22343.99398438157</v>
      </c>
      <c r="K3139" s="15">
        <f t="shared" si="591"/>
        <v>22334.368488694672</v>
      </c>
      <c r="L3139" s="36">
        <f t="shared" si="592"/>
        <v>662.63151130532788</v>
      </c>
      <c r="M3139" s="36">
        <f t="shared" si="593"/>
        <v>662.63151130532788</v>
      </c>
      <c r="N3139" s="36">
        <f t="shared" si="594"/>
        <v>2.8813824033801273E-2</v>
      </c>
      <c r="O3139" s="36">
        <f t="shared" si="595"/>
        <v>439080.51977478288</v>
      </c>
      <c r="P3139" s="35">
        <f t="shared" ref="P3139:P3202" si="598">(D3139-K3139)^2</f>
        <v>439080.51977478288</v>
      </c>
    </row>
    <row r="3140" spans="1:16" x14ac:dyDescent="0.4">
      <c r="A3140" s="1">
        <v>3139</v>
      </c>
      <c r="B3140" s="21">
        <v>42952</v>
      </c>
      <c r="C3140" s="43">
        <v>3</v>
      </c>
      <c r="D3140" s="23">
        <v>26022</v>
      </c>
      <c r="E3140" s="25">
        <f t="shared" si="587"/>
        <v>22837.25</v>
      </c>
      <c r="F3140" s="25">
        <f t="shared" si="588"/>
        <v>22603.75</v>
      </c>
      <c r="G3140" s="25">
        <f t="shared" si="589"/>
        <v>1.1512249073715644</v>
      </c>
      <c r="H3140" s="25">
        <f t="shared" si="596"/>
        <v>1.0004262501030945</v>
      </c>
      <c r="I3140" s="4">
        <f t="shared" si="590"/>
        <v>26010.912845717932</v>
      </c>
      <c r="J3140" s="25">
        <f t="shared" si="597"/>
        <v>22344.020524495612</v>
      </c>
      <c r="K3140" s="15">
        <f t="shared" si="591"/>
        <v>22353.544665547724</v>
      </c>
      <c r="L3140" s="36">
        <f t="shared" si="592"/>
        <v>3668.4553344522756</v>
      </c>
      <c r="M3140" s="36">
        <f t="shared" si="593"/>
        <v>3668.4553344522756</v>
      </c>
      <c r="N3140" s="36">
        <f t="shared" si="594"/>
        <v>0.1409751492757004</v>
      </c>
      <c r="O3140" s="36">
        <f t="shared" si="595"/>
        <v>13457564.540871358</v>
      </c>
      <c r="P3140" s="35">
        <f t="shared" si="598"/>
        <v>13457564.540871358</v>
      </c>
    </row>
    <row r="3141" spans="1:16" x14ac:dyDescent="0.4">
      <c r="A3141" s="1">
        <v>3140</v>
      </c>
      <c r="B3141" s="21">
        <v>42953</v>
      </c>
      <c r="C3141" s="43">
        <v>4</v>
      </c>
      <c r="D3141" s="23">
        <v>19253</v>
      </c>
      <c r="E3141" s="25">
        <f t="shared" ref="E3141:E3204" si="599">AVERAGE(D3139:D3142)</f>
        <v>22370.25</v>
      </c>
      <c r="F3141" s="25">
        <f t="shared" ref="F3141:F3204" si="600">AVERAGE(E3141:E3142)</f>
        <v>22822.375</v>
      </c>
      <c r="G3141" s="25">
        <f t="shared" si="589"/>
        <v>0.84360194765005836</v>
      </c>
      <c r="H3141" s="25">
        <f t="shared" si="596"/>
        <v>1.0009303667898801</v>
      </c>
      <c r="I3141" s="4">
        <f t="shared" si="590"/>
        <v>19235.104297761482</v>
      </c>
      <c r="J3141" s="25">
        <f t="shared" si="597"/>
        <v>22344.047064609658</v>
      </c>
      <c r="K3141" s="15">
        <f t="shared" si="591"/>
        <v>22364.835223950089</v>
      </c>
      <c r="L3141" s="36">
        <f t="shared" si="592"/>
        <v>-3111.8352239500891</v>
      </c>
      <c r="M3141" s="36">
        <f t="shared" si="593"/>
        <v>3111.8352239500891</v>
      </c>
      <c r="N3141" s="36">
        <f t="shared" si="594"/>
        <v>0.16162858899652466</v>
      </c>
      <c r="O3141" s="36">
        <f t="shared" si="595"/>
        <v>9683518.4610165022</v>
      </c>
      <c r="P3141" s="35">
        <f t="shared" si="598"/>
        <v>9683518.4610165022</v>
      </c>
    </row>
    <row r="3142" spans="1:16" x14ac:dyDescent="0.4">
      <c r="A3142" s="1">
        <v>3141</v>
      </c>
      <c r="B3142" s="21">
        <v>42954</v>
      </c>
      <c r="C3142" s="43">
        <v>1</v>
      </c>
      <c r="D3142" s="23">
        <v>21209</v>
      </c>
      <c r="E3142" s="25">
        <f t="shared" si="599"/>
        <v>23274.5</v>
      </c>
      <c r="F3142" s="25">
        <f t="shared" si="600"/>
        <v>22819.375</v>
      </c>
      <c r="G3142" s="25">
        <f t="shared" si="589"/>
        <v>0.92942948700391659</v>
      </c>
      <c r="H3142" s="25">
        <f t="shared" si="596"/>
        <v>0.99907416981837271</v>
      </c>
      <c r="I3142" s="4">
        <f t="shared" si="590"/>
        <v>21228.654128707683</v>
      </c>
      <c r="J3142" s="25">
        <f t="shared" si="597"/>
        <v>22344.073604723701</v>
      </c>
      <c r="K3142" s="15">
        <f t="shared" si="591"/>
        <v>22323.386786999945</v>
      </c>
      <c r="L3142" s="36">
        <f t="shared" si="592"/>
        <v>-1114.3867869999449</v>
      </c>
      <c r="M3142" s="36">
        <f t="shared" si="593"/>
        <v>1114.3867869999449</v>
      </c>
      <c r="N3142" s="36">
        <f t="shared" si="594"/>
        <v>5.2543108444525664E-2</v>
      </c>
      <c r="O3142" s="36">
        <f t="shared" si="595"/>
        <v>1241857.9110400605</v>
      </c>
      <c r="P3142" s="35">
        <f t="shared" si="598"/>
        <v>1241857.9110400605</v>
      </c>
    </row>
    <row r="3143" spans="1:16" x14ac:dyDescent="0.4">
      <c r="A3143" s="1">
        <v>3142</v>
      </c>
      <c r="B3143" s="21">
        <v>42955</v>
      </c>
      <c r="C3143" s="43">
        <v>2</v>
      </c>
      <c r="D3143" s="23">
        <v>26614</v>
      </c>
      <c r="E3143" s="25">
        <f t="shared" si="599"/>
        <v>22364.25</v>
      </c>
      <c r="F3143" s="25">
        <f t="shared" si="600"/>
        <v>22936.5</v>
      </c>
      <c r="G3143" s="25">
        <f t="shared" si="589"/>
        <v>1.1603339655134828</v>
      </c>
      <c r="H3143" s="25">
        <f t="shared" si="596"/>
        <v>0.99956921328865256</v>
      </c>
      <c r="I3143" s="4">
        <f t="shared" si="590"/>
        <v>26625.469898615705</v>
      </c>
      <c r="J3143" s="25">
        <f t="shared" si="597"/>
        <v>22344.100144837746</v>
      </c>
      <c r="K3143" s="15">
        <f t="shared" si="591"/>
        <v>22334.474603418334</v>
      </c>
      <c r="L3143" s="36">
        <f t="shared" si="592"/>
        <v>4279.5253965816664</v>
      </c>
      <c r="M3143" s="36">
        <f t="shared" si="593"/>
        <v>4279.5253965816664</v>
      </c>
      <c r="N3143" s="36">
        <f t="shared" si="594"/>
        <v>0.16079978194114625</v>
      </c>
      <c r="O3143" s="36">
        <f t="shared" si="595"/>
        <v>18314337.619987469</v>
      </c>
      <c r="P3143" s="35">
        <f t="shared" si="598"/>
        <v>18314337.619987469</v>
      </c>
    </row>
    <row r="3144" spans="1:16" x14ac:dyDescent="0.4">
      <c r="A3144" s="1">
        <v>3143</v>
      </c>
      <c r="B3144" s="21">
        <v>42956</v>
      </c>
      <c r="C3144" s="43">
        <v>3</v>
      </c>
      <c r="D3144" s="23">
        <v>22381</v>
      </c>
      <c r="E3144" s="25">
        <f t="shared" si="599"/>
        <v>23508.75</v>
      </c>
      <c r="F3144" s="25">
        <f t="shared" si="600"/>
        <v>24490.625</v>
      </c>
      <c r="G3144" s="25">
        <f t="shared" si="589"/>
        <v>0.91385989536812551</v>
      </c>
      <c r="H3144" s="25">
        <f t="shared" si="596"/>
        <v>1.0004262501030945</v>
      </c>
      <c r="I3144" s="4">
        <f t="shared" si="590"/>
        <v>22371.464161094958</v>
      </c>
      <c r="J3144" s="25">
        <f t="shared" si="597"/>
        <v>22344.126684951789</v>
      </c>
      <c r="K3144" s="15">
        <f t="shared" si="591"/>
        <v>22353.650871254806</v>
      </c>
      <c r="L3144" s="36">
        <f t="shared" si="592"/>
        <v>27.349128745194321</v>
      </c>
      <c r="M3144" s="36">
        <f t="shared" si="593"/>
        <v>27.349128745194321</v>
      </c>
      <c r="N3144" s="36">
        <f t="shared" si="594"/>
        <v>1.2219797482326223E-3</v>
      </c>
      <c r="O3144" s="36">
        <f t="shared" si="595"/>
        <v>747.97484312121423</v>
      </c>
      <c r="P3144" s="35">
        <f t="shared" si="598"/>
        <v>747.97484312121423</v>
      </c>
    </row>
    <row r="3145" spans="1:16" x14ac:dyDescent="0.4">
      <c r="A3145" s="1">
        <v>3144</v>
      </c>
      <c r="B3145" s="21">
        <v>42957</v>
      </c>
      <c r="C3145" s="43">
        <v>4</v>
      </c>
      <c r="D3145" s="23">
        <v>23831</v>
      </c>
      <c r="E3145" s="25">
        <f t="shared" si="599"/>
        <v>25472.5</v>
      </c>
      <c r="F3145" s="25">
        <f t="shared" si="600"/>
        <v>24819.75</v>
      </c>
      <c r="G3145" s="25">
        <f t="shared" si="589"/>
        <v>0.96016277359763902</v>
      </c>
      <c r="H3145" s="25">
        <f t="shared" si="596"/>
        <v>1.0009303667898801</v>
      </c>
      <c r="I3145" s="4">
        <f t="shared" si="590"/>
        <v>23808.849037550193</v>
      </c>
      <c r="J3145" s="25">
        <f t="shared" si="597"/>
        <v>22344.153225065835</v>
      </c>
      <c r="K3145" s="15">
        <f t="shared" si="591"/>
        <v>22364.941483174429</v>
      </c>
      <c r="L3145" s="36">
        <f t="shared" si="592"/>
        <v>1466.0585168255711</v>
      </c>
      <c r="M3145" s="36">
        <f t="shared" si="593"/>
        <v>1466.0585168255711</v>
      </c>
      <c r="N3145" s="36">
        <f t="shared" si="594"/>
        <v>6.1518967597900681E-2</v>
      </c>
      <c r="O3145" s="36">
        <f t="shared" si="595"/>
        <v>2149327.5747567932</v>
      </c>
      <c r="P3145" s="35">
        <f t="shared" si="598"/>
        <v>2149327.5747567932</v>
      </c>
    </row>
    <row r="3146" spans="1:16" x14ac:dyDescent="0.4">
      <c r="A3146" s="1">
        <v>3145</v>
      </c>
      <c r="B3146" s="21">
        <v>42958</v>
      </c>
      <c r="C3146" s="43">
        <v>1</v>
      </c>
      <c r="D3146" s="23">
        <v>29064</v>
      </c>
      <c r="E3146" s="25">
        <f t="shared" si="599"/>
        <v>24167</v>
      </c>
      <c r="F3146" s="25">
        <f t="shared" si="600"/>
        <v>24375.125</v>
      </c>
      <c r="G3146" s="25">
        <f t="shared" si="589"/>
        <v>1.1923631160865842</v>
      </c>
      <c r="H3146" s="25">
        <f t="shared" si="596"/>
        <v>0.99907416981837271</v>
      </c>
      <c r="I3146" s="4">
        <f t="shared" si="590"/>
        <v>29090.933264027542</v>
      </c>
      <c r="J3146" s="25">
        <f t="shared" si="597"/>
        <v>22344.179765179877</v>
      </c>
      <c r="K3146" s="15">
        <f t="shared" si="591"/>
        <v>22323.492849169568</v>
      </c>
      <c r="L3146" s="36">
        <f t="shared" si="592"/>
        <v>6740.5071508304318</v>
      </c>
      <c r="M3146" s="36">
        <f t="shared" si="593"/>
        <v>6740.5071508304318</v>
      </c>
      <c r="N3146" s="36">
        <f t="shared" si="594"/>
        <v>0.2319194588091946</v>
      </c>
      <c r="O3146" s="36">
        <f t="shared" si="595"/>
        <v>45434436.650396183</v>
      </c>
      <c r="P3146" s="35">
        <f t="shared" si="598"/>
        <v>45434436.650396183</v>
      </c>
    </row>
    <row r="3147" spans="1:16" x14ac:dyDescent="0.4">
      <c r="A3147" s="1">
        <v>3146</v>
      </c>
      <c r="B3147" s="21">
        <v>42959</v>
      </c>
      <c r="C3147" s="43">
        <v>2</v>
      </c>
      <c r="D3147" s="23">
        <v>21392</v>
      </c>
      <c r="E3147" s="25">
        <f t="shared" si="599"/>
        <v>24583.25</v>
      </c>
      <c r="F3147" s="25">
        <f t="shared" si="600"/>
        <v>24318.375</v>
      </c>
      <c r="G3147" s="25">
        <f t="shared" si="589"/>
        <v>0.87966404005201826</v>
      </c>
      <c r="H3147" s="25">
        <f t="shared" si="596"/>
        <v>0.99956921328865256</v>
      </c>
      <c r="I3147" s="4">
        <f t="shared" si="590"/>
        <v>21401.219360907311</v>
      </c>
      <c r="J3147" s="25">
        <f t="shared" si="597"/>
        <v>22344.206305293923</v>
      </c>
      <c r="K3147" s="15">
        <f t="shared" si="591"/>
        <v>22334.580718141995</v>
      </c>
      <c r="L3147" s="36">
        <f t="shared" si="592"/>
        <v>-942.58071814199502</v>
      </c>
      <c r="M3147" s="36">
        <f t="shared" si="593"/>
        <v>942.58071814199502</v>
      </c>
      <c r="N3147" s="36">
        <f t="shared" si="594"/>
        <v>4.4062299838350555E-2</v>
      </c>
      <c r="O3147" s="36">
        <f t="shared" si="595"/>
        <v>888458.41021307907</v>
      </c>
      <c r="P3147" s="35">
        <f t="shared" si="598"/>
        <v>888458.41021307907</v>
      </c>
    </row>
    <row r="3148" spans="1:16" x14ac:dyDescent="0.4">
      <c r="A3148" s="1">
        <v>3147</v>
      </c>
      <c r="B3148" s="21">
        <v>42960</v>
      </c>
      <c r="C3148" s="43">
        <v>3</v>
      </c>
      <c r="D3148" s="23">
        <v>24046</v>
      </c>
      <c r="E3148" s="25">
        <f t="shared" si="599"/>
        <v>24053.5</v>
      </c>
      <c r="F3148" s="25">
        <f t="shared" si="600"/>
        <v>23778.625</v>
      </c>
      <c r="G3148" s="25">
        <f t="shared" si="589"/>
        <v>1.0112443423452786</v>
      </c>
      <c r="H3148" s="25">
        <f t="shared" si="596"/>
        <v>1.0004262501030945</v>
      </c>
      <c r="I3148" s="4">
        <f t="shared" si="590"/>
        <v>24035.754757056849</v>
      </c>
      <c r="J3148" s="25">
        <f t="shared" si="597"/>
        <v>22344.232845407965</v>
      </c>
      <c r="K3148" s="15">
        <f t="shared" si="591"/>
        <v>22353.757076961887</v>
      </c>
      <c r="L3148" s="36">
        <f t="shared" si="592"/>
        <v>1692.2429230381131</v>
      </c>
      <c r="M3148" s="36">
        <f t="shared" si="593"/>
        <v>1692.2429230381131</v>
      </c>
      <c r="N3148" s="36">
        <f t="shared" si="594"/>
        <v>7.0375235924399607E-2</v>
      </c>
      <c r="O3148" s="36">
        <f t="shared" si="595"/>
        <v>2863686.110572577</v>
      </c>
      <c r="P3148" s="35">
        <f t="shared" si="598"/>
        <v>2863686.110572577</v>
      </c>
    </row>
    <row r="3149" spans="1:16" x14ac:dyDescent="0.4">
      <c r="A3149" s="1">
        <v>3148</v>
      </c>
      <c r="B3149" s="21">
        <v>42961</v>
      </c>
      <c r="C3149" s="43">
        <v>4</v>
      </c>
      <c r="D3149" s="23">
        <v>21712</v>
      </c>
      <c r="E3149" s="25">
        <f t="shared" si="599"/>
        <v>23503.75</v>
      </c>
      <c r="F3149" s="25">
        <f t="shared" si="600"/>
        <v>23206.5</v>
      </c>
      <c r="G3149" s="25">
        <f t="shared" si="589"/>
        <v>0.93559993967207467</v>
      </c>
      <c r="H3149" s="25">
        <f t="shared" si="596"/>
        <v>1.0009303667898801</v>
      </c>
      <c r="I3149" s="4">
        <f t="shared" si="590"/>
        <v>21691.818652313785</v>
      </c>
      <c r="J3149" s="25">
        <f t="shared" si="597"/>
        <v>22344.259385522011</v>
      </c>
      <c r="K3149" s="15">
        <f t="shared" si="591"/>
        <v>22365.047742398769</v>
      </c>
      <c r="L3149" s="36">
        <f t="shared" si="592"/>
        <v>-653.04774239876861</v>
      </c>
      <c r="M3149" s="36">
        <f t="shared" si="593"/>
        <v>653.04774239876861</v>
      </c>
      <c r="N3149" s="36">
        <f t="shared" si="594"/>
        <v>3.0077733161328692E-2</v>
      </c>
      <c r="O3149" s="36">
        <f t="shared" si="595"/>
        <v>426471.35385212844</v>
      </c>
      <c r="P3149" s="35">
        <f t="shared" si="598"/>
        <v>426471.35385212844</v>
      </c>
    </row>
    <row r="3150" spans="1:16" x14ac:dyDescent="0.4">
      <c r="A3150" s="1">
        <v>3149</v>
      </c>
      <c r="B3150" s="21">
        <v>42962</v>
      </c>
      <c r="C3150" s="43">
        <v>1</v>
      </c>
      <c r="D3150" s="23">
        <v>26865</v>
      </c>
      <c r="E3150" s="25">
        <f t="shared" si="599"/>
        <v>22909.25</v>
      </c>
      <c r="F3150" s="25">
        <f t="shared" si="600"/>
        <v>22662.875</v>
      </c>
      <c r="G3150" s="25">
        <f t="shared" si="589"/>
        <v>1.1854188844089728</v>
      </c>
      <c r="H3150" s="25">
        <f t="shared" si="596"/>
        <v>0.99907416981837271</v>
      </c>
      <c r="I3150" s="4">
        <f t="shared" si="590"/>
        <v>26889.895476813235</v>
      </c>
      <c r="J3150" s="25">
        <f t="shared" si="597"/>
        <v>22344.285925636053</v>
      </c>
      <c r="K3150" s="15">
        <f t="shared" si="591"/>
        <v>22323.598911339192</v>
      </c>
      <c r="L3150" s="36">
        <f t="shared" si="592"/>
        <v>4541.4010886608085</v>
      </c>
      <c r="M3150" s="36">
        <f t="shared" si="593"/>
        <v>4541.4010886608085</v>
      </c>
      <c r="N3150" s="36">
        <f t="shared" si="594"/>
        <v>0.16904526665404088</v>
      </c>
      <c r="O3150" s="36">
        <f t="shared" si="595"/>
        <v>20624323.848089576</v>
      </c>
      <c r="P3150" s="35">
        <f t="shared" si="598"/>
        <v>20624323.848089576</v>
      </c>
    </row>
    <row r="3151" spans="1:16" x14ac:dyDescent="0.4">
      <c r="A3151" s="1">
        <v>3150</v>
      </c>
      <c r="B3151" s="21">
        <v>42963</v>
      </c>
      <c r="C3151" s="43">
        <v>2</v>
      </c>
      <c r="D3151" s="23">
        <v>19014</v>
      </c>
      <c r="E3151" s="25">
        <f t="shared" si="599"/>
        <v>22416.5</v>
      </c>
      <c r="F3151" s="25">
        <f t="shared" si="600"/>
        <v>22295.875</v>
      </c>
      <c r="G3151" s="25">
        <f t="shared" si="589"/>
        <v>0.85280348943470485</v>
      </c>
      <c r="H3151" s="25">
        <f t="shared" si="596"/>
        <v>0.99956921328865256</v>
      </c>
      <c r="I3151" s="4">
        <f t="shared" si="590"/>
        <v>19022.194508614979</v>
      </c>
      <c r="J3151" s="25">
        <f t="shared" si="597"/>
        <v>22344.312465750099</v>
      </c>
      <c r="K3151" s="15">
        <f t="shared" si="591"/>
        <v>22334.68683286566</v>
      </c>
      <c r="L3151" s="36">
        <f t="shared" si="592"/>
        <v>-3320.6868328656601</v>
      </c>
      <c r="M3151" s="36">
        <f t="shared" si="593"/>
        <v>3320.6868328656601</v>
      </c>
      <c r="N3151" s="36">
        <f t="shared" si="594"/>
        <v>0.1746443059254055</v>
      </c>
      <c r="O3151" s="36">
        <f t="shared" si="595"/>
        <v>11026961.041967368</v>
      </c>
      <c r="P3151" s="35">
        <f t="shared" si="598"/>
        <v>11026961.041967368</v>
      </c>
    </row>
    <row r="3152" spans="1:16" x14ac:dyDescent="0.4">
      <c r="A3152" s="1">
        <v>3151</v>
      </c>
      <c r="B3152" s="21">
        <v>42964</v>
      </c>
      <c r="C3152" s="43">
        <v>3</v>
      </c>
      <c r="D3152" s="23">
        <v>22075</v>
      </c>
      <c r="E3152" s="25">
        <f t="shared" si="599"/>
        <v>22175.25</v>
      </c>
      <c r="F3152" s="25">
        <f t="shared" si="600"/>
        <v>21559.125</v>
      </c>
      <c r="G3152" s="25">
        <f t="shared" si="589"/>
        <v>1.0239283829932802</v>
      </c>
      <c r="H3152" s="25">
        <f t="shared" si="596"/>
        <v>1.0004262501030945</v>
      </c>
      <c r="I3152" s="4">
        <f t="shared" si="590"/>
        <v>22065.594538053312</v>
      </c>
      <c r="J3152" s="25">
        <f t="shared" si="597"/>
        <v>22344.339005864142</v>
      </c>
      <c r="K3152" s="15">
        <f t="shared" si="591"/>
        <v>22353.863282668968</v>
      </c>
      <c r="L3152" s="36">
        <f t="shared" si="592"/>
        <v>-278.86328266896817</v>
      </c>
      <c r="M3152" s="36">
        <f t="shared" si="593"/>
        <v>278.86328266896817</v>
      </c>
      <c r="N3152" s="36">
        <f t="shared" si="594"/>
        <v>1.2632538286249974E-2</v>
      </c>
      <c r="O3152" s="36">
        <f t="shared" si="595"/>
        <v>77764.730420912849</v>
      </c>
      <c r="P3152" s="35">
        <f t="shared" si="598"/>
        <v>77764.730420912849</v>
      </c>
    </row>
    <row r="3153" spans="1:16" x14ac:dyDescent="0.4">
      <c r="A3153" s="1">
        <v>3152</v>
      </c>
      <c r="B3153" s="21">
        <v>42965</v>
      </c>
      <c r="C3153" s="43">
        <v>4</v>
      </c>
      <c r="D3153" s="23">
        <v>20747</v>
      </c>
      <c r="E3153" s="25">
        <f t="shared" si="599"/>
        <v>20943</v>
      </c>
      <c r="F3153" s="25">
        <f t="shared" si="600"/>
        <v>21039.125</v>
      </c>
      <c r="G3153" s="25">
        <f t="shared" si="589"/>
        <v>0.98611515450381138</v>
      </c>
      <c r="H3153" s="25">
        <f t="shared" si="596"/>
        <v>1.0009303667898801</v>
      </c>
      <c r="I3153" s="4">
        <f t="shared" si="590"/>
        <v>20727.71562175544</v>
      </c>
      <c r="J3153" s="25">
        <f t="shared" si="597"/>
        <v>22344.365545978184</v>
      </c>
      <c r="K3153" s="15">
        <f t="shared" si="591"/>
        <v>22365.154001623105</v>
      </c>
      <c r="L3153" s="36">
        <f t="shared" si="592"/>
        <v>-1618.1540016231047</v>
      </c>
      <c r="M3153" s="36">
        <f t="shared" si="593"/>
        <v>1618.1540016231047</v>
      </c>
      <c r="N3153" s="36">
        <f t="shared" si="594"/>
        <v>7.7994601707384426E-2</v>
      </c>
      <c r="O3153" s="36">
        <f t="shared" si="595"/>
        <v>2618422.372968867</v>
      </c>
      <c r="P3153" s="35">
        <f t="shared" si="598"/>
        <v>2618422.372968867</v>
      </c>
    </row>
    <row r="3154" spans="1:16" x14ac:dyDescent="0.4">
      <c r="A3154" s="1">
        <v>3153</v>
      </c>
      <c r="B3154" s="21">
        <v>42966</v>
      </c>
      <c r="C3154" s="43">
        <v>1</v>
      </c>
      <c r="D3154" s="23">
        <v>21936</v>
      </c>
      <c r="E3154" s="25">
        <f t="shared" si="599"/>
        <v>21135.25</v>
      </c>
      <c r="F3154" s="25">
        <f t="shared" si="600"/>
        <v>21998.875</v>
      </c>
      <c r="G3154" s="25">
        <f t="shared" si="589"/>
        <v>0.99714189930166885</v>
      </c>
      <c r="H3154" s="25">
        <f t="shared" si="596"/>
        <v>0.99907416981837271</v>
      </c>
      <c r="I3154" s="4">
        <f t="shared" si="590"/>
        <v>21956.327830983628</v>
      </c>
      <c r="J3154" s="25">
        <f t="shared" si="597"/>
        <v>22344.39208609223</v>
      </c>
      <c r="K3154" s="15">
        <f t="shared" si="591"/>
        <v>22323.704973508811</v>
      </c>
      <c r="L3154" s="36">
        <f t="shared" si="592"/>
        <v>-387.70497350881124</v>
      </c>
      <c r="M3154" s="36">
        <f t="shared" si="593"/>
        <v>387.70497350881124</v>
      </c>
      <c r="N3154" s="36">
        <f t="shared" si="594"/>
        <v>1.7674369689497229E-2</v>
      </c>
      <c r="O3154" s="36">
        <f t="shared" si="595"/>
        <v>150315.14648346801</v>
      </c>
      <c r="P3154" s="35">
        <f t="shared" si="598"/>
        <v>150315.14648346801</v>
      </c>
    </row>
    <row r="3155" spans="1:16" x14ac:dyDescent="0.4">
      <c r="A3155" s="1">
        <v>3154</v>
      </c>
      <c r="B3155" s="21">
        <v>42967</v>
      </c>
      <c r="C3155" s="43">
        <v>2</v>
      </c>
      <c r="D3155" s="23">
        <v>19783</v>
      </c>
      <c r="E3155" s="25">
        <f t="shared" si="599"/>
        <v>22862.5</v>
      </c>
      <c r="F3155" s="25">
        <f t="shared" si="600"/>
        <v>23317.75</v>
      </c>
      <c r="G3155" s="25">
        <f t="shared" si="589"/>
        <v>0.84840947346978157</v>
      </c>
      <c r="H3155" s="25">
        <f t="shared" si="596"/>
        <v>0.99956921328865256</v>
      </c>
      <c r="I3155" s="4">
        <f t="shared" si="590"/>
        <v>19791.525926366368</v>
      </c>
      <c r="J3155" s="25">
        <f t="shared" si="597"/>
        <v>22344.418626206272</v>
      </c>
      <c r="K3155" s="15">
        <f t="shared" si="591"/>
        <v>22334.792947589318</v>
      </c>
      <c r="L3155" s="36">
        <f t="shared" si="592"/>
        <v>-2551.7929475893179</v>
      </c>
      <c r="M3155" s="36">
        <f t="shared" si="593"/>
        <v>2551.7929475893179</v>
      </c>
      <c r="N3155" s="36">
        <f t="shared" si="594"/>
        <v>0.12898917998227358</v>
      </c>
      <c r="O3155" s="36">
        <f t="shared" si="595"/>
        <v>6511647.2473665792</v>
      </c>
      <c r="P3155" s="35">
        <f t="shared" si="598"/>
        <v>6511647.2473665792</v>
      </c>
    </row>
    <row r="3156" spans="1:16" x14ac:dyDescent="0.4">
      <c r="A3156" s="1">
        <v>3155</v>
      </c>
      <c r="B3156" s="21">
        <v>42968</v>
      </c>
      <c r="C3156" s="43">
        <v>3</v>
      </c>
      <c r="D3156" s="23">
        <v>28984</v>
      </c>
      <c r="E3156" s="25">
        <f t="shared" si="599"/>
        <v>23773</v>
      </c>
      <c r="F3156" s="25">
        <f t="shared" si="600"/>
        <v>24938.5</v>
      </c>
      <c r="G3156" s="25">
        <f t="shared" si="589"/>
        <v>1.1622190588848567</v>
      </c>
      <c r="H3156" s="25">
        <f t="shared" si="596"/>
        <v>1.0004262501030945</v>
      </c>
      <c r="I3156" s="4">
        <f t="shared" si="590"/>
        <v>28971.650830846535</v>
      </c>
      <c r="J3156" s="25">
        <f t="shared" si="597"/>
        <v>22344.445166320318</v>
      </c>
      <c r="K3156" s="15">
        <f t="shared" si="591"/>
        <v>22353.969488376053</v>
      </c>
      <c r="L3156" s="36">
        <f t="shared" si="592"/>
        <v>6630.0305116239469</v>
      </c>
      <c r="M3156" s="36">
        <f t="shared" si="593"/>
        <v>6630.0305116239469</v>
      </c>
      <c r="N3156" s="36">
        <f t="shared" si="594"/>
        <v>0.22874794754429847</v>
      </c>
      <c r="O3156" s="36">
        <f t="shared" si="595"/>
        <v>43957304.585064493</v>
      </c>
      <c r="P3156" s="35">
        <f t="shared" si="598"/>
        <v>43957304.585064493</v>
      </c>
    </row>
    <row r="3157" spans="1:16" x14ac:dyDescent="0.4">
      <c r="A3157" s="1">
        <v>3156</v>
      </c>
      <c r="B3157" s="21">
        <v>42969</v>
      </c>
      <c r="C3157" s="43">
        <v>4</v>
      </c>
      <c r="D3157" s="23">
        <v>24389</v>
      </c>
      <c r="E3157" s="25">
        <f t="shared" si="599"/>
        <v>26104</v>
      </c>
      <c r="F3157" s="25">
        <f t="shared" si="600"/>
        <v>26155.875</v>
      </c>
      <c r="G3157" s="25">
        <f t="shared" si="589"/>
        <v>0.93244825493316508</v>
      </c>
      <c r="H3157" s="25">
        <f t="shared" si="596"/>
        <v>1.0009303667898801</v>
      </c>
      <c r="I3157" s="4">
        <f t="shared" si="590"/>
        <v>24366.330375427457</v>
      </c>
      <c r="J3157" s="25">
        <f t="shared" si="597"/>
        <v>22344.47170643436</v>
      </c>
      <c r="K3157" s="15">
        <f t="shared" si="591"/>
        <v>22365.260260847444</v>
      </c>
      <c r="L3157" s="36">
        <f t="shared" si="592"/>
        <v>2023.7397391525556</v>
      </c>
      <c r="M3157" s="36">
        <f t="shared" si="593"/>
        <v>2023.7397391525556</v>
      </c>
      <c r="N3157" s="36">
        <f t="shared" si="594"/>
        <v>8.2977561160873986E-2</v>
      </c>
      <c r="O3157" s="36">
        <f t="shared" si="595"/>
        <v>4095522.5318252537</v>
      </c>
      <c r="P3157" s="35">
        <f t="shared" si="598"/>
        <v>4095522.5318252537</v>
      </c>
    </row>
    <row r="3158" spans="1:16" x14ac:dyDescent="0.4">
      <c r="A3158" s="1">
        <v>3157</v>
      </c>
      <c r="B3158" s="21">
        <v>42970</v>
      </c>
      <c r="C3158" s="43">
        <v>1</v>
      </c>
      <c r="D3158" s="23">
        <v>31260</v>
      </c>
      <c r="E3158" s="25">
        <f t="shared" si="599"/>
        <v>26207.75</v>
      </c>
      <c r="F3158" s="25">
        <f t="shared" si="600"/>
        <v>26158.25</v>
      </c>
      <c r="G3158" s="25">
        <f t="shared" si="589"/>
        <v>1.1950340714688483</v>
      </c>
      <c r="H3158" s="25">
        <f t="shared" si="596"/>
        <v>0.99907416981837271</v>
      </c>
      <c r="I3158" s="4">
        <f t="shared" si="590"/>
        <v>31288.968271177433</v>
      </c>
      <c r="J3158" s="25">
        <f t="shared" si="597"/>
        <v>22344.498246548406</v>
      </c>
      <c r="K3158" s="15">
        <f t="shared" si="591"/>
        <v>22323.811035678435</v>
      </c>
      <c r="L3158" s="36">
        <f t="shared" si="592"/>
        <v>8936.1889643215654</v>
      </c>
      <c r="M3158" s="36">
        <f t="shared" si="593"/>
        <v>8936.1889643215654</v>
      </c>
      <c r="N3158" s="36">
        <f t="shared" si="594"/>
        <v>0.28586656955603218</v>
      </c>
      <c r="O3158" s="36">
        <f t="shared" si="595"/>
        <v>79855473.206062526</v>
      </c>
      <c r="P3158" s="35">
        <f t="shared" si="598"/>
        <v>79855473.206062526</v>
      </c>
    </row>
    <row r="3159" spans="1:16" x14ac:dyDescent="0.4">
      <c r="A3159" s="1">
        <v>3158</v>
      </c>
      <c r="B3159" s="21">
        <v>42971</v>
      </c>
      <c r="C3159" s="43">
        <v>2</v>
      </c>
      <c r="D3159" s="23">
        <v>20198</v>
      </c>
      <c r="E3159" s="25">
        <f t="shared" si="599"/>
        <v>26108.75</v>
      </c>
      <c r="F3159" s="25">
        <f t="shared" si="600"/>
        <v>25659.625</v>
      </c>
      <c r="G3159" s="25">
        <f t="shared" si="589"/>
        <v>0.78715102032862916</v>
      </c>
      <c r="H3159" s="25">
        <f t="shared" si="596"/>
        <v>0.99956921328865256</v>
      </c>
      <c r="I3159" s="4">
        <f t="shared" si="590"/>
        <v>20206.704779899301</v>
      </c>
      <c r="J3159" s="25">
        <f t="shared" si="597"/>
        <v>22344.524786662449</v>
      </c>
      <c r="K3159" s="15">
        <f t="shared" si="591"/>
        <v>22334.899062312979</v>
      </c>
      <c r="L3159" s="36">
        <f t="shared" si="592"/>
        <v>-2136.8990623129794</v>
      </c>
      <c r="M3159" s="36">
        <f t="shared" si="593"/>
        <v>2136.8990623129794</v>
      </c>
      <c r="N3159" s="36">
        <f t="shared" si="594"/>
        <v>0.10579755729839486</v>
      </c>
      <c r="O3159" s="36">
        <f t="shared" si="595"/>
        <v>4566337.60251409</v>
      </c>
      <c r="P3159" s="35">
        <f t="shared" si="598"/>
        <v>4566337.60251409</v>
      </c>
    </row>
    <row r="3160" spans="1:16" x14ac:dyDescent="0.4">
      <c r="A3160" s="1">
        <v>3159</v>
      </c>
      <c r="B3160" s="21">
        <v>42972</v>
      </c>
      <c r="C3160" s="43">
        <v>3</v>
      </c>
      <c r="D3160" s="23">
        <v>28588</v>
      </c>
      <c r="E3160" s="25">
        <f t="shared" si="599"/>
        <v>25210.5</v>
      </c>
      <c r="F3160" s="25">
        <f t="shared" si="600"/>
        <v>24321.375</v>
      </c>
      <c r="G3160" s="25">
        <f t="shared" si="589"/>
        <v>1.1754269649639464</v>
      </c>
      <c r="H3160" s="25">
        <f t="shared" si="596"/>
        <v>1.0004262501030945</v>
      </c>
      <c r="I3160" s="4">
        <f t="shared" si="590"/>
        <v>28575.819553969111</v>
      </c>
      <c r="J3160" s="25">
        <f t="shared" si="597"/>
        <v>22344.551326776495</v>
      </c>
      <c r="K3160" s="15">
        <f t="shared" si="591"/>
        <v>22354.075694083134</v>
      </c>
      <c r="L3160" s="36">
        <f t="shared" si="592"/>
        <v>6233.9243059168657</v>
      </c>
      <c r="M3160" s="36">
        <f t="shared" si="593"/>
        <v>6233.9243059168657</v>
      </c>
      <c r="N3160" s="36">
        <f t="shared" si="594"/>
        <v>0.21806087539935867</v>
      </c>
      <c r="O3160" s="36">
        <f t="shared" si="595"/>
        <v>38861812.251901075</v>
      </c>
      <c r="P3160" s="35">
        <f t="shared" si="598"/>
        <v>38861812.251901075</v>
      </c>
    </row>
    <row r="3161" spans="1:16" x14ac:dyDescent="0.4">
      <c r="A3161" s="1">
        <v>3160</v>
      </c>
      <c r="B3161" s="21">
        <v>42973</v>
      </c>
      <c r="C3161" s="43">
        <v>4</v>
      </c>
      <c r="D3161" s="23">
        <v>20796</v>
      </c>
      <c r="E3161" s="25">
        <f t="shared" si="599"/>
        <v>23432.25</v>
      </c>
      <c r="F3161" s="25">
        <f t="shared" si="600"/>
        <v>24436.625</v>
      </c>
      <c r="G3161" s="25">
        <f t="shared" si="589"/>
        <v>0.85101768349761886</v>
      </c>
      <c r="H3161" s="25">
        <f t="shared" si="596"/>
        <v>1.0009303667898801</v>
      </c>
      <c r="I3161" s="4">
        <f t="shared" si="590"/>
        <v>20776.670076156846</v>
      </c>
      <c r="J3161" s="25">
        <f t="shared" si="597"/>
        <v>22344.577866890537</v>
      </c>
      <c r="K3161" s="15">
        <f t="shared" si="591"/>
        <v>22365.366520071781</v>
      </c>
      <c r="L3161" s="36">
        <f t="shared" si="592"/>
        <v>-1569.3665200717805</v>
      </c>
      <c r="M3161" s="36">
        <f t="shared" si="593"/>
        <v>1569.3665200717805</v>
      </c>
      <c r="N3161" s="36">
        <f t="shared" si="594"/>
        <v>7.546482593151474E-2</v>
      </c>
      <c r="O3161" s="36">
        <f t="shared" si="595"/>
        <v>2462911.2743222103</v>
      </c>
      <c r="P3161" s="35">
        <f t="shared" si="598"/>
        <v>2462911.2743222103</v>
      </c>
    </row>
    <row r="3162" spans="1:16" x14ac:dyDescent="0.4">
      <c r="A3162" s="1">
        <v>3161</v>
      </c>
      <c r="B3162" s="21">
        <v>42974</v>
      </c>
      <c r="C3162" s="43">
        <v>1</v>
      </c>
      <c r="D3162" s="23">
        <v>24147</v>
      </c>
      <c r="E3162" s="25">
        <f t="shared" si="599"/>
        <v>25441</v>
      </c>
      <c r="F3162" s="25">
        <f t="shared" si="600"/>
        <v>24824.625</v>
      </c>
      <c r="G3162" s="25">
        <f t="shared" si="589"/>
        <v>0.97270351515883924</v>
      </c>
      <c r="H3162" s="25">
        <f t="shared" si="596"/>
        <v>0.99907416981837271</v>
      </c>
      <c r="I3162" s="4">
        <f t="shared" si="590"/>
        <v>24169.376738455583</v>
      </c>
      <c r="J3162" s="25">
        <f t="shared" si="597"/>
        <v>22344.604407004583</v>
      </c>
      <c r="K3162" s="15">
        <f t="shared" si="591"/>
        <v>22323.917097848054</v>
      </c>
      <c r="L3162" s="36">
        <f t="shared" si="592"/>
        <v>1823.0829021519457</v>
      </c>
      <c r="M3162" s="36">
        <f t="shared" si="593"/>
        <v>1823.0829021519457</v>
      </c>
      <c r="N3162" s="36">
        <f t="shared" si="594"/>
        <v>7.5499354046131853E-2</v>
      </c>
      <c r="O3162" s="36">
        <f t="shared" si="595"/>
        <v>3323631.268118761</v>
      </c>
      <c r="P3162" s="35">
        <f t="shared" si="598"/>
        <v>3323631.268118761</v>
      </c>
    </row>
    <row r="3163" spans="1:16" x14ac:dyDescent="0.4">
      <c r="A3163" s="1">
        <v>3162</v>
      </c>
      <c r="B3163" s="21">
        <v>42975</v>
      </c>
      <c r="C3163" s="43">
        <v>2</v>
      </c>
      <c r="D3163" s="23">
        <v>28233</v>
      </c>
      <c r="E3163" s="25">
        <f t="shared" si="599"/>
        <v>24208.25</v>
      </c>
      <c r="F3163" s="25">
        <f t="shared" si="600"/>
        <v>25410.75</v>
      </c>
      <c r="G3163" s="25">
        <f t="shared" si="589"/>
        <v>1.1110651987839792</v>
      </c>
      <c r="H3163" s="25">
        <f t="shared" si="596"/>
        <v>0.99956921328865256</v>
      </c>
      <c r="I3163" s="4">
        <f t="shared" si="590"/>
        <v>28245.167642880333</v>
      </c>
      <c r="J3163" s="25">
        <f t="shared" si="597"/>
        <v>22344.630947118625</v>
      </c>
      <c r="K3163" s="15">
        <f t="shared" si="591"/>
        <v>22335.005177036644</v>
      </c>
      <c r="L3163" s="36">
        <f t="shared" si="592"/>
        <v>5897.9948229633555</v>
      </c>
      <c r="M3163" s="36">
        <f t="shared" si="593"/>
        <v>5897.9948229633555</v>
      </c>
      <c r="N3163" s="36">
        <f t="shared" si="594"/>
        <v>0.2089042901201911</v>
      </c>
      <c r="O3163" s="36">
        <f t="shared" si="595"/>
        <v>34786342.931702547</v>
      </c>
      <c r="P3163" s="35">
        <f t="shared" si="598"/>
        <v>34786342.931702547</v>
      </c>
    </row>
    <row r="3164" spans="1:16" x14ac:dyDescent="0.4">
      <c r="A3164" s="1">
        <v>3163</v>
      </c>
      <c r="B3164" s="21">
        <v>42976</v>
      </c>
      <c r="C3164" s="43">
        <v>3</v>
      </c>
      <c r="D3164" s="23">
        <v>23657</v>
      </c>
      <c r="E3164" s="25">
        <f t="shared" si="599"/>
        <v>26613.25</v>
      </c>
      <c r="F3164" s="25">
        <f t="shared" si="600"/>
        <v>25752.125</v>
      </c>
      <c r="G3164" s="25">
        <f t="shared" si="589"/>
        <v>0.9186426362872967</v>
      </c>
      <c r="H3164" s="25">
        <f t="shared" si="596"/>
        <v>1.0004262501030945</v>
      </c>
      <c r="I3164" s="4">
        <f t="shared" si="590"/>
        <v>23646.920497699986</v>
      </c>
      <c r="J3164" s="25">
        <f t="shared" si="597"/>
        <v>22344.657487232671</v>
      </c>
      <c r="K3164" s="15">
        <f t="shared" si="591"/>
        <v>22354.181899790216</v>
      </c>
      <c r="L3164" s="36">
        <f t="shared" si="592"/>
        <v>1302.8181002097845</v>
      </c>
      <c r="M3164" s="36">
        <f t="shared" si="593"/>
        <v>1302.8181002097845</v>
      </c>
      <c r="N3164" s="36">
        <f t="shared" si="594"/>
        <v>5.5071145969894091E-2</v>
      </c>
      <c r="O3164" s="36">
        <f t="shared" si="595"/>
        <v>1697335.0022342319</v>
      </c>
      <c r="P3164" s="35">
        <f t="shared" si="598"/>
        <v>1697335.0022342319</v>
      </c>
    </row>
    <row r="3165" spans="1:16" x14ac:dyDescent="0.4">
      <c r="A3165" s="1">
        <v>3164</v>
      </c>
      <c r="B3165" s="21">
        <v>42977</v>
      </c>
      <c r="C3165" s="43">
        <v>4</v>
      </c>
      <c r="D3165" s="23">
        <v>30416</v>
      </c>
      <c r="E3165" s="25">
        <f t="shared" si="599"/>
        <v>24891</v>
      </c>
      <c r="F3165" s="25">
        <f t="shared" si="600"/>
        <v>24296.125</v>
      </c>
      <c r="G3165" s="25">
        <f t="shared" si="589"/>
        <v>1.251886874964629</v>
      </c>
      <c r="H3165" s="25">
        <f t="shared" si="596"/>
        <v>1.0009303667898801</v>
      </c>
      <c r="I3165" s="4">
        <f t="shared" si="590"/>
        <v>30387.728266800666</v>
      </c>
      <c r="J3165" s="25">
        <f t="shared" si="597"/>
        <v>22344.684027346713</v>
      </c>
      <c r="K3165" s="15">
        <f t="shared" si="591"/>
        <v>22365.47277929612</v>
      </c>
      <c r="L3165" s="36">
        <f t="shared" si="592"/>
        <v>8050.5272207038797</v>
      </c>
      <c r="M3165" s="36">
        <f t="shared" si="593"/>
        <v>8050.5272207038797</v>
      </c>
      <c r="N3165" s="36">
        <f t="shared" si="594"/>
        <v>0.26468066875012758</v>
      </c>
      <c r="O3165" s="36">
        <f t="shared" si="595"/>
        <v>64810988.531294137</v>
      </c>
      <c r="P3165" s="35">
        <f t="shared" si="598"/>
        <v>64810988.531294137</v>
      </c>
    </row>
    <row r="3166" spans="1:16" x14ac:dyDescent="0.4">
      <c r="A3166" s="1">
        <v>3165</v>
      </c>
      <c r="B3166" s="21">
        <v>42978</v>
      </c>
      <c r="C3166" s="43">
        <v>1</v>
      </c>
      <c r="D3166" s="23">
        <v>17258</v>
      </c>
      <c r="E3166" s="25">
        <f t="shared" si="599"/>
        <v>23701.25</v>
      </c>
      <c r="F3166" s="25">
        <f t="shared" si="600"/>
        <v>23223.125</v>
      </c>
      <c r="G3166" s="25">
        <f t="shared" si="589"/>
        <v>0.74313857415830131</v>
      </c>
      <c r="H3166" s="25">
        <f t="shared" si="596"/>
        <v>0.99907416981837271</v>
      </c>
      <c r="I3166" s="4">
        <f t="shared" si="590"/>
        <v>17273.992783876525</v>
      </c>
      <c r="J3166" s="25">
        <f t="shared" si="597"/>
        <v>22344.710567460759</v>
      </c>
      <c r="K3166" s="15">
        <f t="shared" si="591"/>
        <v>22324.023160017678</v>
      </c>
      <c r="L3166" s="36">
        <f t="shared" si="592"/>
        <v>-5066.0231600176776</v>
      </c>
      <c r="M3166" s="36">
        <f t="shared" si="593"/>
        <v>5066.0231600176776</v>
      </c>
      <c r="N3166" s="36">
        <f t="shared" si="594"/>
        <v>0.29354636458556482</v>
      </c>
      <c r="O3166" s="36">
        <f t="shared" si="595"/>
        <v>25664590.657835495</v>
      </c>
      <c r="P3166" s="35">
        <f t="shared" si="598"/>
        <v>25664590.657835495</v>
      </c>
    </row>
    <row r="3167" spans="1:16" x14ac:dyDescent="0.4">
      <c r="A3167" s="1">
        <v>3166</v>
      </c>
      <c r="B3167" s="21">
        <v>42979</v>
      </c>
      <c r="C3167" s="43">
        <v>2</v>
      </c>
      <c r="D3167" s="23">
        <v>23474</v>
      </c>
      <c r="E3167" s="25">
        <f t="shared" si="599"/>
        <v>22745</v>
      </c>
      <c r="F3167" s="25">
        <f t="shared" si="600"/>
        <v>21703.125</v>
      </c>
      <c r="G3167" s="25">
        <f t="shared" si="589"/>
        <v>1.0815953923686106</v>
      </c>
      <c r="H3167" s="25">
        <f t="shared" si="596"/>
        <v>0.99956921328865256</v>
      </c>
      <c r="I3167" s="4">
        <f t="shared" si="590"/>
        <v>23484.116645378563</v>
      </c>
      <c r="J3167" s="25">
        <f t="shared" si="597"/>
        <v>22344.737107574801</v>
      </c>
      <c r="K3167" s="15">
        <f t="shared" si="591"/>
        <v>22335.111291760306</v>
      </c>
      <c r="L3167" s="36">
        <f t="shared" si="592"/>
        <v>1138.8887082396941</v>
      </c>
      <c r="M3167" s="36">
        <f t="shared" si="593"/>
        <v>1138.8887082396941</v>
      </c>
      <c r="N3167" s="36">
        <f t="shared" si="594"/>
        <v>4.8517027700421489E-2</v>
      </c>
      <c r="O3167" s="36">
        <f t="shared" si="595"/>
        <v>1297067.4897558792</v>
      </c>
      <c r="P3167" s="35">
        <f t="shared" si="598"/>
        <v>1297067.4897558792</v>
      </c>
    </row>
    <row r="3168" spans="1:16" x14ac:dyDescent="0.4">
      <c r="A3168" s="1">
        <v>3167</v>
      </c>
      <c r="B3168" s="21">
        <v>42980</v>
      </c>
      <c r="C3168" s="43">
        <v>3</v>
      </c>
      <c r="D3168" s="23">
        <v>19832</v>
      </c>
      <c r="E3168" s="25">
        <f t="shared" si="599"/>
        <v>20661.25</v>
      </c>
      <c r="F3168" s="25">
        <f t="shared" si="600"/>
        <v>21214.875</v>
      </c>
      <c r="G3168" s="25">
        <f t="shared" si="589"/>
        <v>0.93481578373664709</v>
      </c>
      <c r="H3168" s="25">
        <f t="shared" si="596"/>
        <v>1.0004262501030945</v>
      </c>
      <c r="I3168" s="4">
        <f t="shared" si="590"/>
        <v>19823.550209679426</v>
      </c>
      <c r="J3168" s="25">
        <f t="shared" si="597"/>
        <v>22344.763647688844</v>
      </c>
      <c r="K3168" s="15">
        <f t="shared" si="591"/>
        <v>22354.288105497293</v>
      </c>
      <c r="L3168" s="36">
        <f t="shared" si="592"/>
        <v>-2522.2881054972931</v>
      </c>
      <c r="M3168" s="36">
        <f t="shared" si="593"/>
        <v>2522.2881054972931</v>
      </c>
      <c r="N3168" s="36">
        <f t="shared" si="594"/>
        <v>0.12718274029332863</v>
      </c>
      <c r="O3168" s="36">
        <f t="shared" si="595"/>
        <v>6361937.2871331247</v>
      </c>
      <c r="P3168" s="35">
        <f t="shared" si="598"/>
        <v>6361937.2871331247</v>
      </c>
    </row>
    <row r="3169" spans="1:16" x14ac:dyDescent="0.4">
      <c r="A3169" s="1">
        <v>3168</v>
      </c>
      <c r="B3169" s="21">
        <v>42981</v>
      </c>
      <c r="C3169" s="43">
        <v>4</v>
      </c>
      <c r="D3169" s="23">
        <v>22081</v>
      </c>
      <c r="E3169" s="25">
        <f t="shared" si="599"/>
        <v>21768.5</v>
      </c>
      <c r="F3169" s="25">
        <f t="shared" si="600"/>
        <v>22419.75</v>
      </c>
      <c r="G3169" s="25">
        <f t="shared" si="589"/>
        <v>0.98489055408735604</v>
      </c>
      <c r="H3169" s="25">
        <f t="shared" si="596"/>
        <v>1.0009303667898801</v>
      </c>
      <c r="I3169" s="4">
        <f t="shared" si="590"/>
        <v>22060.475666071328</v>
      </c>
      <c r="J3169" s="25">
        <f t="shared" si="597"/>
        <v>22344.79018780289</v>
      </c>
      <c r="K3169" s="15">
        <f t="shared" si="591"/>
        <v>22365.57903852046</v>
      </c>
      <c r="L3169" s="36">
        <f t="shared" si="592"/>
        <v>-284.57903852046002</v>
      </c>
      <c r="M3169" s="36">
        <f t="shared" si="593"/>
        <v>284.57903852046002</v>
      </c>
      <c r="N3169" s="36">
        <f t="shared" si="594"/>
        <v>1.2887959717424936E-2</v>
      </c>
      <c r="O3169" s="36">
        <f t="shared" si="595"/>
        <v>80985.229165229466</v>
      </c>
      <c r="P3169" s="35">
        <f t="shared" si="598"/>
        <v>80985.229165229466</v>
      </c>
    </row>
    <row r="3170" spans="1:16" x14ac:dyDescent="0.4">
      <c r="A3170" s="1">
        <v>3169</v>
      </c>
      <c r="B3170" s="21">
        <v>42982</v>
      </c>
      <c r="C3170" s="43">
        <v>1</v>
      </c>
      <c r="D3170" s="23">
        <v>21687</v>
      </c>
      <c r="E3170" s="25">
        <f t="shared" si="599"/>
        <v>23071</v>
      </c>
      <c r="F3170" s="25">
        <f t="shared" si="600"/>
        <v>23597.125</v>
      </c>
      <c r="G3170" s="25">
        <f t="shared" si="589"/>
        <v>0.91905263882782329</v>
      </c>
      <c r="H3170" s="25">
        <f t="shared" si="596"/>
        <v>0.99907416981837271</v>
      </c>
      <c r="I3170" s="4">
        <f t="shared" si="590"/>
        <v>21707.097085637397</v>
      </c>
      <c r="J3170" s="25">
        <f t="shared" si="597"/>
        <v>22344.816727916932</v>
      </c>
      <c r="K3170" s="15">
        <f t="shared" si="591"/>
        <v>22324.129222187297</v>
      </c>
      <c r="L3170" s="36">
        <f t="shared" si="592"/>
        <v>-637.12922218729727</v>
      </c>
      <c r="M3170" s="36">
        <f t="shared" si="593"/>
        <v>637.12922218729727</v>
      </c>
      <c r="N3170" s="36">
        <f t="shared" si="594"/>
        <v>2.9378393608488831E-2</v>
      </c>
      <c r="O3170" s="36">
        <f t="shared" si="595"/>
        <v>405933.64576499042</v>
      </c>
      <c r="P3170" s="35">
        <f t="shared" si="598"/>
        <v>405933.64576499042</v>
      </c>
    </row>
    <row r="3171" spans="1:16" x14ac:dyDescent="0.4">
      <c r="A3171" s="1">
        <v>3170</v>
      </c>
      <c r="B3171" s="21">
        <v>42983</v>
      </c>
      <c r="C3171" s="43">
        <v>2</v>
      </c>
      <c r="D3171" s="23">
        <v>28684</v>
      </c>
      <c r="E3171" s="25">
        <f t="shared" si="599"/>
        <v>24123.25</v>
      </c>
      <c r="F3171" s="25">
        <f t="shared" si="600"/>
        <v>24184.375</v>
      </c>
      <c r="G3171" s="25">
        <f t="shared" si="589"/>
        <v>1.1860550458715597</v>
      </c>
      <c r="H3171" s="25">
        <f t="shared" si="596"/>
        <v>0.99956921328865256</v>
      </c>
      <c r="I3171" s="4">
        <f t="shared" si="590"/>
        <v>28696.362011418536</v>
      </c>
      <c r="J3171" s="25">
        <f t="shared" si="597"/>
        <v>22344.843268030978</v>
      </c>
      <c r="K3171" s="15">
        <f t="shared" si="591"/>
        <v>22335.217406483967</v>
      </c>
      <c r="L3171" s="36">
        <f t="shared" si="592"/>
        <v>6348.7825935160326</v>
      </c>
      <c r="M3171" s="36">
        <f t="shared" si="593"/>
        <v>6348.7825935160326</v>
      </c>
      <c r="N3171" s="36">
        <f t="shared" si="594"/>
        <v>0.22133532957453747</v>
      </c>
      <c r="O3171" s="36">
        <f t="shared" si="595"/>
        <v>40307040.419732161</v>
      </c>
      <c r="P3171" s="35">
        <f t="shared" si="598"/>
        <v>40307040.419732161</v>
      </c>
    </row>
    <row r="3172" spans="1:16" x14ac:dyDescent="0.4">
      <c r="A3172" s="1">
        <v>3171</v>
      </c>
      <c r="B3172" s="21">
        <v>42984</v>
      </c>
      <c r="C3172" s="43">
        <v>3</v>
      </c>
      <c r="D3172" s="23">
        <v>24041</v>
      </c>
      <c r="E3172" s="25">
        <f t="shared" si="599"/>
        <v>24245.5</v>
      </c>
      <c r="F3172" s="25">
        <f t="shared" si="600"/>
        <v>24412</v>
      </c>
      <c r="G3172" s="25">
        <f t="shared" si="589"/>
        <v>0.98480255611994105</v>
      </c>
      <c r="H3172" s="25">
        <f t="shared" si="596"/>
        <v>1.0004262501030945</v>
      </c>
      <c r="I3172" s="4">
        <f t="shared" si="590"/>
        <v>24030.756887399308</v>
      </c>
      <c r="J3172" s="25">
        <f t="shared" si="597"/>
        <v>22344.86980814502</v>
      </c>
      <c r="K3172" s="15">
        <f t="shared" si="591"/>
        <v>22354.394311204374</v>
      </c>
      <c r="L3172" s="36">
        <f t="shared" si="592"/>
        <v>1686.6056887956256</v>
      </c>
      <c r="M3172" s="36">
        <f t="shared" si="593"/>
        <v>1686.6056887956256</v>
      </c>
      <c r="N3172" s="36">
        <f t="shared" si="594"/>
        <v>7.0155388244899364E-2</v>
      </c>
      <c r="O3172" s="36">
        <f t="shared" si="595"/>
        <v>2844638.7494777669</v>
      </c>
      <c r="P3172" s="35">
        <f t="shared" si="598"/>
        <v>2844638.7494777669</v>
      </c>
    </row>
    <row r="3173" spans="1:16" x14ac:dyDescent="0.4">
      <c r="A3173" s="1">
        <v>3172</v>
      </c>
      <c r="B3173" s="21">
        <v>42985</v>
      </c>
      <c r="C3173" s="43">
        <v>4</v>
      </c>
      <c r="D3173" s="23">
        <v>22570</v>
      </c>
      <c r="E3173" s="25">
        <f t="shared" si="599"/>
        <v>24578.5</v>
      </c>
      <c r="F3173" s="25">
        <f t="shared" si="600"/>
        <v>24243.75</v>
      </c>
      <c r="G3173" s="25">
        <f t="shared" si="589"/>
        <v>0.93096158803815421</v>
      </c>
      <c r="H3173" s="25">
        <f t="shared" si="596"/>
        <v>1.0009303667898801</v>
      </c>
      <c r="I3173" s="4">
        <f t="shared" si="590"/>
        <v>22549.021139587425</v>
      </c>
      <c r="J3173" s="25">
        <f t="shared" si="597"/>
        <v>22344.896348259066</v>
      </c>
      <c r="K3173" s="15">
        <f t="shared" si="591"/>
        <v>22365.6852977448</v>
      </c>
      <c r="L3173" s="36">
        <f t="shared" si="592"/>
        <v>204.31470225520025</v>
      </c>
      <c r="M3173" s="36">
        <f t="shared" si="593"/>
        <v>204.31470225520025</v>
      </c>
      <c r="N3173" s="36">
        <f t="shared" si="594"/>
        <v>9.0524901309348808E-3</v>
      </c>
      <c r="O3173" s="36">
        <f t="shared" si="595"/>
        <v>41744.497557631126</v>
      </c>
      <c r="P3173" s="35">
        <f t="shared" si="598"/>
        <v>41744.497557631126</v>
      </c>
    </row>
    <row r="3174" spans="1:16" x14ac:dyDescent="0.4">
      <c r="A3174" s="1">
        <v>3173</v>
      </c>
      <c r="B3174" s="21">
        <v>42986</v>
      </c>
      <c r="C3174" s="43">
        <v>1</v>
      </c>
      <c r="D3174" s="23">
        <v>23019</v>
      </c>
      <c r="E3174" s="25">
        <f t="shared" si="599"/>
        <v>23909</v>
      </c>
      <c r="F3174" s="25">
        <f t="shared" si="600"/>
        <v>23856.75</v>
      </c>
      <c r="G3174" s="25">
        <f t="shared" si="589"/>
        <v>0.96488415228394475</v>
      </c>
      <c r="H3174" s="25">
        <f t="shared" si="596"/>
        <v>0.99907416981837271</v>
      </c>
      <c r="I3174" s="4">
        <f t="shared" si="590"/>
        <v>23040.331434236512</v>
      </c>
      <c r="J3174" s="25">
        <f t="shared" si="597"/>
        <v>22344.922888373108</v>
      </c>
      <c r="K3174" s="15">
        <f t="shared" si="591"/>
        <v>22324.235284356917</v>
      </c>
      <c r="L3174" s="36">
        <f t="shared" si="592"/>
        <v>694.76471564308304</v>
      </c>
      <c r="M3174" s="36">
        <f t="shared" si="593"/>
        <v>694.76471564308304</v>
      </c>
      <c r="N3174" s="36">
        <f t="shared" si="594"/>
        <v>3.018222840449555E-2</v>
      </c>
      <c r="O3174" s="36">
        <f t="shared" si="595"/>
        <v>482698.010102614</v>
      </c>
      <c r="P3174" s="35">
        <f t="shared" si="598"/>
        <v>482698.010102614</v>
      </c>
    </row>
    <row r="3175" spans="1:16" x14ac:dyDescent="0.4">
      <c r="A3175" s="1">
        <v>3174</v>
      </c>
      <c r="B3175" s="21">
        <v>42987</v>
      </c>
      <c r="C3175" s="43">
        <v>2</v>
      </c>
      <c r="D3175" s="23">
        <v>26006</v>
      </c>
      <c r="E3175" s="25">
        <f t="shared" si="599"/>
        <v>23804.5</v>
      </c>
      <c r="F3175" s="25">
        <f t="shared" si="600"/>
        <v>24459.375</v>
      </c>
      <c r="G3175" s="25">
        <f t="shared" si="589"/>
        <v>1.063232400664367</v>
      </c>
      <c r="H3175" s="25">
        <f t="shared" si="596"/>
        <v>0.99956921328865256</v>
      </c>
      <c r="I3175" s="4">
        <f t="shared" si="590"/>
        <v>26017.207867415647</v>
      </c>
      <c r="J3175" s="25">
        <f t="shared" si="597"/>
        <v>22344.949428487154</v>
      </c>
      <c r="K3175" s="15">
        <f t="shared" si="591"/>
        <v>22335.323521207632</v>
      </c>
      <c r="L3175" s="36">
        <f t="shared" si="592"/>
        <v>3670.6764787923676</v>
      </c>
      <c r="M3175" s="36">
        <f t="shared" si="593"/>
        <v>3670.6764787923676</v>
      </c>
      <c r="N3175" s="36">
        <f t="shared" si="594"/>
        <v>0.14114729211691024</v>
      </c>
      <c r="O3175" s="36">
        <f t="shared" si="595"/>
        <v>13473865.811959535</v>
      </c>
      <c r="P3175" s="35">
        <f t="shared" si="598"/>
        <v>13473865.811959535</v>
      </c>
    </row>
    <row r="3176" spans="1:16" x14ac:dyDescent="0.4">
      <c r="A3176" s="1">
        <v>3175</v>
      </c>
      <c r="B3176" s="21">
        <v>42988</v>
      </c>
      <c r="C3176" s="43">
        <v>3</v>
      </c>
      <c r="D3176" s="23">
        <v>23623</v>
      </c>
      <c r="E3176" s="25">
        <f t="shared" si="599"/>
        <v>25114.25</v>
      </c>
      <c r="F3176" s="25">
        <f t="shared" si="600"/>
        <v>25723</v>
      </c>
      <c r="G3176" s="25">
        <f t="shared" si="589"/>
        <v>0.91836099988337283</v>
      </c>
      <c r="H3176" s="25">
        <f t="shared" si="596"/>
        <v>1.0004262501030945</v>
      </c>
      <c r="I3176" s="4">
        <f t="shared" si="590"/>
        <v>23612.934984028696</v>
      </c>
      <c r="J3176" s="25">
        <f t="shared" si="597"/>
        <v>22344.975968601197</v>
      </c>
      <c r="K3176" s="15">
        <f t="shared" si="591"/>
        <v>22354.500516911456</v>
      </c>
      <c r="L3176" s="36">
        <f t="shared" si="592"/>
        <v>1268.4994830885444</v>
      </c>
      <c r="M3176" s="36">
        <f t="shared" si="593"/>
        <v>1268.4994830885444</v>
      </c>
      <c r="N3176" s="36">
        <f t="shared" si="594"/>
        <v>5.3697645645707337E-2</v>
      </c>
      <c r="O3176" s="36">
        <f t="shared" si="595"/>
        <v>1609090.9385959043</v>
      </c>
      <c r="P3176" s="35">
        <f t="shared" si="598"/>
        <v>1609090.9385959043</v>
      </c>
    </row>
    <row r="3177" spans="1:16" x14ac:dyDescent="0.4">
      <c r="A3177" s="1">
        <v>3176</v>
      </c>
      <c r="B3177" s="21">
        <v>42989</v>
      </c>
      <c r="C3177" s="43">
        <v>4</v>
      </c>
      <c r="D3177" s="23">
        <v>27809</v>
      </c>
      <c r="E3177" s="25">
        <f t="shared" si="599"/>
        <v>26331.75</v>
      </c>
      <c r="F3177" s="25">
        <f t="shared" si="600"/>
        <v>26745.75</v>
      </c>
      <c r="G3177" s="25">
        <f t="shared" si="589"/>
        <v>1.0397539796042361</v>
      </c>
      <c r="H3177" s="25">
        <f t="shared" si="596"/>
        <v>1.0009303667898801</v>
      </c>
      <c r="I3177" s="4">
        <f t="shared" si="590"/>
        <v>27783.151478546151</v>
      </c>
      <c r="J3177" s="25">
        <f t="shared" si="597"/>
        <v>22345.002508715243</v>
      </c>
      <c r="K3177" s="15">
        <f t="shared" si="591"/>
        <v>22365.791556969139</v>
      </c>
      <c r="L3177" s="36">
        <f t="shared" si="592"/>
        <v>5443.2084430308605</v>
      </c>
      <c r="M3177" s="36">
        <f t="shared" si="593"/>
        <v>5443.2084430308605</v>
      </c>
      <c r="N3177" s="36">
        <f t="shared" si="594"/>
        <v>0.19573549725020176</v>
      </c>
      <c r="O3177" s="36">
        <f t="shared" si="595"/>
        <v>29628518.154282443</v>
      </c>
      <c r="P3177" s="35">
        <f t="shared" si="598"/>
        <v>29628518.154282443</v>
      </c>
    </row>
    <row r="3178" spans="1:16" x14ac:dyDescent="0.4">
      <c r="A3178" s="1">
        <v>3177</v>
      </c>
      <c r="B3178" s="21">
        <v>42990</v>
      </c>
      <c r="C3178" s="43">
        <v>1</v>
      </c>
      <c r="D3178" s="23">
        <v>27889</v>
      </c>
      <c r="E3178" s="25">
        <f t="shared" si="599"/>
        <v>27159.75</v>
      </c>
      <c r="F3178" s="25">
        <f t="shared" si="600"/>
        <v>27091.125</v>
      </c>
      <c r="G3178" s="25">
        <f t="shared" si="589"/>
        <v>1.029451527022226</v>
      </c>
      <c r="H3178" s="25">
        <f t="shared" si="596"/>
        <v>0.99907416981837271</v>
      </c>
      <c r="I3178" s="4">
        <f t="shared" si="590"/>
        <v>27914.84440546601</v>
      </c>
      <c r="J3178" s="25">
        <f t="shared" si="597"/>
        <v>22345.029048829285</v>
      </c>
      <c r="K3178" s="15">
        <f t="shared" si="591"/>
        <v>22324.34134652654</v>
      </c>
      <c r="L3178" s="36">
        <f t="shared" si="592"/>
        <v>5564.6586534734597</v>
      </c>
      <c r="M3178" s="36">
        <f t="shared" si="593"/>
        <v>5564.6586534734597</v>
      </c>
      <c r="N3178" s="36">
        <f t="shared" si="594"/>
        <v>0.19952879821698374</v>
      </c>
      <c r="O3178" s="36">
        <f t="shared" si="595"/>
        <v>30965425.929677058</v>
      </c>
      <c r="P3178" s="35">
        <f t="shared" si="598"/>
        <v>30965425.929677058</v>
      </c>
    </row>
    <row r="3179" spans="1:16" x14ac:dyDescent="0.4">
      <c r="A3179" s="1">
        <v>3178</v>
      </c>
      <c r="B3179" s="21">
        <v>42991</v>
      </c>
      <c r="C3179" s="43">
        <v>2</v>
      </c>
      <c r="D3179" s="23">
        <v>29318</v>
      </c>
      <c r="E3179" s="25">
        <f t="shared" si="599"/>
        <v>27022.5</v>
      </c>
      <c r="F3179" s="25">
        <f t="shared" si="600"/>
        <v>27085.875</v>
      </c>
      <c r="G3179" s="25">
        <f t="shared" si="589"/>
        <v>1.0824091892914665</v>
      </c>
      <c r="H3179" s="25">
        <f t="shared" si="596"/>
        <v>0.99956921328865256</v>
      </c>
      <c r="I3179" s="4">
        <f t="shared" si="590"/>
        <v>29330.635247900173</v>
      </c>
      <c r="J3179" s="25">
        <f t="shared" si="597"/>
        <v>22345.055588943331</v>
      </c>
      <c r="K3179" s="15">
        <f t="shared" si="591"/>
        <v>22335.429635931294</v>
      </c>
      <c r="L3179" s="36">
        <f t="shared" si="592"/>
        <v>6982.5703640687061</v>
      </c>
      <c r="M3179" s="36">
        <f t="shared" si="593"/>
        <v>6982.5703640687061</v>
      </c>
      <c r="N3179" s="36">
        <f t="shared" si="594"/>
        <v>0.23816666771501147</v>
      </c>
      <c r="O3179" s="36">
        <f t="shared" si="595"/>
        <v>48756288.88917058</v>
      </c>
      <c r="P3179" s="35">
        <f t="shared" si="598"/>
        <v>48756288.88917058</v>
      </c>
    </row>
    <row r="3180" spans="1:16" x14ac:dyDescent="0.4">
      <c r="A3180" s="1">
        <v>3179</v>
      </c>
      <c r="B3180" s="21">
        <v>42992</v>
      </c>
      <c r="C3180" s="43">
        <v>3</v>
      </c>
      <c r="D3180" s="23">
        <v>23074</v>
      </c>
      <c r="E3180" s="25">
        <f t="shared" si="599"/>
        <v>27149.25</v>
      </c>
      <c r="F3180" s="25">
        <f t="shared" si="600"/>
        <v>26815.25</v>
      </c>
      <c r="G3180" s="25">
        <f t="shared" si="589"/>
        <v>0.86048051015746641</v>
      </c>
      <c r="H3180" s="25">
        <f t="shared" si="596"/>
        <v>1.0004262501030945</v>
      </c>
      <c r="I3180" s="4">
        <f t="shared" si="590"/>
        <v>23064.16889563045</v>
      </c>
      <c r="J3180" s="25">
        <f t="shared" si="597"/>
        <v>22345.082129057373</v>
      </c>
      <c r="K3180" s="15">
        <f t="shared" si="591"/>
        <v>22354.606722618541</v>
      </c>
      <c r="L3180" s="36">
        <f t="shared" si="592"/>
        <v>719.39327738145948</v>
      </c>
      <c r="M3180" s="36">
        <f t="shared" si="593"/>
        <v>719.39327738145948</v>
      </c>
      <c r="N3180" s="36">
        <f t="shared" si="594"/>
        <v>3.1177657856525071E-2</v>
      </c>
      <c r="O3180" s="36">
        <f t="shared" si="595"/>
        <v>517526.68754163751</v>
      </c>
      <c r="P3180" s="35">
        <f t="shared" si="598"/>
        <v>517526.68754163751</v>
      </c>
    </row>
    <row r="3181" spans="1:16" x14ac:dyDescent="0.4">
      <c r="A3181" s="1">
        <v>3180</v>
      </c>
      <c r="B3181" s="21">
        <v>42993</v>
      </c>
      <c r="C3181" s="43">
        <v>4</v>
      </c>
      <c r="D3181" s="23">
        <v>28316</v>
      </c>
      <c r="E3181" s="25">
        <f t="shared" si="599"/>
        <v>26481.25</v>
      </c>
      <c r="F3181" s="25">
        <f t="shared" si="600"/>
        <v>25737.625</v>
      </c>
      <c r="G3181" s="25">
        <f t="shared" ref="G3181:G3244" si="601">D3181/F3181</f>
        <v>1.100179212339911</v>
      </c>
      <c r="H3181" s="25">
        <f t="shared" si="596"/>
        <v>1.0009303667898801</v>
      </c>
      <c r="I3181" s="4">
        <f t="shared" ref="I3181:I3244" si="602">D3181/H3181</f>
        <v>28289.680221026028</v>
      </c>
      <c r="J3181" s="25">
        <f t="shared" si="597"/>
        <v>22345.108669171419</v>
      </c>
      <c r="K3181" s="15">
        <f t="shared" ref="K3181:K3244" si="603">H3181*J3181</f>
        <v>22365.897816193479</v>
      </c>
      <c r="L3181" s="36">
        <f t="shared" ref="L3181:L3244" si="604">D3181-K3181</f>
        <v>5950.1021838065208</v>
      </c>
      <c r="M3181" s="36">
        <f t="shared" ref="M3181:M3244" si="605">ABS(L3181)</f>
        <v>5950.1021838065208</v>
      </c>
      <c r="N3181" s="36">
        <f t="shared" ref="N3181:N3244" si="606">M3181/D3181</f>
        <v>0.21013215792507842</v>
      </c>
      <c r="O3181" s="36">
        <f t="shared" ref="O3181:O3244" si="607">L3181^2</f>
        <v>35403715.997739129</v>
      </c>
      <c r="P3181" s="35">
        <f t="shared" si="598"/>
        <v>35403715.997739129</v>
      </c>
    </row>
    <row r="3182" spans="1:16" x14ac:dyDescent="0.4">
      <c r="A3182" s="1">
        <v>3181</v>
      </c>
      <c r="B3182" s="21">
        <v>42994</v>
      </c>
      <c r="C3182" s="43">
        <v>1</v>
      </c>
      <c r="D3182" s="23">
        <v>25217</v>
      </c>
      <c r="E3182" s="25">
        <f t="shared" si="599"/>
        <v>24994</v>
      </c>
      <c r="F3182" s="25">
        <f t="shared" si="600"/>
        <v>25633.125</v>
      </c>
      <c r="G3182" s="25">
        <f t="shared" si="601"/>
        <v>0.98376612293662979</v>
      </c>
      <c r="H3182" s="25">
        <f t="shared" si="596"/>
        <v>0.99907416981837271</v>
      </c>
      <c r="I3182" s="4">
        <f t="shared" si="602"/>
        <v>25240.36829476268</v>
      </c>
      <c r="J3182" s="25">
        <f t="shared" si="597"/>
        <v>22345.135209285461</v>
      </c>
      <c r="K3182" s="15">
        <f t="shared" si="603"/>
        <v>22324.447408696164</v>
      </c>
      <c r="L3182" s="36">
        <f t="shared" si="604"/>
        <v>2892.5525913038364</v>
      </c>
      <c r="M3182" s="36">
        <f t="shared" si="605"/>
        <v>2892.5525913038364</v>
      </c>
      <c r="N3182" s="36">
        <f t="shared" si="606"/>
        <v>0.1147064516518157</v>
      </c>
      <c r="O3182" s="36">
        <f t="shared" si="607"/>
        <v>8366860.4934585383</v>
      </c>
      <c r="P3182" s="35">
        <f t="shared" si="598"/>
        <v>8366860.4934585383</v>
      </c>
    </row>
    <row r="3183" spans="1:16" x14ac:dyDescent="0.4">
      <c r="A3183" s="1">
        <v>3182</v>
      </c>
      <c r="B3183" s="21">
        <v>42995</v>
      </c>
      <c r="C3183" s="43">
        <v>2</v>
      </c>
      <c r="D3183" s="23">
        <v>23369</v>
      </c>
      <c r="E3183" s="25">
        <f t="shared" si="599"/>
        <v>26272.25</v>
      </c>
      <c r="F3183" s="25">
        <f t="shared" si="600"/>
        <v>26375</v>
      </c>
      <c r="G3183" s="25">
        <f t="shared" si="601"/>
        <v>0.88602843601895731</v>
      </c>
      <c r="H3183" s="25">
        <f t="shared" si="596"/>
        <v>0.99956921328865256</v>
      </c>
      <c r="I3183" s="4">
        <f t="shared" si="602"/>
        <v>23379.071393279868</v>
      </c>
      <c r="J3183" s="25">
        <f t="shared" si="597"/>
        <v>22345.161749399504</v>
      </c>
      <c r="K3183" s="15">
        <f t="shared" si="603"/>
        <v>22335.535750654952</v>
      </c>
      <c r="L3183" s="36">
        <f t="shared" si="604"/>
        <v>1033.4642493450483</v>
      </c>
      <c r="M3183" s="36">
        <f t="shared" si="605"/>
        <v>1033.4642493450483</v>
      </c>
      <c r="N3183" s="36">
        <f t="shared" si="606"/>
        <v>4.4223725848134207E-2</v>
      </c>
      <c r="O3183" s="36">
        <f t="shared" si="607"/>
        <v>1068048.3546743242</v>
      </c>
      <c r="P3183" s="35">
        <f t="shared" si="598"/>
        <v>1068048.3546743242</v>
      </c>
    </row>
    <row r="3184" spans="1:16" x14ac:dyDescent="0.4">
      <c r="A3184" s="1">
        <v>3183</v>
      </c>
      <c r="B3184" s="21">
        <v>42996</v>
      </c>
      <c r="C3184" s="43">
        <v>3</v>
      </c>
      <c r="D3184" s="23">
        <v>28187</v>
      </c>
      <c r="E3184" s="25">
        <f t="shared" si="599"/>
        <v>26477.75</v>
      </c>
      <c r="F3184" s="25">
        <f t="shared" si="600"/>
        <v>26967.875</v>
      </c>
      <c r="G3184" s="25">
        <f t="shared" si="601"/>
        <v>1.0452065652188021</v>
      </c>
      <c r="H3184" s="25">
        <f t="shared" si="596"/>
        <v>1.0004262501030945</v>
      </c>
      <c r="I3184" s="4">
        <f t="shared" si="602"/>
        <v>28174.990407434147</v>
      </c>
      <c r="J3184" s="25">
        <f t="shared" si="597"/>
        <v>22345.18828951355</v>
      </c>
      <c r="K3184" s="15">
        <f t="shared" si="603"/>
        <v>22354.712928325622</v>
      </c>
      <c r="L3184" s="36">
        <f t="shared" si="604"/>
        <v>5832.2870716743782</v>
      </c>
      <c r="M3184" s="36">
        <f t="shared" si="605"/>
        <v>5832.2870716743782</v>
      </c>
      <c r="N3184" s="36">
        <f t="shared" si="606"/>
        <v>0.20691407640665477</v>
      </c>
      <c r="O3184" s="36">
        <f t="shared" si="607"/>
        <v>34015572.486420095</v>
      </c>
      <c r="P3184" s="35">
        <f t="shared" si="598"/>
        <v>34015572.486420095</v>
      </c>
    </row>
    <row r="3185" spans="1:16" x14ac:dyDescent="0.4">
      <c r="A3185" s="1">
        <v>3184</v>
      </c>
      <c r="B3185" s="21">
        <v>42997</v>
      </c>
      <c r="C3185" s="43">
        <v>4</v>
      </c>
      <c r="D3185" s="23">
        <v>29138</v>
      </c>
      <c r="E3185" s="25">
        <f t="shared" si="599"/>
        <v>27458</v>
      </c>
      <c r="F3185" s="25">
        <f t="shared" si="600"/>
        <v>27434.375</v>
      </c>
      <c r="G3185" s="25">
        <f t="shared" si="601"/>
        <v>1.0620981888597789</v>
      </c>
      <c r="H3185" s="25">
        <f t="shared" si="596"/>
        <v>1.0009303667898801</v>
      </c>
      <c r="I3185" s="4">
        <f t="shared" si="602"/>
        <v>29110.9161703721</v>
      </c>
      <c r="J3185" s="25">
        <f t="shared" si="597"/>
        <v>22345.214829627592</v>
      </c>
      <c r="K3185" s="15">
        <f t="shared" si="603"/>
        <v>22366.004075417815</v>
      </c>
      <c r="L3185" s="36">
        <f t="shared" si="604"/>
        <v>6771.9959245821847</v>
      </c>
      <c r="M3185" s="36">
        <f t="shared" si="605"/>
        <v>6771.9959245821847</v>
      </c>
      <c r="N3185" s="36">
        <f t="shared" si="606"/>
        <v>0.2324111443675676</v>
      </c>
      <c r="O3185" s="36">
        <f t="shared" si="607"/>
        <v>45859928.802557722</v>
      </c>
      <c r="P3185" s="35">
        <f t="shared" si="598"/>
        <v>45859928.802557722</v>
      </c>
    </row>
    <row r="3186" spans="1:16" x14ac:dyDescent="0.4">
      <c r="A3186" s="1">
        <v>3185</v>
      </c>
      <c r="B3186" s="21">
        <v>42998</v>
      </c>
      <c r="C3186" s="43">
        <v>1</v>
      </c>
      <c r="D3186" s="23">
        <v>29138</v>
      </c>
      <c r="E3186" s="25">
        <f t="shared" si="599"/>
        <v>27410.75</v>
      </c>
      <c r="F3186" s="25">
        <f t="shared" si="600"/>
        <v>27482.75</v>
      </c>
      <c r="G3186" s="25">
        <f t="shared" si="601"/>
        <v>1.0602286889048584</v>
      </c>
      <c r="H3186" s="25">
        <f t="shared" si="596"/>
        <v>0.99907416981837271</v>
      </c>
      <c r="I3186" s="4">
        <f t="shared" si="602"/>
        <v>29165.001838949716</v>
      </c>
      <c r="J3186" s="25">
        <f t="shared" si="597"/>
        <v>22345.241369741638</v>
      </c>
      <c r="K3186" s="15">
        <f t="shared" si="603"/>
        <v>22324.553470865783</v>
      </c>
      <c r="L3186" s="36">
        <f t="shared" si="604"/>
        <v>6813.4465291342167</v>
      </c>
      <c r="M3186" s="36">
        <f t="shared" si="605"/>
        <v>6813.4465291342167</v>
      </c>
      <c r="N3186" s="36">
        <f t="shared" si="606"/>
        <v>0.23383370612719531</v>
      </c>
      <c r="O3186" s="36">
        <f t="shared" si="607"/>
        <v>46423053.605371103</v>
      </c>
      <c r="P3186" s="35">
        <f t="shared" si="598"/>
        <v>46423053.605371103</v>
      </c>
    </row>
    <row r="3187" spans="1:16" x14ac:dyDescent="0.4">
      <c r="A3187" s="1">
        <v>3186</v>
      </c>
      <c r="B3187" s="21">
        <v>42999</v>
      </c>
      <c r="C3187" s="43">
        <v>2</v>
      </c>
      <c r="D3187" s="23">
        <v>23180</v>
      </c>
      <c r="E3187" s="25">
        <f t="shared" si="599"/>
        <v>27554.75</v>
      </c>
      <c r="F3187" s="25">
        <f t="shared" si="600"/>
        <v>27108</v>
      </c>
      <c r="G3187" s="25">
        <f t="shared" si="601"/>
        <v>0.85509812601446067</v>
      </c>
      <c r="H3187" s="25">
        <f t="shared" si="596"/>
        <v>0.99956921328865256</v>
      </c>
      <c r="I3187" s="4">
        <f t="shared" si="602"/>
        <v>23189.989939502218</v>
      </c>
      <c r="J3187" s="25">
        <f t="shared" si="597"/>
        <v>22345.26790985568</v>
      </c>
      <c r="K3187" s="15">
        <f t="shared" si="603"/>
        <v>22335.641865378617</v>
      </c>
      <c r="L3187" s="36">
        <f t="shared" si="604"/>
        <v>844.35813462138321</v>
      </c>
      <c r="M3187" s="36">
        <f t="shared" si="605"/>
        <v>844.35813462138321</v>
      </c>
      <c r="N3187" s="36">
        <f t="shared" si="606"/>
        <v>3.6426149034572183E-2</v>
      </c>
      <c r="O3187" s="36">
        <f t="shared" si="607"/>
        <v>712940.65950130194</v>
      </c>
      <c r="P3187" s="35">
        <f t="shared" si="598"/>
        <v>712940.65950130194</v>
      </c>
    </row>
    <row r="3188" spans="1:16" x14ac:dyDescent="0.4">
      <c r="A3188" s="1">
        <v>3187</v>
      </c>
      <c r="B3188" s="21">
        <v>43000</v>
      </c>
      <c r="C3188" s="43">
        <v>3</v>
      </c>
      <c r="D3188" s="23">
        <v>28763</v>
      </c>
      <c r="E3188" s="25">
        <f t="shared" si="599"/>
        <v>26661.25</v>
      </c>
      <c r="F3188" s="25">
        <f t="shared" si="600"/>
        <v>25915.75</v>
      </c>
      <c r="G3188" s="25">
        <f t="shared" si="601"/>
        <v>1.1098656222567358</v>
      </c>
      <c r="H3188" s="25">
        <f t="shared" si="596"/>
        <v>1.0004262501030945</v>
      </c>
      <c r="I3188" s="4">
        <f t="shared" si="602"/>
        <v>28750.744991983123</v>
      </c>
      <c r="J3188" s="25">
        <f t="shared" si="597"/>
        <v>22345.294449969726</v>
      </c>
      <c r="K3188" s="15">
        <f t="shared" si="603"/>
        <v>22354.819134032703</v>
      </c>
      <c r="L3188" s="36">
        <f t="shared" si="604"/>
        <v>6408.180865967297</v>
      </c>
      <c r="M3188" s="36">
        <f t="shared" si="605"/>
        <v>6408.180865967297</v>
      </c>
      <c r="N3188" s="36">
        <f t="shared" si="606"/>
        <v>0.22279250655242142</v>
      </c>
      <c r="O3188" s="36">
        <f t="shared" si="607"/>
        <v>41064782.010949373</v>
      </c>
      <c r="P3188" s="35">
        <f t="shared" si="598"/>
        <v>41064782.010949373</v>
      </c>
    </row>
    <row r="3189" spans="1:16" x14ac:dyDescent="0.4">
      <c r="A3189" s="1">
        <v>3188</v>
      </c>
      <c r="B3189" s="21">
        <v>43001</v>
      </c>
      <c r="C3189" s="43">
        <v>4</v>
      </c>
      <c r="D3189" s="23">
        <v>25564</v>
      </c>
      <c r="E3189" s="25">
        <f t="shared" si="599"/>
        <v>25170.25</v>
      </c>
      <c r="F3189" s="25">
        <f t="shared" si="600"/>
        <v>25657.375</v>
      </c>
      <c r="G3189" s="25">
        <f t="shared" si="601"/>
        <v>0.99636069551152451</v>
      </c>
      <c r="H3189" s="25">
        <f t="shared" si="596"/>
        <v>1.0009303667898801</v>
      </c>
      <c r="I3189" s="4">
        <f t="shared" si="602"/>
        <v>25540.238210563264</v>
      </c>
      <c r="J3189" s="25">
        <f t="shared" si="597"/>
        <v>22345.320990083768</v>
      </c>
      <c r="K3189" s="15">
        <f t="shared" si="603"/>
        <v>22366.110334642155</v>
      </c>
      <c r="L3189" s="36">
        <f t="shared" si="604"/>
        <v>3197.8896653578449</v>
      </c>
      <c r="M3189" s="36">
        <f t="shared" si="605"/>
        <v>3197.8896653578449</v>
      </c>
      <c r="N3189" s="36">
        <f t="shared" si="606"/>
        <v>0.12509347775613539</v>
      </c>
      <c r="O3189" s="36">
        <f t="shared" si="607"/>
        <v>10226498.31180251</v>
      </c>
      <c r="P3189" s="35">
        <f t="shared" si="598"/>
        <v>10226498.31180251</v>
      </c>
    </row>
    <row r="3190" spans="1:16" x14ac:dyDescent="0.4">
      <c r="A3190" s="1">
        <v>3189</v>
      </c>
      <c r="B3190" s="21">
        <v>43002</v>
      </c>
      <c r="C3190" s="43">
        <v>1</v>
      </c>
      <c r="D3190" s="23">
        <v>23174</v>
      </c>
      <c r="E3190" s="25">
        <f t="shared" si="599"/>
        <v>26144.5</v>
      </c>
      <c r="F3190" s="25">
        <f t="shared" si="600"/>
        <v>26005.875</v>
      </c>
      <c r="G3190" s="25">
        <f t="shared" si="601"/>
        <v>0.89110633654895288</v>
      </c>
      <c r="H3190" s="25">
        <f t="shared" si="596"/>
        <v>0.99907416981837271</v>
      </c>
      <c r="I3190" s="4">
        <f t="shared" si="602"/>
        <v>23195.475070897821</v>
      </c>
      <c r="J3190" s="25">
        <f t="shared" si="597"/>
        <v>22345.347530197814</v>
      </c>
      <c r="K3190" s="15">
        <f t="shared" si="603"/>
        <v>22324.659533035407</v>
      </c>
      <c r="L3190" s="36">
        <f t="shared" si="604"/>
        <v>849.34046696459336</v>
      </c>
      <c r="M3190" s="36">
        <f t="shared" si="605"/>
        <v>849.34046696459336</v>
      </c>
      <c r="N3190" s="36">
        <f t="shared" si="606"/>
        <v>3.6650576808690487E-2</v>
      </c>
      <c r="O3190" s="36">
        <f t="shared" si="607"/>
        <v>721379.22882363352</v>
      </c>
      <c r="P3190" s="35">
        <f t="shared" si="598"/>
        <v>721379.22882363352</v>
      </c>
    </row>
    <row r="3191" spans="1:16" x14ac:dyDescent="0.4">
      <c r="A3191" s="1">
        <v>3190</v>
      </c>
      <c r="B3191" s="21">
        <v>43003</v>
      </c>
      <c r="C3191" s="43">
        <v>2</v>
      </c>
      <c r="D3191" s="23">
        <v>27077</v>
      </c>
      <c r="E3191" s="25">
        <f t="shared" si="599"/>
        <v>25867.25</v>
      </c>
      <c r="F3191" s="25">
        <f t="shared" si="600"/>
        <v>26031.125</v>
      </c>
      <c r="G3191" s="25">
        <f t="shared" si="601"/>
        <v>1.0401778639993469</v>
      </c>
      <c r="H3191" s="25">
        <f t="shared" si="596"/>
        <v>0.99956921328865256</v>
      </c>
      <c r="I3191" s="4">
        <f t="shared" si="602"/>
        <v>27088.66943882233</v>
      </c>
      <c r="J3191" s="25">
        <f t="shared" si="597"/>
        <v>22345.374070311856</v>
      </c>
      <c r="K3191" s="15">
        <f t="shared" si="603"/>
        <v>22335.747980102278</v>
      </c>
      <c r="L3191" s="36">
        <f t="shared" si="604"/>
        <v>4741.2520198977218</v>
      </c>
      <c r="M3191" s="36">
        <f t="shared" si="605"/>
        <v>4741.2520198977218</v>
      </c>
      <c r="N3191" s="36">
        <f t="shared" si="606"/>
        <v>0.17510256010258601</v>
      </c>
      <c r="O3191" s="36">
        <f t="shared" si="607"/>
        <v>22479470.716184225</v>
      </c>
      <c r="P3191" s="35">
        <f t="shared" si="598"/>
        <v>22479470.716184225</v>
      </c>
    </row>
    <row r="3192" spans="1:16" x14ac:dyDescent="0.4">
      <c r="A3192" s="1">
        <v>3191</v>
      </c>
      <c r="B3192" s="21">
        <v>43004</v>
      </c>
      <c r="C3192" s="43">
        <v>3</v>
      </c>
      <c r="D3192" s="23">
        <v>27654</v>
      </c>
      <c r="E3192" s="25">
        <f t="shared" si="599"/>
        <v>26195</v>
      </c>
      <c r="F3192" s="25">
        <f t="shared" si="600"/>
        <v>25970.625</v>
      </c>
      <c r="G3192" s="25">
        <f t="shared" si="601"/>
        <v>1.0648184246624792</v>
      </c>
      <c r="H3192" s="25">
        <f t="shared" si="596"/>
        <v>1.0004262501030945</v>
      </c>
      <c r="I3192" s="4">
        <f t="shared" si="602"/>
        <v>27642.217501940038</v>
      </c>
      <c r="J3192" s="25">
        <f t="shared" si="597"/>
        <v>22345.400610425902</v>
      </c>
      <c r="K3192" s="15">
        <f t="shared" si="603"/>
        <v>22354.925339739784</v>
      </c>
      <c r="L3192" s="36">
        <f t="shared" si="604"/>
        <v>5299.0746602602158</v>
      </c>
      <c r="M3192" s="36">
        <f t="shared" si="605"/>
        <v>5299.0746602602158</v>
      </c>
      <c r="N3192" s="36">
        <f t="shared" si="606"/>
        <v>0.19162054893542402</v>
      </c>
      <c r="O3192" s="36">
        <f t="shared" si="607"/>
        <v>28080192.25501192</v>
      </c>
      <c r="P3192" s="35">
        <f t="shared" si="598"/>
        <v>28080192.25501192</v>
      </c>
    </row>
    <row r="3193" spans="1:16" x14ac:dyDescent="0.4">
      <c r="A3193" s="1">
        <v>3192</v>
      </c>
      <c r="B3193" s="21">
        <v>43005</v>
      </c>
      <c r="C3193" s="43">
        <v>4</v>
      </c>
      <c r="D3193" s="23">
        <v>26875</v>
      </c>
      <c r="E3193" s="25">
        <f t="shared" si="599"/>
        <v>25746.25</v>
      </c>
      <c r="F3193" s="25">
        <f t="shared" si="600"/>
        <v>25723.625</v>
      </c>
      <c r="G3193" s="25">
        <f t="shared" si="601"/>
        <v>1.0447594380652028</v>
      </c>
      <c r="H3193" s="25">
        <f t="shared" si="596"/>
        <v>1.0009303667898801</v>
      </c>
      <c r="I3193" s="4">
        <f t="shared" si="602"/>
        <v>26850.019633425432</v>
      </c>
      <c r="J3193" s="25">
        <f t="shared" si="597"/>
        <v>22345.427150539945</v>
      </c>
      <c r="K3193" s="15">
        <f t="shared" si="603"/>
        <v>22366.216593866491</v>
      </c>
      <c r="L3193" s="36">
        <f t="shared" si="604"/>
        <v>4508.7834061335088</v>
      </c>
      <c r="M3193" s="36">
        <f t="shared" si="605"/>
        <v>4508.7834061335088</v>
      </c>
      <c r="N3193" s="36">
        <f t="shared" si="606"/>
        <v>0.16776868487938637</v>
      </c>
      <c r="O3193" s="36">
        <f t="shared" si="607"/>
        <v>20329127.803424887</v>
      </c>
      <c r="P3193" s="35">
        <f t="shared" si="598"/>
        <v>20329127.803424887</v>
      </c>
    </row>
    <row r="3194" spans="1:16" x14ac:dyDescent="0.4">
      <c r="A3194" s="1">
        <v>3193</v>
      </c>
      <c r="B3194" s="21">
        <v>43006</v>
      </c>
      <c r="C3194" s="43">
        <v>1</v>
      </c>
      <c r="D3194" s="23">
        <v>21379</v>
      </c>
      <c r="E3194" s="25">
        <f t="shared" si="599"/>
        <v>25701</v>
      </c>
      <c r="F3194" s="25">
        <f t="shared" si="600"/>
        <v>25217.625</v>
      </c>
      <c r="G3194" s="25">
        <f t="shared" si="601"/>
        <v>0.84778007445189629</v>
      </c>
      <c r="H3194" s="25">
        <f t="shared" si="596"/>
        <v>0.99907416981837271</v>
      </c>
      <c r="I3194" s="4">
        <f t="shared" si="602"/>
        <v>21398.811665691053</v>
      </c>
      <c r="J3194" s="25">
        <f t="shared" si="597"/>
        <v>22345.453690653991</v>
      </c>
      <c r="K3194" s="15">
        <f t="shared" si="603"/>
        <v>22324.76559520503</v>
      </c>
      <c r="L3194" s="36">
        <f t="shared" si="604"/>
        <v>-945.76559520502997</v>
      </c>
      <c r="M3194" s="36">
        <f t="shared" si="605"/>
        <v>945.76559520502997</v>
      </c>
      <c r="N3194" s="36">
        <f t="shared" si="606"/>
        <v>4.4238065166987695E-2</v>
      </c>
      <c r="O3194" s="36">
        <f t="shared" si="607"/>
        <v>894472.56107352464</v>
      </c>
      <c r="P3194" s="35">
        <f t="shared" si="598"/>
        <v>894472.56107352464</v>
      </c>
    </row>
    <row r="3195" spans="1:16" x14ac:dyDescent="0.4">
      <c r="A3195" s="1">
        <v>3194</v>
      </c>
      <c r="B3195" s="21">
        <v>43007</v>
      </c>
      <c r="C3195" s="43">
        <v>2</v>
      </c>
      <c r="D3195" s="23">
        <v>26896</v>
      </c>
      <c r="E3195" s="25">
        <f t="shared" si="599"/>
        <v>24734.25</v>
      </c>
      <c r="F3195" s="25">
        <f t="shared" si="600"/>
        <v>24093.75</v>
      </c>
      <c r="G3195" s="25">
        <f t="shared" si="601"/>
        <v>1.1163060959792477</v>
      </c>
      <c r="H3195" s="25">
        <f t="shared" si="596"/>
        <v>0.99956921328865256</v>
      </c>
      <c r="I3195" s="4">
        <f t="shared" si="602"/>
        <v>26907.591432823625</v>
      </c>
      <c r="J3195" s="25">
        <f t="shared" si="597"/>
        <v>22345.480230768033</v>
      </c>
      <c r="K3195" s="15">
        <f t="shared" si="603"/>
        <v>22335.85409482594</v>
      </c>
      <c r="L3195" s="36">
        <f t="shared" si="604"/>
        <v>4560.1459051740603</v>
      </c>
      <c r="M3195" s="36">
        <f t="shared" si="605"/>
        <v>4560.1459051740603</v>
      </c>
      <c r="N3195" s="36">
        <f t="shared" si="606"/>
        <v>0.16954736411265839</v>
      </c>
      <c r="O3195" s="36">
        <f t="shared" si="607"/>
        <v>20794930.676475748</v>
      </c>
      <c r="P3195" s="35">
        <f t="shared" si="598"/>
        <v>20794930.676475748</v>
      </c>
    </row>
    <row r="3196" spans="1:16" x14ac:dyDescent="0.4">
      <c r="A3196" s="1">
        <v>3195</v>
      </c>
      <c r="B3196" s="21">
        <v>43008</v>
      </c>
      <c r="C3196" s="43">
        <v>3</v>
      </c>
      <c r="D3196" s="23">
        <v>23787</v>
      </c>
      <c r="E3196" s="25">
        <f t="shared" si="599"/>
        <v>23453.25</v>
      </c>
      <c r="F3196" s="25">
        <f t="shared" si="600"/>
        <v>24040.375</v>
      </c>
      <c r="G3196" s="25">
        <f t="shared" si="601"/>
        <v>0.98946043894905966</v>
      </c>
      <c r="H3196" s="25">
        <f t="shared" si="596"/>
        <v>1.0004262501030945</v>
      </c>
      <c r="I3196" s="4">
        <f t="shared" si="602"/>
        <v>23776.865108796112</v>
      </c>
      <c r="J3196" s="25">
        <f t="shared" si="597"/>
        <v>22345.506770882079</v>
      </c>
      <c r="K3196" s="15">
        <f t="shared" si="603"/>
        <v>22355.031545446865</v>
      </c>
      <c r="L3196" s="36">
        <f t="shared" si="604"/>
        <v>1431.9684545531345</v>
      </c>
      <c r="M3196" s="36">
        <f t="shared" si="605"/>
        <v>1431.9684545531345</v>
      </c>
      <c r="N3196" s="36">
        <f t="shared" si="606"/>
        <v>6.0199623935474608E-2</v>
      </c>
      <c r="O3196" s="36">
        <f t="shared" si="607"/>
        <v>2050533.6548352924</v>
      </c>
      <c r="P3196" s="35">
        <f t="shared" si="598"/>
        <v>2050533.6548352924</v>
      </c>
    </row>
    <row r="3197" spans="1:16" x14ac:dyDescent="0.4">
      <c r="A3197" s="1">
        <v>3196</v>
      </c>
      <c r="B3197" s="21">
        <v>43009</v>
      </c>
      <c r="C3197" s="43">
        <v>4</v>
      </c>
      <c r="D3197" s="23">
        <v>21751</v>
      </c>
      <c r="E3197" s="25">
        <f t="shared" si="599"/>
        <v>24627.5</v>
      </c>
      <c r="F3197" s="25">
        <f t="shared" si="600"/>
        <v>24657.625</v>
      </c>
      <c r="G3197" s="25">
        <f t="shared" si="601"/>
        <v>0.88212064219485864</v>
      </c>
      <c r="H3197" s="25">
        <f t="shared" si="596"/>
        <v>1.0009303667898801</v>
      </c>
      <c r="I3197" s="4">
        <f t="shared" si="602"/>
        <v>21730.782401735312</v>
      </c>
      <c r="J3197" s="25">
        <f t="shared" si="597"/>
        <v>22345.533310996121</v>
      </c>
      <c r="K3197" s="15">
        <f t="shared" si="603"/>
        <v>22366.322853090831</v>
      </c>
      <c r="L3197" s="36">
        <f t="shared" si="604"/>
        <v>-615.3228530908309</v>
      </c>
      <c r="M3197" s="36">
        <f t="shared" si="605"/>
        <v>615.3228530908309</v>
      </c>
      <c r="N3197" s="36">
        <f t="shared" si="606"/>
        <v>2.828940522692432E-2</v>
      </c>
      <c r="O3197" s="36">
        <f t="shared" si="607"/>
        <v>378622.21353584027</v>
      </c>
      <c r="P3197" s="35">
        <f t="shared" si="598"/>
        <v>378622.21353584027</v>
      </c>
    </row>
    <row r="3198" spans="1:16" x14ac:dyDescent="0.4">
      <c r="A3198" s="1">
        <v>3197</v>
      </c>
      <c r="B3198" s="21">
        <v>43010</v>
      </c>
      <c r="C3198" s="43">
        <v>1</v>
      </c>
      <c r="D3198" s="23">
        <v>26076</v>
      </c>
      <c r="E3198" s="25">
        <f t="shared" si="599"/>
        <v>24687.75</v>
      </c>
      <c r="F3198" s="25">
        <f t="shared" si="600"/>
        <v>25127.375</v>
      </c>
      <c r="G3198" s="25">
        <f t="shared" si="601"/>
        <v>1.0377526502469916</v>
      </c>
      <c r="H3198" s="25">
        <f t="shared" si="596"/>
        <v>0.99907416981837271</v>
      </c>
      <c r="I3198" s="4">
        <f t="shared" si="602"/>
        <v>26100.164319872769</v>
      </c>
      <c r="J3198" s="25">
        <f t="shared" si="597"/>
        <v>22345.559851110167</v>
      </c>
      <c r="K3198" s="15">
        <f t="shared" si="603"/>
        <v>22324.87165737465</v>
      </c>
      <c r="L3198" s="36">
        <f t="shared" si="604"/>
        <v>3751.1283426253503</v>
      </c>
      <c r="M3198" s="36">
        <f t="shared" si="605"/>
        <v>3751.1283426253503</v>
      </c>
      <c r="N3198" s="36">
        <f t="shared" si="606"/>
        <v>0.14385367167607571</v>
      </c>
      <c r="O3198" s="36">
        <f t="shared" si="607"/>
        <v>14070963.842847208</v>
      </c>
      <c r="P3198" s="35">
        <f t="shared" si="598"/>
        <v>14070963.842847208</v>
      </c>
    </row>
    <row r="3199" spans="1:16" x14ac:dyDescent="0.4">
      <c r="A3199" s="1">
        <v>3198</v>
      </c>
      <c r="B3199" s="21">
        <v>43011</v>
      </c>
      <c r="C3199" s="43">
        <v>2</v>
      </c>
      <c r="D3199" s="23">
        <v>27137</v>
      </c>
      <c r="E3199" s="25">
        <f t="shared" si="599"/>
        <v>25567</v>
      </c>
      <c r="F3199" s="25">
        <f t="shared" si="600"/>
        <v>25602.875</v>
      </c>
      <c r="G3199" s="25">
        <f t="shared" si="601"/>
        <v>1.0599200285124228</v>
      </c>
      <c r="H3199" s="25">
        <f t="shared" si="596"/>
        <v>0.99956921328865256</v>
      </c>
      <c r="I3199" s="4">
        <f t="shared" si="602"/>
        <v>27148.695297164439</v>
      </c>
      <c r="J3199" s="25">
        <f t="shared" si="597"/>
        <v>22345.586391224209</v>
      </c>
      <c r="K3199" s="15">
        <f t="shared" si="603"/>
        <v>22335.960209549605</v>
      </c>
      <c r="L3199" s="36">
        <f t="shared" si="604"/>
        <v>4801.0397904503952</v>
      </c>
      <c r="M3199" s="36">
        <f t="shared" si="605"/>
        <v>4801.0397904503952</v>
      </c>
      <c r="N3199" s="36">
        <f t="shared" si="606"/>
        <v>0.17691859050191233</v>
      </c>
      <c r="O3199" s="36">
        <f t="shared" si="607"/>
        <v>23049983.069487974</v>
      </c>
      <c r="P3199" s="35">
        <f t="shared" si="598"/>
        <v>23049983.069487974</v>
      </c>
    </row>
    <row r="3200" spans="1:16" x14ac:dyDescent="0.4">
      <c r="A3200" s="1">
        <v>3199</v>
      </c>
      <c r="B3200" s="21">
        <v>43012</v>
      </c>
      <c r="C3200" s="43">
        <v>3</v>
      </c>
      <c r="D3200" s="23">
        <v>27304</v>
      </c>
      <c r="E3200" s="25">
        <f t="shared" si="599"/>
        <v>25638.75</v>
      </c>
      <c r="F3200" s="25">
        <f t="shared" si="600"/>
        <v>25785.5</v>
      </c>
      <c r="G3200" s="25">
        <f t="shared" si="601"/>
        <v>1.058889686063873</v>
      </c>
      <c r="H3200" s="25">
        <f t="shared" si="596"/>
        <v>1.0004262501030945</v>
      </c>
      <c r="I3200" s="4">
        <f t="shared" si="602"/>
        <v>27292.366625912011</v>
      </c>
      <c r="J3200" s="25">
        <f t="shared" si="597"/>
        <v>22345.612931338252</v>
      </c>
      <c r="K3200" s="15">
        <f t="shared" si="603"/>
        <v>22355.137751153943</v>
      </c>
      <c r="L3200" s="36">
        <f t="shared" si="604"/>
        <v>4948.8622488460569</v>
      </c>
      <c r="M3200" s="36">
        <f t="shared" si="605"/>
        <v>4948.8622488460569</v>
      </c>
      <c r="N3200" s="36">
        <f t="shared" si="606"/>
        <v>0.18125044860994935</v>
      </c>
      <c r="O3200" s="36">
        <f t="shared" si="607"/>
        <v>24491237.55805365</v>
      </c>
      <c r="P3200" s="35">
        <f t="shared" si="598"/>
        <v>24491237.55805365</v>
      </c>
    </row>
    <row r="3201" spans="1:16" x14ac:dyDescent="0.4">
      <c r="A3201" s="1">
        <v>3200</v>
      </c>
      <c r="B3201" s="21">
        <v>43013</v>
      </c>
      <c r="C3201" s="43">
        <v>4</v>
      </c>
      <c r="D3201" s="23">
        <v>22038</v>
      </c>
      <c r="E3201" s="25">
        <f t="shared" si="599"/>
        <v>25932.25</v>
      </c>
      <c r="F3201" s="25">
        <f t="shared" si="600"/>
        <v>25566.875</v>
      </c>
      <c r="G3201" s="25">
        <f t="shared" si="601"/>
        <v>0.86197472315251666</v>
      </c>
      <c r="H3201" s="25">
        <f t="shared" si="596"/>
        <v>1.0009303667898801</v>
      </c>
      <c r="I3201" s="4">
        <f t="shared" si="602"/>
        <v>22017.515634657848</v>
      </c>
      <c r="J3201" s="25">
        <f t="shared" si="597"/>
        <v>22345.639471452298</v>
      </c>
      <c r="K3201" s="15">
        <f t="shared" si="603"/>
        <v>22366.429112315171</v>
      </c>
      <c r="L3201" s="36">
        <f t="shared" si="604"/>
        <v>-328.42911231517064</v>
      </c>
      <c r="M3201" s="36">
        <f t="shared" si="605"/>
        <v>328.42911231517064</v>
      </c>
      <c r="N3201" s="36">
        <f t="shared" si="606"/>
        <v>1.4902854719809903E-2</v>
      </c>
      <c r="O3201" s="36">
        <f t="shared" si="607"/>
        <v>107865.68181613098</v>
      </c>
      <c r="P3201" s="35">
        <f t="shared" si="598"/>
        <v>107865.68181613098</v>
      </c>
    </row>
    <row r="3202" spans="1:16" x14ac:dyDescent="0.4">
      <c r="A3202" s="1">
        <v>3201</v>
      </c>
      <c r="B3202" s="21">
        <v>43014</v>
      </c>
      <c r="C3202" s="43">
        <v>1</v>
      </c>
      <c r="D3202" s="23">
        <v>27250</v>
      </c>
      <c r="E3202" s="25">
        <f t="shared" si="599"/>
        <v>25201.5</v>
      </c>
      <c r="F3202" s="25">
        <f t="shared" si="600"/>
        <v>24568.375</v>
      </c>
      <c r="G3202" s="25">
        <f t="shared" si="601"/>
        <v>1.1091494655222416</v>
      </c>
      <c r="H3202" s="25">
        <f t="shared" ref="H3202:H3265" si="608">VLOOKUP(C3202,$Q$38:$S$42,3,FALSE)</f>
        <v>0.99907416981837271</v>
      </c>
      <c r="I3202" s="4">
        <f t="shared" si="602"/>
        <v>27275.252251746166</v>
      </c>
      <c r="J3202" s="25">
        <f t="shared" si="597"/>
        <v>22345.66601156634</v>
      </c>
      <c r="K3202" s="15">
        <f t="shared" si="603"/>
        <v>22324.977719544269</v>
      </c>
      <c r="L3202" s="36">
        <f t="shared" si="604"/>
        <v>4925.0222804557307</v>
      </c>
      <c r="M3202" s="36">
        <f t="shared" si="605"/>
        <v>4925.0222804557307</v>
      </c>
      <c r="N3202" s="36">
        <f t="shared" si="606"/>
        <v>0.18073476258553139</v>
      </c>
      <c r="O3202" s="36">
        <f t="shared" si="607"/>
        <v>24255844.462985367</v>
      </c>
      <c r="P3202" s="35">
        <f t="shared" si="598"/>
        <v>24255844.462985367</v>
      </c>
    </row>
    <row r="3203" spans="1:16" x14ac:dyDescent="0.4">
      <c r="A3203" s="1">
        <v>3202</v>
      </c>
      <c r="B3203" s="21">
        <v>43015</v>
      </c>
      <c r="C3203" s="43">
        <v>2</v>
      </c>
      <c r="D3203" s="23">
        <v>24214</v>
      </c>
      <c r="E3203" s="25">
        <f t="shared" si="599"/>
        <v>23935.25</v>
      </c>
      <c r="F3203" s="25">
        <f t="shared" si="600"/>
        <v>24544.75</v>
      </c>
      <c r="G3203" s="25">
        <f t="shared" si="601"/>
        <v>0.98652461320649021</v>
      </c>
      <c r="H3203" s="25">
        <f t="shared" si="608"/>
        <v>0.99956921328865256</v>
      </c>
      <c r="I3203" s="4">
        <f t="shared" si="602"/>
        <v>24224.435564931264</v>
      </c>
      <c r="J3203" s="25">
        <f t="shared" ref="J3203:J3266" si="609">INTERCEPT($I$2:$I$3896,$A$2:$A$3896)+SLOPE($I$2:$I$3896,$A$2:$A$3896)*A3203</f>
        <v>22345.692551680386</v>
      </c>
      <c r="K3203" s="15">
        <f t="shared" si="603"/>
        <v>22336.066324273266</v>
      </c>
      <c r="L3203" s="36">
        <f t="shared" si="604"/>
        <v>1877.9336757267338</v>
      </c>
      <c r="M3203" s="36">
        <f t="shared" si="605"/>
        <v>1877.9336757267338</v>
      </c>
      <c r="N3203" s="36">
        <f t="shared" si="606"/>
        <v>7.7555698179843632E-2</v>
      </c>
      <c r="O3203" s="36">
        <f t="shared" si="607"/>
        <v>3526634.8904285212</v>
      </c>
      <c r="P3203" s="35">
        <f t="shared" ref="P3203:P3266" si="610">(D3203-K3203)^2</f>
        <v>3526634.8904285212</v>
      </c>
    </row>
    <row r="3204" spans="1:16" x14ac:dyDescent="0.4">
      <c r="A3204" s="1">
        <v>3203</v>
      </c>
      <c r="B3204" s="21">
        <v>43016</v>
      </c>
      <c r="C3204" s="43">
        <v>3</v>
      </c>
      <c r="D3204" s="23">
        <v>22239</v>
      </c>
      <c r="E3204" s="25">
        <f t="shared" si="599"/>
        <v>25154.25</v>
      </c>
      <c r="F3204" s="25">
        <f t="shared" si="600"/>
        <v>25172</v>
      </c>
      <c r="G3204" s="25">
        <f t="shared" si="601"/>
        <v>0.88348164627363734</v>
      </c>
      <c r="H3204" s="25">
        <f t="shared" si="608"/>
        <v>1.0004262501030945</v>
      </c>
      <c r="I3204" s="4">
        <f t="shared" si="602"/>
        <v>22229.524662820731</v>
      </c>
      <c r="J3204" s="25">
        <f t="shared" si="609"/>
        <v>22345.719091794428</v>
      </c>
      <c r="K3204" s="15">
        <f t="shared" si="603"/>
        <v>22355.243956861024</v>
      </c>
      <c r="L3204" s="36">
        <f t="shared" si="604"/>
        <v>-116.24395686102434</v>
      </c>
      <c r="M3204" s="36">
        <f t="shared" si="605"/>
        <v>116.24395686102434</v>
      </c>
      <c r="N3204" s="36">
        <f t="shared" si="606"/>
        <v>5.2270316498504582E-3</v>
      </c>
      <c r="O3204" s="36">
        <f t="shared" si="607"/>
        <v>13512.657506707688</v>
      </c>
      <c r="P3204" s="35">
        <f t="shared" si="610"/>
        <v>13512.657506707688</v>
      </c>
    </row>
    <row r="3205" spans="1:16" x14ac:dyDescent="0.4">
      <c r="A3205" s="1">
        <v>3204</v>
      </c>
      <c r="B3205" s="21">
        <v>43017</v>
      </c>
      <c r="C3205" s="43">
        <v>4</v>
      </c>
      <c r="D3205" s="23">
        <v>26914</v>
      </c>
      <c r="E3205" s="25">
        <f t="shared" ref="E3205:E3268" si="611">AVERAGE(D3203:D3206)</f>
        <v>25189.75</v>
      </c>
      <c r="F3205" s="25">
        <f t="shared" ref="F3205:F3268" si="612">AVERAGE(E3205:E3206)</f>
        <v>25667.625</v>
      </c>
      <c r="G3205" s="25">
        <f t="shared" si="601"/>
        <v>1.0485582518834524</v>
      </c>
      <c r="H3205" s="25">
        <f t="shared" si="608"/>
        <v>1.0009303667898801</v>
      </c>
      <c r="I3205" s="4">
        <f t="shared" si="602"/>
        <v>26888.98338284696</v>
      </c>
      <c r="J3205" s="25">
        <f t="shared" si="609"/>
        <v>22345.745631908474</v>
      </c>
      <c r="K3205" s="15">
        <f t="shared" si="603"/>
        <v>22366.53537153951</v>
      </c>
      <c r="L3205" s="36">
        <f t="shared" si="604"/>
        <v>4547.4646284604896</v>
      </c>
      <c r="M3205" s="36">
        <f t="shared" si="605"/>
        <v>4547.4646284604896</v>
      </c>
      <c r="N3205" s="36">
        <f t="shared" si="606"/>
        <v>0.16896279365610795</v>
      </c>
      <c r="O3205" s="36">
        <f t="shared" si="607"/>
        <v>20679434.5470993</v>
      </c>
      <c r="P3205" s="35">
        <f t="shared" si="610"/>
        <v>20679434.5470993</v>
      </c>
    </row>
    <row r="3206" spans="1:16" x14ac:dyDescent="0.4">
      <c r="A3206" s="1">
        <v>3205</v>
      </c>
      <c r="B3206" s="21">
        <v>43018</v>
      </c>
      <c r="C3206" s="43">
        <v>1</v>
      </c>
      <c r="D3206" s="23">
        <v>27392</v>
      </c>
      <c r="E3206" s="25">
        <f t="shared" si="611"/>
        <v>26145.5</v>
      </c>
      <c r="F3206" s="25">
        <f t="shared" si="612"/>
        <v>26110</v>
      </c>
      <c r="G3206" s="25">
        <f t="shared" si="601"/>
        <v>1.0490999617004979</v>
      </c>
      <c r="H3206" s="25">
        <f t="shared" si="608"/>
        <v>0.99907416981837271</v>
      </c>
      <c r="I3206" s="4">
        <f t="shared" si="602"/>
        <v>27417.383841461684</v>
      </c>
      <c r="J3206" s="25">
        <f t="shared" si="609"/>
        <v>22345.772172022516</v>
      </c>
      <c r="K3206" s="15">
        <f t="shared" si="603"/>
        <v>22325.083781713889</v>
      </c>
      <c r="L3206" s="36">
        <f t="shared" si="604"/>
        <v>5066.916218286111</v>
      </c>
      <c r="M3206" s="36">
        <f t="shared" si="605"/>
        <v>5066.916218286111</v>
      </c>
      <c r="N3206" s="36">
        <f t="shared" si="606"/>
        <v>0.18497795773532824</v>
      </c>
      <c r="O3206" s="36">
        <f t="shared" si="607"/>
        <v>25673639.963130824</v>
      </c>
      <c r="P3206" s="35">
        <f t="shared" si="610"/>
        <v>25673639.963130824</v>
      </c>
    </row>
    <row r="3207" spans="1:16" x14ac:dyDescent="0.4">
      <c r="A3207" s="1">
        <v>3206</v>
      </c>
      <c r="B3207" s="21">
        <v>43019</v>
      </c>
      <c r="C3207" s="43">
        <v>2</v>
      </c>
      <c r="D3207" s="23">
        <v>28037</v>
      </c>
      <c r="E3207" s="25">
        <f t="shared" si="611"/>
        <v>26074.5</v>
      </c>
      <c r="F3207" s="25">
        <f t="shared" si="612"/>
        <v>25536</v>
      </c>
      <c r="G3207" s="25">
        <f t="shared" si="601"/>
        <v>1.0979401629072683</v>
      </c>
      <c r="H3207" s="25">
        <f t="shared" si="608"/>
        <v>0.99956921328865256</v>
      </c>
      <c r="I3207" s="4">
        <f t="shared" si="602"/>
        <v>28049.083172296105</v>
      </c>
      <c r="J3207" s="25">
        <f t="shared" si="609"/>
        <v>22345.798712136562</v>
      </c>
      <c r="K3207" s="15">
        <f t="shared" si="603"/>
        <v>22336.172438996928</v>
      </c>
      <c r="L3207" s="36">
        <f t="shared" si="604"/>
        <v>5700.8275610030723</v>
      </c>
      <c r="M3207" s="36">
        <f t="shared" si="605"/>
        <v>5700.8275610030723</v>
      </c>
      <c r="N3207" s="36">
        <f t="shared" si="606"/>
        <v>0.20333229521714422</v>
      </c>
      <c r="O3207" s="36">
        <f t="shared" si="607"/>
        <v>32499434.880292237</v>
      </c>
      <c r="P3207" s="35">
        <f t="shared" si="610"/>
        <v>32499434.880292237</v>
      </c>
    </row>
    <row r="3208" spans="1:16" x14ac:dyDescent="0.4">
      <c r="A3208" s="1">
        <v>3207</v>
      </c>
      <c r="B3208" s="21">
        <v>43020</v>
      </c>
      <c r="C3208" s="43">
        <v>3</v>
      </c>
      <c r="D3208" s="23">
        <v>21955</v>
      </c>
      <c r="E3208" s="25">
        <f t="shared" si="611"/>
        <v>24997.5</v>
      </c>
      <c r="F3208" s="25">
        <f t="shared" si="612"/>
        <v>24393.25</v>
      </c>
      <c r="G3208" s="25">
        <f t="shared" si="601"/>
        <v>0.90004406956842564</v>
      </c>
      <c r="H3208" s="25">
        <f t="shared" si="608"/>
        <v>1.0004262501030945</v>
      </c>
      <c r="I3208" s="4">
        <f t="shared" si="602"/>
        <v>21945.645666272278</v>
      </c>
      <c r="J3208" s="25">
        <f t="shared" si="609"/>
        <v>22345.825252250605</v>
      </c>
      <c r="K3208" s="15">
        <f t="shared" si="603"/>
        <v>22355.350162568109</v>
      </c>
      <c r="L3208" s="36">
        <f t="shared" si="604"/>
        <v>-400.35016256810923</v>
      </c>
      <c r="M3208" s="36">
        <f t="shared" si="605"/>
        <v>400.35016256810923</v>
      </c>
      <c r="N3208" s="36">
        <f t="shared" si="606"/>
        <v>1.8235033594539249E-2</v>
      </c>
      <c r="O3208" s="36">
        <f t="shared" si="607"/>
        <v>160280.2526683115</v>
      </c>
      <c r="P3208" s="35">
        <f t="shared" si="610"/>
        <v>160280.2526683115</v>
      </c>
    </row>
    <row r="3209" spans="1:16" x14ac:dyDescent="0.4">
      <c r="A3209" s="1">
        <v>3208</v>
      </c>
      <c r="B3209" s="21">
        <v>43021</v>
      </c>
      <c r="C3209" s="43">
        <v>4</v>
      </c>
      <c r="D3209" s="23">
        <v>22606</v>
      </c>
      <c r="E3209" s="25">
        <f t="shared" si="611"/>
        <v>23789</v>
      </c>
      <c r="F3209" s="25">
        <f t="shared" si="612"/>
        <v>22978.25</v>
      </c>
      <c r="G3209" s="25">
        <f t="shared" si="601"/>
        <v>0.98379989772937448</v>
      </c>
      <c r="H3209" s="25">
        <f t="shared" si="608"/>
        <v>1.0009303667898801</v>
      </c>
      <c r="I3209" s="4">
        <f t="shared" si="602"/>
        <v>22584.98767751499</v>
      </c>
      <c r="J3209" s="25">
        <f t="shared" si="609"/>
        <v>22345.85179236465</v>
      </c>
      <c r="K3209" s="15">
        <f t="shared" si="603"/>
        <v>22366.64163076385</v>
      </c>
      <c r="L3209" s="36">
        <f t="shared" si="604"/>
        <v>239.35836923614988</v>
      </c>
      <c r="M3209" s="36">
        <f t="shared" si="605"/>
        <v>239.35836923614988</v>
      </c>
      <c r="N3209" s="36">
        <f t="shared" si="606"/>
        <v>1.058826724038529E-2</v>
      </c>
      <c r="O3209" s="36">
        <f t="shared" si="607"/>
        <v>57292.428923389059</v>
      </c>
      <c r="P3209" s="35">
        <f t="shared" si="610"/>
        <v>57292.428923389059</v>
      </c>
    </row>
    <row r="3210" spans="1:16" x14ac:dyDescent="0.4">
      <c r="A3210" s="1">
        <v>3209</v>
      </c>
      <c r="B3210" s="21">
        <v>43022</v>
      </c>
      <c r="C3210" s="43">
        <v>1</v>
      </c>
      <c r="D3210" s="23">
        <v>22558</v>
      </c>
      <c r="E3210" s="25">
        <f t="shared" si="611"/>
        <v>22167.5</v>
      </c>
      <c r="F3210" s="25">
        <f t="shared" si="612"/>
        <v>22663.25</v>
      </c>
      <c r="G3210" s="25">
        <f t="shared" si="601"/>
        <v>0.99535591761993536</v>
      </c>
      <c r="H3210" s="25">
        <f t="shared" si="608"/>
        <v>0.99907416981837271</v>
      </c>
      <c r="I3210" s="4">
        <f t="shared" si="602"/>
        <v>22578.904231005137</v>
      </c>
      <c r="J3210" s="25">
        <f t="shared" si="609"/>
        <v>22345.878332478693</v>
      </c>
      <c r="K3210" s="15">
        <f t="shared" si="603"/>
        <v>22325.189843883512</v>
      </c>
      <c r="L3210" s="36">
        <f t="shared" si="604"/>
        <v>232.81015611648763</v>
      </c>
      <c r="M3210" s="36">
        <f t="shared" si="605"/>
        <v>232.81015611648763</v>
      </c>
      <c r="N3210" s="36">
        <f t="shared" si="606"/>
        <v>1.032051405782816E-2</v>
      </c>
      <c r="O3210" s="36">
        <f t="shared" si="607"/>
        <v>54200.568790983343</v>
      </c>
      <c r="P3210" s="35">
        <f t="shared" si="610"/>
        <v>54200.568790983343</v>
      </c>
    </row>
    <row r="3211" spans="1:16" x14ac:dyDescent="0.4">
      <c r="A3211" s="1">
        <v>3210</v>
      </c>
      <c r="B3211" s="21">
        <v>43023</v>
      </c>
      <c r="C3211" s="43">
        <v>2</v>
      </c>
      <c r="D3211" s="23">
        <v>21551</v>
      </c>
      <c r="E3211" s="25">
        <f t="shared" si="611"/>
        <v>23159</v>
      </c>
      <c r="F3211" s="25">
        <f t="shared" si="612"/>
        <v>23688.5</v>
      </c>
      <c r="G3211" s="25">
        <f t="shared" si="601"/>
        <v>0.90976634231800235</v>
      </c>
      <c r="H3211" s="25">
        <f t="shared" si="608"/>
        <v>0.99956921328865256</v>
      </c>
      <c r="I3211" s="4">
        <f t="shared" si="602"/>
        <v>21560.287885513906</v>
      </c>
      <c r="J3211" s="25">
        <f t="shared" si="609"/>
        <v>22345.904872592739</v>
      </c>
      <c r="K3211" s="15">
        <f t="shared" si="603"/>
        <v>22336.278553720593</v>
      </c>
      <c r="L3211" s="36">
        <f t="shared" si="604"/>
        <v>-785.27855372059275</v>
      </c>
      <c r="M3211" s="36">
        <f t="shared" si="605"/>
        <v>785.27855372059275</v>
      </c>
      <c r="N3211" s="36">
        <f t="shared" si="606"/>
        <v>3.6438149214449107E-2</v>
      </c>
      <c r="O3211" s="36">
        <f t="shared" si="607"/>
        <v>616662.4069335059</v>
      </c>
      <c r="P3211" s="35">
        <f t="shared" si="610"/>
        <v>616662.4069335059</v>
      </c>
    </row>
    <row r="3212" spans="1:16" x14ac:dyDescent="0.4">
      <c r="A3212" s="1">
        <v>3211</v>
      </c>
      <c r="B3212" s="21">
        <v>43024</v>
      </c>
      <c r="C3212" s="43">
        <v>3</v>
      </c>
      <c r="D3212" s="23">
        <v>25921</v>
      </c>
      <c r="E3212" s="25">
        <f t="shared" si="611"/>
        <v>24218</v>
      </c>
      <c r="F3212" s="25">
        <f t="shared" si="612"/>
        <v>24785.75</v>
      </c>
      <c r="G3212" s="25">
        <f t="shared" si="601"/>
        <v>1.0458025276620639</v>
      </c>
      <c r="H3212" s="25">
        <f t="shared" si="608"/>
        <v>1.0004262501030945</v>
      </c>
      <c r="I3212" s="4">
        <f t="shared" si="602"/>
        <v>25909.955878635559</v>
      </c>
      <c r="J3212" s="25">
        <f t="shared" si="609"/>
        <v>22345.931412706781</v>
      </c>
      <c r="K3212" s="15">
        <f t="shared" si="603"/>
        <v>22355.45636827519</v>
      </c>
      <c r="L3212" s="36">
        <f t="shared" si="604"/>
        <v>3565.5436317248095</v>
      </c>
      <c r="M3212" s="36">
        <f t="shared" si="605"/>
        <v>3565.5436317248095</v>
      </c>
      <c r="N3212" s="36">
        <f t="shared" si="606"/>
        <v>0.13755424681628062</v>
      </c>
      <c r="O3212" s="36">
        <f t="shared" si="607"/>
        <v>12713101.389733344</v>
      </c>
      <c r="P3212" s="35">
        <f t="shared" si="610"/>
        <v>12713101.389733344</v>
      </c>
    </row>
    <row r="3213" spans="1:16" x14ac:dyDescent="0.4">
      <c r="A3213" s="1">
        <v>3212</v>
      </c>
      <c r="B3213" s="21">
        <v>43025</v>
      </c>
      <c r="C3213" s="43">
        <v>4</v>
      </c>
      <c r="D3213" s="23">
        <v>26842</v>
      </c>
      <c r="E3213" s="25">
        <f t="shared" si="611"/>
        <v>25353.5</v>
      </c>
      <c r="F3213" s="25">
        <f t="shared" si="612"/>
        <v>25415.75</v>
      </c>
      <c r="G3213" s="25">
        <f t="shared" si="601"/>
        <v>1.0561167779821568</v>
      </c>
      <c r="H3213" s="25">
        <f t="shared" si="608"/>
        <v>1.0009303667898801</v>
      </c>
      <c r="I3213" s="4">
        <f t="shared" si="602"/>
        <v>26817.05030699183</v>
      </c>
      <c r="J3213" s="25">
        <f t="shared" si="609"/>
        <v>22345.957952820827</v>
      </c>
      <c r="K3213" s="15">
        <f t="shared" si="603"/>
        <v>22366.74788998819</v>
      </c>
      <c r="L3213" s="36">
        <f t="shared" si="604"/>
        <v>4475.2521100118101</v>
      </c>
      <c r="M3213" s="36">
        <f t="shared" si="605"/>
        <v>4475.2521100118101</v>
      </c>
      <c r="N3213" s="36">
        <f t="shared" si="606"/>
        <v>0.16672573243468483</v>
      </c>
      <c r="O3213" s="36">
        <f t="shared" si="607"/>
        <v>20027881.44816516</v>
      </c>
      <c r="P3213" s="35">
        <f t="shared" si="610"/>
        <v>20027881.44816516</v>
      </c>
    </row>
    <row r="3214" spans="1:16" x14ac:dyDescent="0.4">
      <c r="A3214" s="1">
        <v>3213</v>
      </c>
      <c r="B3214" s="21">
        <v>43026</v>
      </c>
      <c r="C3214" s="43">
        <v>1</v>
      </c>
      <c r="D3214" s="23">
        <v>27100</v>
      </c>
      <c r="E3214" s="25">
        <f t="shared" si="611"/>
        <v>25478</v>
      </c>
      <c r="F3214" s="25">
        <f t="shared" si="612"/>
        <v>25667.875</v>
      </c>
      <c r="G3214" s="25">
        <f t="shared" si="601"/>
        <v>1.0557944512352504</v>
      </c>
      <c r="H3214" s="25">
        <f t="shared" si="608"/>
        <v>0.99907416981837271</v>
      </c>
      <c r="I3214" s="4">
        <f t="shared" si="602"/>
        <v>27125.113248525544</v>
      </c>
      <c r="J3214" s="25">
        <f t="shared" si="609"/>
        <v>22345.984492934869</v>
      </c>
      <c r="K3214" s="15">
        <f t="shared" si="603"/>
        <v>22325.295906053136</v>
      </c>
      <c r="L3214" s="36">
        <f t="shared" si="604"/>
        <v>4774.7040939468643</v>
      </c>
      <c r="M3214" s="36">
        <f t="shared" si="605"/>
        <v>4774.7040939468643</v>
      </c>
      <c r="N3214" s="36">
        <f t="shared" si="606"/>
        <v>0.1761883429500688</v>
      </c>
      <c r="O3214" s="36">
        <f t="shared" si="607"/>
        <v>22797799.184752945</v>
      </c>
      <c r="P3214" s="35">
        <f t="shared" si="610"/>
        <v>22797799.184752945</v>
      </c>
    </row>
    <row r="3215" spans="1:16" x14ac:dyDescent="0.4">
      <c r="A3215" s="1">
        <v>3214</v>
      </c>
      <c r="B3215" s="21">
        <v>43027</v>
      </c>
      <c r="C3215" s="43">
        <v>2</v>
      </c>
      <c r="D3215" s="23">
        <v>22049</v>
      </c>
      <c r="E3215" s="25">
        <f t="shared" si="611"/>
        <v>25857.75</v>
      </c>
      <c r="F3215" s="25">
        <f t="shared" si="612"/>
        <v>25515.875</v>
      </c>
      <c r="G3215" s="25">
        <f t="shared" si="601"/>
        <v>0.86412870418905874</v>
      </c>
      <c r="H3215" s="25">
        <f t="shared" si="608"/>
        <v>0.99956921328865256</v>
      </c>
      <c r="I3215" s="4">
        <f t="shared" si="602"/>
        <v>22058.502509753427</v>
      </c>
      <c r="J3215" s="25">
        <f t="shared" si="609"/>
        <v>22346.011033048911</v>
      </c>
      <c r="K3215" s="15">
        <f t="shared" si="603"/>
        <v>22336.384668444251</v>
      </c>
      <c r="L3215" s="36">
        <f t="shared" si="604"/>
        <v>-287.38466844425056</v>
      </c>
      <c r="M3215" s="36">
        <f t="shared" si="605"/>
        <v>287.38466844425056</v>
      </c>
      <c r="N3215" s="36">
        <f t="shared" si="606"/>
        <v>1.3033909403793849E-2</v>
      </c>
      <c r="O3215" s="36">
        <f t="shared" si="607"/>
        <v>82589.947656811826</v>
      </c>
      <c r="P3215" s="35">
        <f t="shared" si="610"/>
        <v>82589.947656811826</v>
      </c>
    </row>
    <row r="3216" spans="1:16" x14ac:dyDescent="0.4">
      <c r="A3216" s="1">
        <v>3215</v>
      </c>
      <c r="B3216" s="21">
        <v>43028</v>
      </c>
      <c r="C3216" s="43">
        <v>3</v>
      </c>
      <c r="D3216" s="23">
        <v>27440</v>
      </c>
      <c r="E3216" s="25">
        <f t="shared" si="611"/>
        <v>25174</v>
      </c>
      <c r="F3216" s="25">
        <f t="shared" si="612"/>
        <v>24528.625</v>
      </c>
      <c r="G3216" s="25">
        <f t="shared" si="601"/>
        <v>1.1186929556793339</v>
      </c>
      <c r="H3216" s="25">
        <f t="shared" si="608"/>
        <v>1.0004262501030945</v>
      </c>
      <c r="I3216" s="4">
        <f t="shared" si="602"/>
        <v>27428.308680597187</v>
      </c>
      <c r="J3216" s="25">
        <f t="shared" si="609"/>
        <v>22346.037573162957</v>
      </c>
      <c r="K3216" s="15">
        <f t="shared" si="603"/>
        <v>22355.562573982272</v>
      </c>
      <c r="L3216" s="36">
        <f t="shared" si="604"/>
        <v>5084.4374260177283</v>
      </c>
      <c r="M3216" s="36">
        <f t="shared" si="605"/>
        <v>5084.4374260177283</v>
      </c>
      <c r="N3216" s="36">
        <f t="shared" si="606"/>
        <v>0.18529290911143326</v>
      </c>
      <c r="O3216" s="36">
        <f t="shared" si="607"/>
        <v>25851503.939089783</v>
      </c>
      <c r="P3216" s="35">
        <f t="shared" si="610"/>
        <v>25851503.939089783</v>
      </c>
    </row>
    <row r="3217" spans="1:16" x14ac:dyDescent="0.4">
      <c r="A3217" s="1">
        <v>3216</v>
      </c>
      <c r="B3217" s="21">
        <v>43029</v>
      </c>
      <c r="C3217" s="43">
        <v>4</v>
      </c>
      <c r="D3217" s="23">
        <v>24107</v>
      </c>
      <c r="E3217" s="25">
        <f t="shared" si="611"/>
        <v>23883.25</v>
      </c>
      <c r="F3217" s="25">
        <f t="shared" si="612"/>
        <v>24426.875</v>
      </c>
      <c r="G3217" s="25">
        <f t="shared" si="601"/>
        <v>0.98690479236496687</v>
      </c>
      <c r="H3217" s="25">
        <f t="shared" si="608"/>
        <v>1.0009303667898801</v>
      </c>
      <c r="I3217" s="4">
        <f t="shared" si="602"/>
        <v>24084.59249499486</v>
      </c>
      <c r="J3217" s="25">
        <f t="shared" si="609"/>
        <v>22346.064113277</v>
      </c>
      <c r="K3217" s="15">
        <f t="shared" si="603"/>
        <v>22366.854149212526</v>
      </c>
      <c r="L3217" s="36">
        <f t="shared" si="604"/>
        <v>1740.145850787474</v>
      </c>
      <c r="M3217" s="36">
        <f t="shared" si="605"/>
        <v>1740.145850787474</v>
      </c>
      <c r="N3217" s="36">
        <f t="shared" si="606"/>
        <v>7.2184255643069406E-2</v>
      </c>
      <c r="O3217" s="36">
        <f t="shared" si="607"/>
        <v>3028107.582012862</v>
      </c>
      <c r="P3217" s="35">
        <f t="shared" si="610"/>
        <v>3028107.582012862</v>
      </c>
    </row>
    <row r="3218" spans="1:16" x14ac:dyDescent="0.4">
      <c r="A3218" s="1">
        <v>3217</v>
      </c>
      <c r="B3218" s="21">
        <v>43030</v>
      </c>
      <c r="C3218" s="43">
        <v>1</v>
      </c>
      <c r="D3218" s="23">
        <v>21937</v>
      </c>
      <c r="E3218" s="25">
        <f t="shared" si="611"/>
        <v>24970.5</v>
      </c>
      <c r="F3218" s="25">
        <f t="shared" si="612"/>
        <v>24917</v>
      </c>
      <c r="G3218" s="25">
        <f t="shared" si="601"/>
        <v>0.88040293775334111</v>
      </c>
      <c r="H3218" s="25">
        <f t="shared" si="608"/>
        <v>0.99907416981837271</v>
      </c>
      <c r="I3218" s="4">
        <f t="shared" si="602"/>
        <v>21957.328757671767</v>
      </c>
      <c r="J3218" s="25">
        <f t="shared" si="609"/>
        <v>22346.090653391046</v>
      </c>
      <c r="K3218" s="15">
        <f t="shared" si="603"/>
        <v>22325.401968222755</v>
      </c>
      <c r="L3218" s="36">
        <f t="shared" si="604"/>
        <v>-388.40196822275539</v>
      </c>
      <c r="M3218" s="36">
        <f t="shared" si="605"/>
        <v>388.40196822275539</v>
      </c>
      <c r="N3218" s="36">
        <f t="shared" si="606"/>
        <v>1.7705336564833633E-2</v>
      </c>
      <c r="O3218" s="36">
        <f t="shared" si="607"/>
        <v>150856.08891931028</v>
      </c>
      <c r="P3218" s="35">
        <f t="shared" si="610"/>
        <v>150856.08891931028</v>
      </c>
    </row>
    <row r="3219" spans="1:16" x14ac:dyDescent="0.4">
      <c r="A3219" s="1">
        <v>3218</v>
      </c>
      <c r="B3219" s="21">
        <v>43031</v>
      </c>
      <c r="C3219" s="43">
        <v>2</v>
      </c>
      <c r="D3219" s="23">
        <v>26398</v>
      </c>
      <c r="E3219" s="25">
        <f t="shared" si="611"/>
        <v>24863.5</v>
      </c>
      <c r="F3219" s="25">
        <f t="shared" si="612"/>
        <v>25245.5</v>
      </c>
      <c r="G3219" s="25">
        <f t="shared" si="601"/>
        <v>1.0456517003030243</v>
      </c>
      <c r="H3219" s="25">
        <f t="shared" si="608"/>
        <v>0.99956921328865256</v>
      </c>
      <c r="I3219" s="4">
        <f t="shared" si="602"/>
        <v>26409.376808584104</v>
      </c>
      <c r="J3219" s="25">
        <f t="shared" si="609"/>
        <v>22346.117193505088</v>
      </c>
      <c r="K3219" s="15">
        <f t="shared" si="603"/>
        <v>22336.490783167912</v>
      </c>
      <c r="L3219" s="36">
        <f t="shared" si="604"/>
        <v>4061.509216832088</v>
      </c>
      <c r="M3219" s="36">
        <f t="shared" si="605"/>
        <v>4061.509216832088</v>
      </c>
      <c r="N3219" s="36">
        <f t="shared" si="606"/>
        <v>0.15385670190287476</v>
      </c>
      <c r="O3219" s="36">
        <f t="shared" si="607"/>
        <v>16495857.118412001</v>
      </c>
      <c r="P3219" s="35">
        <f t="shared" si="610"/>
        <v>16495857.118412001</v>
      </c>
    </row>
    <row r="3220" spans="1:16" x14ac:dyDescent="0.4">
      <c r="A3220" s="1">
        <v>3219</v>
      </c>
      <c r="B3220" s="21">
        <v>43032</v>
      </c>
      <c r="C3220" s="43">
        <v>3</v>
      </c>
      <c r="D3220" s="23">
        <v>27012</v>
      </c>
      <c r="E3220" s="25">
        <f t="shared" si="611"/>
        <v>25627.5</v>
      </c>
      <c r="F3220" s="25">
        <f t="shared" si="612"/>
        <v>25564.625</v>
      </c>
      <c r="G3220" s="25">
        <f t="shared" si="601"/>
        <v>1.0566163204036829</v>
      </c>
      <c r="H3220" s="25">
        <f t="shared" si="608"/>
        <v>1.0004262501030945</v>
      </c>
      <c r="I3220" s="4">
        <f t="shared" si="602"/>
        <v>27000.491037911488</v>
      </c>
      <c r="J3220" s="25">
        <f t="shared" si="609"/>
        <v>22346.143733619134</v>
      </c>
      <c r="K3220" s="15">
        <f t="shared" si="603"/>
        <v>22355.668779689353</v>
      </c>
      <c r="L3220" s="36">
        <f t="shared" si="604"/>
        <v>4656.331220310647</v>
      </c>
      <c r="M3220" s="36">
        <f t="shared" si="605"/>
        <v>4656.331220310647</v>
      </c>
      <c r="N3220" s="36">
        <f t="shared" si="606"/>
        <v>0.1723800984862523</v>
      </c>
      <c r="O3220" s="36">
        <f t="shared" si="607"/>
        <v>21681420.433239639</v>
      </c>
      <c r="P3220" s="35">
        <f t="shared" si="610"/>
        <v>21681420.433239639</v>
      </c>
    </row>
    <row r="3221" spans="1:16" x14ac:dyDescent="0.4">
      <c r="A3221" s="1">
        <v>3220</v>
      </c>
      <c r="B3221" s="21">
        <v>43033</v>
      </c>
      <c r="C3221" s="43">
        <v>4</v>
      </c>
      <c r="D3221" s="23">
        <v>27163</v>
      </c>
      <c r="E3221" s="25">
        <f t="shared" si="611"/>
        <v>25501.75</v>
      </c>
      <c r="F3221" s="25">
        <f t="shared" si="612"/>
        <v>25489.875</v>
      </c>
      <c r="G3221" s="25">
        <f t="shared" si="601"/>
        <v>1.0656388075657492</v>
      </c>
      <c r="H3221" s="25">
        <f t="shared" si="608"/>
        <v>1.0009303667898801</v>
      </c>
      <c r="I3221" s="4">
        <f t="shared" si="602"/>
        <v>27137.751936845954</v>
      </c>
      <c r="J3221" s="25">
        <f t="shared" si="609"/>
        <v>22346.170273733176</v>
      </c>
      <c r="K3221" s="15">
        <f t="shared" si="603"/>
        <v>22366.960408436866</v>
      </c>
      <c r="L3221" s="36">
        <f t="shared" si="604"/>
        <v>4796.0395915631343</v>
      </c>
      <c r="M3221" s="36">
        <f t="shared" si="605"/>
        <v>4796.0395915631343</v>
      </c>
      <c r="N3221" s="36">
        <f t="shared" si="606"/>
        <v>0.1765651655400042</v>
      </c>
      <c r="O3221" s="36">
        <f t="shared" si="607"/>
        <v>23001995.763841078</v>
      </c>
      <c r="P3221" s="35">
        <f t="shared" si="610"/>
        <v>23001995.763841078</v>
      </c>
    </row>
    <row r="3222" spans="1:16" x14ac:dyDescent="0.4">
      <c r="A3222" s="1">
        <v>3221</v>
      </c>
      <c r="B3222" s="21">
        <v>43034</v>
      </c>
      <c r="C3222" s="43">
        <v>1</v>
      </c>
      <c r="D3222" s="23">
        <v>21434</v>
      </c>
      <c r="E3222" s="25">
        <f t="shared" si="611"/>
        <v>25478</v>
      </c>
      <c r="F3222" s="25">
        <f t="shared" si="612"/>
        <v>25040.625</v>
      </c>
      <c r="G3222" s="25">
        <f t="shared" si="601"/>
        <v>0.85596905029327341</v>
      </c>
      <c r="H3222" s="25">
        <f t="shared" si="608"/>
        <v>0.99907416981837271</v>
      </c>
      <c r="I3222" s="4">
        <f t="shared" si="602"/>
        <v>21453.862633538614</v>
      </c>
      <c r="J3222" s="25">
        <f t="shared" si="609"/>
        <v>22346.196813847222</v>
      </c>
      <c r="K3222" s="15">
        <f t="shared" si="603"/>
        <v>22325.508030392379</v>
      </c>
      <c r="L3222" s="36">
        <f t="shared" si="604"/>
        <v>-891.50803039237871</v>
      </c>
      <c r="M3222" s="36">
        <f t="shared" si="605"/>
        <v>891.50803039237871</v>
      </c>
      <c r="N3222" s="36">
        <f t="shared" si="606"/>
        <v>4.1593171148286777E-2</v>
      </c>
      <c r="O3222" s="36">
        <f t="shared" si="607"/>
        <v>794786.56825409841</v>
      </c>
      <c r="P3222" s="35">
        <f t="shared" si="610"/>
        <v>794786.56825409841</v>
      </c>
    </row>
    <row r="3223" spans="1:16" x14ac:dyDescent="0.4">
      <c r="A3223" s="1">
        <v>3222</v>
      </c>
      <c r="B3223" s="21">
        <v>43035</v>
      </c>
      <c r="C3223" s="43">
        <v>2</v>
      </c>
      <c r="D3223" s="23">
        <v>26303</v>
      </c>
      <c r="E3223" s="25">
        <f t="shared" si="611"/>
        <v>24603.25</v>
      </c>
      <c r="F3223" s="25">
        <f t="shared" si="612"/>
        <v>24051.5</v>
      </c>
      <c r="G3223" s="25">
        <f t="shared" si="601"/>
        <v>1.0936116250545704</v>
      </c>
      <c r="H3223" s="25">
        <f t="shared" si="608"/>
        <v>0.99956921328865256</v>
      </c>
      <c r="I3223" s="4">
        <f t="shared" si="602"/>
        <v>26314.335866209098</v>
      </c>
      <c r="J3223" s="25">
        <f t="shared" si="609"/>
        <v>22346.223353961264</v>
      </c>
      <c r="K3223" s="15">
        <f t="shared" si="603"/>
        <v>22336.596897891577</v>
      </c>
      <c r="L3223" s="36">
        <f t="shared" si="604"/>
        <v>3966.4031021084229</v>
      </c>
      <c r="M3223" s="36">
        <f t="shared" si="605"/>
        <v>3966.4031021084229</v>
      </c>
      <c r="N3223" s="36">
        <f t="shared" si="606"/>
        <v>0.15079660503016473</v>
      </c>
      <c r="O3223" s="36">
        <f t="shared" si="607"/>
        <v>15732353.56841532</v>
      </c>
      <c r="P3223" s="35">
        <f t="shared" si="610"/>
        <v>15732353.56841532</v>
      </c>
    </row>
    <row r="3224" spans="1:16" x14ac:dyDescent="0.4">
      <c r="A3224" s="1">
        <v>3223</v>
      </c>
      <c r="B3224" s="21">
        <v>43036</v>
      </c>
      <c r="C3224" s="43">
        <v>3</v>
      </c>
      <c r="D3224" s="23">
        <v>23513</v>
      </c>
      <c r="E3224" s="25">
        <f t="shared" si="611"/>
        <v>23499.75</v>
      </c>
      <c r="F3224" s="25">
        <f t="shared" si="612"/>
        <v>24191.375</v>
      </c>
      <c r="G3224" s="25">
        <f t="shared" si="601"/>
        <v>0.97195798089195018</v>
      </c>
      <c r="H3224" s="25">
        <f t="shared" si="608"/>
        <v>1.0004262501030945</v>
      </c>
      <c r="I3224" s="4">
        <f t="shared" si="602"/>
        <v>23502.981851562745</v>
      </c>
      <c r="J3224" s="25">
        <f t="shared" si="609"/>
        <v>22346.24989407531</v>
      </c>
      <c r="K3224" s="15">
        <f t="shared" si="603"/>
        <v>22355.774985396434</v>
      </c>
      <c r="L3224" s="36">
        <f t="shared" si="604"/>
        <v>1157.2250146035658</v>
      </c>
      <c r="M3224" s="36">
        <f t="shared" si="605"/>
        <v>1157.2250146035658</v>
      </c>
      <c r="N3224" s="36">
        <f t="shared" si="606"/>
        <v>4.9216391553760293E-2</v>
      </c>
      <c r="O3224" s="36">
        <f t="shared" si="607"/>
        <v>1339169.734424223</v>
      </c>
      <c r="P3224" s="35">
        <f t="shared" si="610"/>
        <v>1339169.734424223</v>
      </c>
    </row>
    <row r="3225" spans="1:16" x14ac:dyDescent="0.4">
      <c r="A3225" s="1">
        <v>3224</v>
      </c>
      <c r="B3225" s="21">
        <v>43037</v>
      </c>
      <c r="C3225" s="43">
        <v>4</v>
      </c>
      <c r="D3225" s="23">
        <v>22749</v>
      </c>
      <c r="E3225" s="25">
        <f t="shared" si="611"/>
        <v>24883</v>
      </c>
      <c r="F3225" s="25">
        <f t="shared" si="612"/>
        <v>25161.75</v>
      </c>
      <c r="G3225" s="25">
        <f t="shared" si="601"/>
        <v>0.90411040567528089</v>
      </c>
      <c r="H3225" s="25">
        <f t="shared" si="608"/>
        <v>1.0009303667898801</v>
      </c>
      <c r="I3225" s="4">
        <f t="shared" si="602"/>
        <v>22727.854758727262</v>
      </c>
      <c r="J3225" s="25">
        <f t="shared" si="609"/>
        <v>22346.276434189353</v>
      </c>
      <c r="K3225" s="15">
        <f t="shared" si="603"/>
        <v>22367.066667661202</v>
      </c>
      <c r="L3225" s="36">
        <f t="shared" si="604"/>
        <v>381.93333233879821</v>
      </c>
      <c r="M3225" s="36">
        <f t="shared" si="605"/>
        <v>381.93333233879821</v>
      </c>
      <c r="N3225" s="36">
        <f t="shared" si="606"/>
        <v>1.6789016323302045E-2</v>
      </c>
      <c r="O3225" s="36">
        <f t="shared" si="607"/>
        <v>145873.07035141889</v>
      </c>
      <c r="P3225" s="35">
        <f t="shared" si="610"/>
        <v>145873.07035141889</v>
      </c>
    </row>
    <row r="3226" spans="1:16" x14ac:dyDescent="0.4">
      <c r="A3226" s="1">
        <v>3225</v>
      </c>
      <c r="B3226" s="21">
        <v>43038</v>
      </c>
      <c r="C3226" s="43">
        <v>1</v>
      </c>
      <c r="D3226" s="23">
        <v>26967</v>
      </c>
      <c r="E3226" s="25">
        <f t="shared" si="611"/>
        <v>25440.5</v>
      </c>
      <c r="F3226" s="25">
        <f t="shared" si="612"/>
        <v>26030.875</v>
      </c>
      <c r="G3226" s="25">
        <f t="shared" si="601"/>
        <v>1.0359621026953569</v>
      </c>
      <c r="H3226" s="25">
        <f t="shared" si="608"/>
        <v>0.99907416981837271</v>
      </c>
      <c r="I3226" s="4">
        <f t="shared" si="602"/>
        <v>26991.989999003257</v>
      </c>
      <c r="J3226" s="25">
        <f t="shared" si="609"/>
        <v>22346.302974303399</v>
      </c>
      <c r="K3226" s="15">
        <f t="shared" si="603"/>
        <v>22325.614092562002</v>
      </c>
      <c r="L3226" s="36">
        <f t="shared" si="604"/>
        <v>4641.385907437998</v>
      </c>
      <c r="M3226" s="36">
        <f t="shared" si="605"/>
        <v>4641.385907437998</v>
      </c>
      <c r="N3226" s="36">
        <f t="shared" si="606"/>
        <v>0.17211354275366181</v>
      </c>
      <c r="O3226" s="36">
        <f t="shared" si="607"/>
        <v>21542463.141764048</v>
      </c>
      <c r="P3226" s="35">
        <f t="shared" si="610"/>
        <v>21542463.141764048</v>
      </c>
    </row>
    <row r="3227" spans="1:16" x14ac:dyDescent="0.4">
      <c r="A3227" s="1">
        <v>3226</v>
      </c>
      <c r="B3227" s="21">
        <v>43039</v>
      </c>
      <c r="C3227" s="43">
        <v>2</v>
      </c>
      <c r="D3227" s="23">
        <v>28533</v>
      </c>
      <c r="E3227" s="25">
        <f t="shared" si="611"/>
        <v>26621.25</v>
      </c>
      <c r="F3227" s="25">
        <f t="shared" si="612"/>
        <v>26149.875</v>
      </c>
      <c r="G3227" s="25">
        <f t="shared" si="601"/>
        <v>1.0911333228170306</v>
      </c>
      <c r="H3227" s="25">
        <f t="shared" si="608"/>
        <v>0.99956921328865256</v>
      </c>
      <c r="I3227" s="4">
        <f t="shared" si="602"/>
        <v>28545.29693459089</v>
      </c>
      <c r="J3227" s="25">
        <f t="shared" si="609"/>
        <v>22346.329514417441</v>
      </c>
      <c r="K3227" s="15">
        <f t="shared" si="603"/>
        <v>22336.703012615239</v>
      </c>
      <c r="L3227" s="36">
        <f t="shared" si="604"/>
        <v>6196.2969873847615</v>
      </c>
      <c r="M3227" s="36">
        <f t="shared" si="605"/>
        <v>6196.2969873847615</v>
      </c>
      <c r="N3227" s="36">
        <f t="shared" si="606"/>
        <v>0.21716247809149972</v>
      </c>
      <c r="O3227" s="36">
        <f t="shared" si="607"/>
        <v>38394096.355873473</v>
      </c>
      <c r="P3227" s="35">
        <f t="shared" si="610"/>
        <v>38394096.355873473</v>
      </c>
    </row>
    <row r="3228" spans="1:16" x14ac:dyDescent="0.4">
      <c r="A3228" s="1">
        <v>3227</v>
      </c>
      <c r="B3228" s="21">
        <v>43040</v>
      </c>
      <c r="C3228" s="43">
        <v>3</v>
      </c>
      <c r="D3228" s="23">
        <v>28236</v>
      </c>
      <c r="E3228" s="25">
        <f t="shared" si="611"/>
        <v>25678.5</v>
      </c>
      <c r="F3228" s="25">
        <f t="shared" si="612"/>
        <v>25449.625</v>
      </c>
      <c r="G3228" s="25">
        <f t="shared" si="601"/>
        <v>1.1094858961576055</v>
      </c>
      <c r="H3228" s="25">
        <f t="shared" si="608"/>
        <v>1.0004262501030945</v>
      </c>
      <c r="I3228" s="4">
        <f t="shared" si="602"/>
        <v>28223.96953007807</v>
      </c>
      <c r="J3228" s="25">
        <f t="shared" si="609"/>
        <v>22346.356054531487</v>
      </c>
      <c r="K3228" s="15">
        <f t="shared" si="603"/>
        <v>22355.881191103515</v>
      </c>
      <c r="L3228" s="36">
        <f t="shared" si="604"/>
        <v>5880.1188088964846</v>
      </c>
      <c r="M3228" s="36">
        <f t="shared" si="605"/>
        <v>5880.1188088964846</v>
      </c>
      <c r="N3228" s="36">
        <f t="shared" si="606"/>
        <v>0.20824900159004409</v>
      </c>
      <c r="O3228" s="36">
        <f t="shared" si="607"/>
        <v>34575797.206738211</v>
      </c>
      <c r="P3228" s="35">
        <f t="shared" si="610"/>
        <v>34575797.206738211</v>
      </c>
    </row>
    <row r="3229" spans="1:16" x14ac:dyDescent="0.4">
      <c r="A3229" s="1">
        <v>3228</v>
      </c>
      <c r="B3229" s="21">
        <v>43041</v>
      </c>
      <c r="C3229" s="43">
        <v>4</v>
      </c>
      <c r="D3229" s="23">
        <v>18978</v>
      </c>
      <c r="E3229" s="25">
        <f t="shared" si="611"/>
        <v>25220.75</v>
      </c>
      <c r="F3229" s="25">
        <f t="shared" si="612"/>
        <v>24678.5</v>
      </c>
      <c r="G3229" s="25">
        <f t="shared" si="601"/>
        <v>0.76900946167716844</v>
      </c>
      <c r="H3229" s="25">
        <f t="shared" si="608"/>
        <v>1.0009303667898801</v>
      </c>
      <c r="I3229" s="4">
        <f t="shared" si="602"/>
        <v>18960.359910814805</v>
      </c>
      <c r="J3229" s="25">
        <f t="shared" si="609"/>
        <v>22346.382594645529</v>
      </c>
      <c r="K3229" s="15">
        <f t="shared" si="603"/>
        <v>22367.172926885542</v>
      </c>
      <c r="L3229" s="36">
        <f t="shared" si="604"/>
        <v>-3389.1729268855415</v>
      </c>
      <c r="M3229" s="36">
        <f t="shared" si="605"/>
        <v>3389.1729268855415</v>
      </c>
      <c r="N3229" s="36">
        <f t="shared" si="606"/>
        <v>0.17858430429368435</v>
      </c>
      <c r="O3229" s="36">
        <f t="shared" si="607"/>
        <v>11486493.128333908</v>
      </c>
      <c r="P3229" s="35">
        <f t="shared" si="610"/>
        <v>11486493.128333908</v>
      </c>
    </row>
    <row r="3230" spans="1:16" x14ac:dyDescent="0.4">
      <c r="A3230" s="1">
        <v>3229</v>
      </c>
      <c r="B3230" s="21">
        <v>43042</v>
      </c>
      <c r="C3230" s="43">
        <v>1</v>
      </c>
      <c r="D3230" s="23">
        <v>25136</v>
      </c>
      <c r="E3230" s="25">
        <f t="shared" si="611"/>
        <v>24136.25</v>
      </c>
      <c r="F3230" s="25">
        <f t="shared" si="612"/>
        <v>23425.75</v>
      </c>
      <c r="G3230" s="25">
        <f t="shared" si="601"/>
        <v>1.0730072676435118</v>
      </c>
      <c r="H3230" s="25">
        <f t="shared" si="608"/>
        <v>0.99907416981837271</v>
      </c>
      <c r="I3230" s="4">
        <f t="shared" si="602"/>
        <v>25159.293233023545</v>
      </c>
      <c r="J3230" s="25">
        <f t="shared" si="609"/>
        <v>22346.409134759571</v>
      </c>
      <c r="K3230" s="15">
        <f t="shared" si="603"/>
        <v>22325.720154731618</v>
      </c>
      <c r="L3230" s="36">
        <f t="shared" si="604"/>
        <v>2810.2798452683819</v>
      </c>
      <c r="M3230" s="36">
        <f t="shared" si="605"/>
        <v>2810.2798452683819</v>
      </c>
      <c r="N3230" s="36">
        <f t="shared" si="606"/>
        <v>0.11180298556923862</v>
      </c>
      <c r="O3230" s="36">
        <f t="shared" si="607"/>
        <v>7897672.8087216802</v>
      </c>
      <c r="P3230" s="35">
        <f t="shared" si="610"/>
        <v>7897672.8087216802</v>
      </c>
    </row>
    <row r="3231" spans="1:16" x14ac:dyDescent="0.4">
      <c r="A3231" s="1">
        <v>3230</v>
      </c>
      <c r="B3231" s="21">
        <v>43043</v>
      </c>
      <c r="C3231" s="43">
        <v>2</v>
      </c>
      <c r="D3231" s="23">
        <v>24195</v>
      </c>
      <c r="E3231" s="25">
        <f t="shared" si="611"/>
        <v>22715.25</v>
      </c>
      <c r="F3231" s="25">
        <f t="shared" si="612"/>
        <v>23715.125</v>
      </c>
      <c r="G3231" s="25">
        <f t="shared" si="601"/>
        <v>1.0202349766235683</v>
      </c>
      <c r="H3231" s="25">
        <f t="shared" si="608"/>
        <v>0.99956921328865256</v>
      </c>
      <c r="I3231" s="4">
        <f t="shared" si="602"/>
        <v>24205.427376456264</v>
      </c>
      <c r="J3231" s="25">
        <f t="shared" si="609"/>
        <v>22346.435674873617</v>
      </c>
      <c r="K3231" s="15">
        <f t="shared" si="603"/>
        <v>22336.8091273389</v>
      </c>
      <c r="L3231" s="36">
        <f t="shared" si="604"/>
        <v>1858.1908726611</v>
      </c>
      <c r="M3231" s="36">
        <f t="shared" si="605"/>
        <v>1858.1908726611</v>
      </c>
      <c r="N3231" s="36">
        <f t="shared" si="606"/>
        <v>7.6800614699776809E-2</v>
      </c>
      <c r="O3231" s="36">
        <f t="shared" si="607"/>
        <v>3452873.3192410204</v>
      </c>
      <c r="P3231" s="35">
        <f t="shared" si="610"/>
        <v>3452873.3192410204</v>
      </c>
    </row>
    <row r="3232" spans="1:16" x14ac:dyDescent="0.4">
      <c r="A3232" s="1">
        <v>3231</v>
      </c>
      <c r="B3232" s="21">
        <v>43044</v>
      </c>
      <c r="C3232" s="43">
        <v>3</v>
      </c>
      <c r="D3232" s="23">
        <v>22552</v>
      </c>
      <c r="E3232" s="25">
        <f t="shared" si="611"/>
        <v>24715</v>
      </c>
      <c r="F3232" s="25">
        <f t="shared" si="612"/>
        <v>25125.75</v>
      </c>
      <c r="G3232" s="25">
        <f t="shared" si="601"/>
        <v>0.89756524680855299</v>
      </c>
      <c r="H3232" s="25">
        <f t="shared" si="608"/>
        <v>1.0004262501030945</v>
      </c>
      <c r="I3232" s="4">
        <f t="shared" si="602"/>
        <v>22542.391303382938</v>
      </c>
      <c r="J3232" s="25">
        <f t="shared" si="609"/>
        <v>22346.46221498766</v>
      </c>
      <c r="K3232" s="15">
        <f t="shared" si="603"/>
        <v>22355.987396810597</v>
      </c>
      <c r="L3232" s="36">
        <f t="shared" si="604"/>
        <v>196.01260318940331</v>
      </c>
      <c r="M3232" s="36">
        <f t="shared" si="605"/>
        <v>196.01260318940331</v>
      </c>
      <c r="N3232" s="36">
        <f t="shared" si="606"/>
        <v>8.6915840364226362E-3</v>
      </c>
      <c r="O3232" s="36">
        <f t="shared" si="607"/>
        <v>38420.94060908648</v>
      </c>
      <c r="P3232" s="35">
        <f t="shared" si="610"/>
        <v>38420.94060908648</v>
      </c>
    </row>
    <row r="3233" spans="1:16" x14ac:dyDescent="0.4">
      <c r="A3233" s="1">
        <v>3232</v>
      </c>
      <c r="B3233" s="21">
        <v>43045</v>
      </c>
      <c r="C3233" s="43">
        <v>4</v>
      </c>
      <c r="D3233" s="23">
        <v>26977</v>
      </c>
      <c r="E3233" s="25">
        <f t="shared" si="611"/>
        <v>25536.5</v>
      </c>
      <c r="F3233" s="25">
        <f t="shared" si="612"/>
        <v>26169.625</v>
      </c>
      <c r="G3233" s="25">
        <f t="shared" si="601"/>
        <v>1.0308516075411855</v>
      </c>
      <c r="H3233" s="25">
        <f t="shared" si="608"/>
        <v>1.0009303667898801</v>
      </c>
      <c r="I3233" s="4">
        <f t="shared" si="602"/>
        <v>26951.924824220201</v>
      </c>
      <c r="J3233" s="25">
        <f t="shared" si="609"/>
        <v>22346.488755101705</v>
      </c>
      <c r="K3233" s="15">
        <f t="shared" si="603"/>
        <v>22367.279186109881</v>
      </c>
      <c r="L3233" s="36">
        <f t="shared" si="604"/>
        <v>4609.7208138901187</v>
      </c>
      <c r="M3233" s="36">
        <f t="shared" si="605"/>
        <v>4609.7208138901187</v>
      </c>
      <c r="N3233" s="36">
        <f t="shared" si="606"/>
        <v>0.17087596151870552</v>
      </c>
      <c r="O3233" s="36">
        <f t="shared" si="607"/>
        <v>21249525.98201178</v>
      </c>
      <c r="P3233" s="35">
        <f t="shared" si="610"/>
        <v>21249525.98201178</v>
      </c>
    </row>
    <row r="3234" spans="1:16" x14ac:dyDescent="0.4">
      <c r="A3234" s="1">
        <v>3233</v>
      </c>
      <c r="B3234" s="21">
        <v>43046</v>
      </c>
      <c r="C3234" s="43">
        <v>1</v>
      </c>
      <c r="D3234" s="23">
        <v>28422</v>
      </c>
      <c r="E3234" s="25">
        <f t="shared" si="611"/>
        <v>26802.75</v>
      </c>
      <c r="F3234" s="25">
        <f t="shared" si="612"/>
        <v>26896.75</v>
      </c>
      <c r="G3234" s="25">
        <f t="shared" si="601"/>
        <v>1.0567075947837563</v>
      </c>
      <c r="H3234" s="25">
        <f t="shared" si="608"/>
        <v>0.99907416981837271</v>
      </c>
      <c r="I3234" s="4">
        <f t="shared" si="602"/>
        <v>28448.338330243285</v>
      </c>
      <c r="J3234" s="25">
        <f t="shared" si="609"/>
        <v>22346.515295215748</v>
      </c>
      <c r="K3234" s="15">
        <f t="shared" si="603"/>
        <v>22325.826216901241</v>
      </c>
      <c r="L3234" s="36">
        <f t="shared" si="604"/>
        <v>6096.1737830987586</v>
      </c>
      <c r="M3234" s="36">
        <f t="shared" si="605"/>
        <v>6096.1737830987586</v>
      </c>
      <c r="N3234" s="36">
        <f t="shared" si="606"/>
        <v>0.2144878538842713</v>
      </c>
      <c r="O3234" s="36">
        <f t="shared" si="607"/>
        <v>37163334.79374063</v>
      </c>
      <c r="P3234" s="35">
        <f t="shared" si="610"/>
        <v>37163334.79374063</v>
      </c>
    </row>
    <row r="3235" spans="1:16" x14ac:dyDescent="0.4">
      <c r="A3235" s="1">
        <v>3234</v>
      </c>
      <c r="B3235" s="21">
        <v>43047</v>
      </c>
      <c r="C3235" s="43">
        <v>2</v>
      </c>
      <c r="D3235" s="23">
        <v>29260</v>
      </c>
      <c r="E3235" s="25">
        <f t="shared" si="611"/>
        <v>26990.75</v>
      </c>
      <c r="F3235" s="25">
        <f t="shared" si="612"/>
        <v>27168.875</v>
      </c>
      <c r="G3235" s="25">
        <f t="shared" si="601"/>
        <v>1.076967669805982</v>
      </c>
      <c r="H3235" s="25">
        <f t="shared" si="608"/>
        <v>0.99956921328865256</v>
      </c>
      <c r="I3235" s="4">
        <f t="shared" si="602"/>
        <v>29272.6102515028</v>
      </c>
      <c r="J3235" s="25">
        <f t="shared" si="609"/>
        <v>22346.541835329794</v>
      </c>
      <c r="K3235" s="15">
        <f t="shared" si="603"/>
        <v>22336.915242062565</v>
      </c>
      <c r="L3235" s="36">
        <f t="shared" si="604"/>
        <v>6923.0847579374349</v>
      </c>
      <c r="M3235" s="36">
        <f t="shared" si="605"/>
        <v>6923.0847579374349</v>
      </c>
      <c r="N3235" s="36">
        <f t="shared" si="606"/>
        <v>0.23660576753032928</v>
      </c>
      <c r="O3235" s="36">
        <f t="shared" si="607"/>
        <v>47929102.565585628</v>
      </c>
      <c r="P3235" s="35">
        <f t="shared" si="610"/>
        <v>47929102.565585628</v>
      </c>
    </row>
    <row r="3236" spans="1:16" x14ac:dyDescent="0.4">
      <c r="A3236" s="1">
        <v>3235</v>
      </c>
      <c r="B3236" s="21">
        <v>43048</v>
      </c>
      <c r="C3236" s="43">
        <v>3</v>
      </c>
      <c r="D3236" s="23">
        <v>23304</v>
      </c>
      <c r="E3236" s="25">
        <f t="shared" si="611"/>
        <v>27347</v>
      </c>
      <c r="F3236" s="25">
        <f t="shared" si="612"/>
        <v>26960.25</v>
      </c>
      <c r="G3236" s="25">
        <f t="shared" si="601"/>
        <v>0.8643836759673964</v>
      </c>
      <c r="H3236" s="25">
        <f t="shared" si="608"/>
        <v>1.0004262501030945</v>
      </c>
      <c r="I3236" s="4">
        <f t="shared" si="602"/>
        <v>23294.070899877435</v>
      </c>
      <c r="J3236" s="25">
        <f t="shared" si="609"/>
        <v>22346.568375443836</v>
      </c>
      <c r="K3236" s="15">
        <f t="shared" si="603"/>
        <v>22356.093602517678</v>
      </c>
      <c r="L3236" s="36">
        <f t="shared" si="604"/>
        <v>947.90639748232206</v>
      </c>
      <c r="M3236" s="36">
        <f t="shared" si="605"/>
        <v>947.90639748232206</v>
      </c>
      <c r="N3236" s="36">
        <f t="shared" si="606"/>
        <v>4.067569505159295E-2</v>
      </c>
      <c r="O3236" s="36">
        <f t="shared" si="607"/>
        <v>898526.53838791396</v>
      </c>
      <c r="P3236" s="35">
        <f t="shared" si="610"/>
        <v>898526.53838791396</v>
      </c>
    </row>
    <row r="3237" spans="1:16" x14ac:dyDescent="0.4">
      <c r="A3237" s="1">
        <v>3236</v>
      </c>
      <c r="B3237" s="21">
        <v>43049</v>
      </c>
      <c r="C3237" s="43">
        <v>4</v>
      </c>
      <c r="D3237" s="23">
        <v>28402</v>
      </c>
      <c r="E3237" s="25">
        <f t="shared" si="611"/>
        <v>26573.5</v>
      </c>
      <c r="F3237" s="25">
        <f t="shared" si="612"/>
        <v>25760.625</v>
      </c>
      <c r="G3237" s="25">
        <f t="shared" si="601"/>
        <v>1.1025353616226314</v>
      </c>
      <c r="H3237" s="25">
        <f t="shared" si="608"/>
        <v>1.0009303667898801</v>
      </c>
      <c r="I3237" s="4">
        <f t="shared" si="602"/>
        <v>28375.600283852989</v>
      </c>
      <c r="J3237" s="25">
        <f t="shared" si="609"/>
        <v>22346.594915557882</v>
      </c>
      <c r="K3237" s="15">
        <f t="shared" si="603"/>
        <v>22367.385445334221</v>
      </c>
      <c r="L3237" s="36">
        <f t="shared" si="604"/>
        <v>6034.614554665779</v>
      </c>
      <c r="M3237" s="36">
        <f t="shared" si="605"/>
        <v>6034.614554665779</v>
      </c>
      <c r="N3237" s="36">
        <f t="shared" si="606"/>
        <v>0.21247146520194982</v>
      </c>
      <c r="O3237" s="36">
        <f t="shared" si="607"/>
        <v>36416572.823384061</v>
      </c>
      <c r="P3237" s="35">
        <f t="shared" si="610"/>
        <v>36416572.823384061</v>
      </c>
    </row>
    <row r="3238" spans="1:16" x14ac:dyDescent="0.4">
      <c r="A3238" s="1">
        <v>3237</v>
      </c>
      <c r="B3238" s="21">
        <v>43050</v>
      </c>
      <c r="C3238" s="43">
        <v>1</v>
      </c>
      <c r="D3238" s="23">
        <v>25328</v>
      </c>
      <c r="E3238" s="25">
        <f t="shared" si="611"/>
        <v>24947.75</v>
      </c>
      <c r="F3238" s="25">
        <f t="shared" si="612"/>
        <v>24837.25</v>
      </c>
      <c r="G3238" s="25">
        <f t="shared" si="601"/>
        <v>1.019758628672659</v>
      </c>
      <c r="H3238" s="25">
        <f t="shared" si="608"/>
        <v>0.99907416981837271</v>
      </c>
      <c r="I3238" s="4">
        <f t="shared" si="602"/>
        <v>25351.471157145941</v>
      </c>
      <c r="J3238" s="25">
        <f t="shared" si="609"/>
        <v>22346.621455671924</v>
      </c>
      <c r="K3238" s="15">
        <f t="shared" si="603"/>
        <v>22325.932279070865</v>
      </c>
      <c r="L3238" s="36">
        <f t="shared" si="604"/>
        <v>3002.0677209291352</v>
      </c>
      <c r="M3238" s="36">
        <f t="shared" si="605"/>
        <v>3002.0677209291352</v>
      </c>
      <c r="N3238" s="36">
        <f t="shared" si="606"/>
        <v>0.11852762637907198</v>
      </c>
      <c r="O3238" s="36">
        <f t="shared" si="607"/>
        <v>9012410.601044653</v>
      </c>
      <c r="P3238" s="35">
        <f t="shared" si="610"/>
        <v>9012410.601044653</v>
      </c>
    </row>
    <row r="3239" spans="1:16" x14ac:dyDescent="0.4">
      <c r="A3239" s="1">
        <v>3238</v>
      </c>
      <c r="B3239" s="21">
        <v>43051</v>
      </c>
      <c r="C3239" s="43">
        <v>2</v>
      </c>
      <c r="D3239" s="23">
        <v>22757</v>
      </c>
      <c r="E3239" s="25">
        <f t="shared" si="611"/>
        <v>24726.75</v>
      </c>
      <c r="F3239" s="25">
        <f t="shared" si="612"/>
        <v>24818</v>
      </c>
      <c r="G3239" s="25">
        <f t="shared" si="601"/>
        <v>0.9169554355709566</v>
      </c>
      <c r="H3239" s="25">
        <f t="shared" si="608"/>
        <v>0.99956921328865256</v>
      </c>
      <c r="I3239" s="4">
        <f t="shared" si="602"/>
        <v>22766.807638190337</v>
      </c>
      <c r="J3239" s="25">
        <f t="shared" si="609"/>
        <v>22346.64799578597</v>
      </c>
      <c r="K3239" s="15">
        <f t="shared" si="603"/>
        <v>22337.021356786227</v>
      </c>
      <c r="L3239" s="36">
        <f t="shared" si="604"/>
        <v>419.97864321377347</v>
      </c>
      <c r="M3239" s="36">
        <f t="shared" si="605"/>
        <v>419.97864321377347</v>
      </c>
      <c r="N3239" s="36">
        <f t="shared" si="606"/>
        <v>1.8454921264392209E-2</v>
      </c>
      <c r="O3239" s="36">
        <f t="shared" si="607"/>
        <v>176382.06075568203</v>
      </c>
      <c r="P3239" s="35">
        <f t="shared" si="610"/>
        <v>176382.06075568203</v>
      </c>
    </row>
    <row r="3240" spans="1:16" x14ac:dyDescent="0.4">
      <c r="A3240" s="1">
        <v>3239</v>
      </c>
      <c r="B3240" s="21">
        <v>43052</v>
      </c>
      <c r="C3240" s="43">
        <v>3</v>
      </c>
      <c r="D3240" s="23">
        <v>22420</v>
      </c>
      <c r="E3240" s="25">
        <f t="shared" si="611"/>
        <v>24909.25</v>
      </c>
      <c r="F3240" s="25">
        <f t="shared" si="612"/>
        <v>24859.625</v>
      </c>
      <c r="G3240" s="25">
        <f t="shared" si="601"/>
        <v>0.90186396617004483</v>
      </c>
      <c r="H3240" s="25">
        <f t="shared" si="608"/>
        <v>1.0004262501030945</v>
      </c>
      <c r="I3240" s="4">
        <f t="shared" si="602"/>
        <v>22410.447544423794</v>
      </c>
      <c r="J3240" s="25">
        <f t="shared" si="609"/>
        <v>22346.674535900012</v>
      </c>
      <c r="K3240" s="15">
        <f t="shared" si="603"/>
        <v>22356.199808224759</v>
      </c>
      <c r="L3240" s="36">
        <f t="shared" si="604"/>
        <v>63.800191775240819</v>
      </c>
      <c r="M3240" s="36">
        <f t="shared" si="605"/>
        <v>63.800191775240819</v>
      </c>
      <c r="N3240" s="36">
        <f t="shared" si="606"/>
        <v>2.8456820595557904E-3</v>
      </c>
      <c r="O3240" s="36">
        <f t="shared" si="607"/>
        <v>4070.464470557506</v>
      </c>
      <c r="P3240" s="35">
        <f t="shared" si="610"/>
        <v>4070.464470557506</v>
      </c>
    </row>
    <row r="3241" spans="1:16" x14ac:dyDescent="0.4">
      <c r="A3241" s="1">
        <v>3240</v>
      </c>
      <c r="B3241" s="21">
        <v>43053</v>
      </c>
      <c r="C3241" s="43">
        <v>4</v>
      </c>
      <c r="D3241" s="23">
        <v>29132</v>
      </c>
      <c r="E3241" s="25">
        <f t="shared" si="611"/>
        <v>24810</v>
      </c>
      <c r="F3241" s="25">
        <f t="shared" si="612"/>
        <v>24160.75</v>
      </c>
      <c r="G3241" s="25">
        <f t="shared" si="601"/>
        <v>1.2057572716078764</v>
      </c>
      <c r="H3241" s="25">
        <f t="shared" si="608"/>
        <v>1.0009303667898801</v>
      </c>
      <c r="I3241" s="4">
        <f t="shared" si="602"/>
        <v>29104.921747384175</v>
      </c>
      <c r="J3241" s="25">
        <f t="shared" si="609"/>
        <v>22346.701076014058</v>
      </c>
      <c r="K3241" s="15">
        <f t="shared" si="603"/>
        <v>22367.491704558561</v>
      </c>
      <c r="L3241" s="36">
        <f t="shared" si="604"/>
        <v>6764.5082954414393</v>
      </c>
      <c r="M3241" s="36">
        <f t="shared" si="605"/>
        <v>6764.5082954414393</v>
      </c>
      <c r="N3241" s="36">
        <f t="shared" si="606"/>
        <v>0.23220198734866948</v>
      </c>
      <c r="O3241" s="36">
        <f t="shared" si="607"/>
        <v>45758572.479096048</v>
      </c>
      <c r="P3241" s="35">
        <f t="shared" si="610"/>
        <v>45758572.479096048</v>
      </c>
    </row>
    <row r="3242" spans="1:16" x14ac:dyDescent="0.4">
      <c r="A3242" s="1">
        <v>3241</v>
      </c>
      <c r="B3242" s="21">
        <v>43054</v>
      </c>
      <c r="C3242" s="43">
        <v>1</v>
      </c>
      <c r="D3242" s="23">
        <v>24931</v>
      </c>
      <c r="E3242" s="25">
        <f t="shared" si="611"/>
        <v>23511.5</v>
      </c>
      <c r="F3242" s="25">
        <f t="shared" si="612"/>
        <v>24238</v>
      </c>
      <c r="G3242" s="25">
        <f t="shared" si="601"/>
        <v>1.0285914679428996</v>
      </c>
      <c r="H3242" s="25">
        <f t="shared" si="608"/>
        <v>0.99907416981837271</v>
      </c>
      <c r="I3242" s="4">
        <f t="shared" si="602"/>
        <v>24954.103261955363</v>
      </c>
      <c r="J3242" s="25">
        <f t="shared" si="609"/>
        <v>22346.727616128101</v>
      </c>
      <c r="K3242" s="15">
        <f t="shared" si="603"/>
        <v>22326.038341240484</v>
      </c>
      <c r="L3242" s="36">
        <f t="shared" si="604"/>
        <v>2604.9616587595156</v>
      </c>
      <c r="M3242" s="36">
        <f t="shared" si="605"/>
        <v>2604.9616587595156</v>
      </c>
      <c r="N3242" s="36">
        <f t="shared" si="606"/>
        <v>0.10448685005653667</v>
      </c>
      <c r="O3242" s="36">
        <f t="shared" si="607"/>
        <v>6785825.2436071271</v>
      </c>
      <c r="P3242" s="35">
        <f t="shared" si="610"/>
        <v>6785825.2436071271</v>
      </c>
    </row>
    <row r="3243" spans="1:16" x14ac:dyDescent="0.4">
      <c r="A3243" s="1">
        <v>3242</v>
      </c>
      <c r="B3243" s="21">
        <v>43055</v>
      </c>
      <c r="C3243" s="43">
        <v>2</v>
      </c>
      <c r="D3243" s="23">
        <v>17563</v>
      </c>
      <c r="E3243" s="25">
        <f t="shared" si="611"/>
        <v>24964.5</v>
      </c>
      <c r="F3243" s="25">
        <f t="shared" si="612"/>
        <v>23614.375</v>
      </c>
      <c r="G3243" s="25">
        <f t="shared" si="601"/>
        <v>0.74374189450281869</v>
      </c>
      <c r="H3243" s="25">
        <f t="shared" si="608"/>
        <v>0.99956921328865256</v>
      </c>
      <c r="I3243" s="4">
        <f t="shared" si="602"/>
        <v>17570.569167708261</v>
      </c>
      <c r="J3243" s="25">
        <f t="shared" si="609"/>
        <v>22346.754156242147</v>
      </c>
      <c r="K3243" s="15">
        <f t="shared" si="603"/>
        <v>22337.127471509888</v>
      </c>
      <c r="L3243" s="36">
        <f t="shared" si="604"/>
        <v>-4774.127471509888</v>
      </c>
      <c r="M3243" s="36">
        <f t="shared" si="605"/>
        <v>4774.127471509888</v>
      </c>
      <c r="N3243" s="36">
        <f t="shared" si="606"/>
        <v>0.27182870076353061</v>
      </c>
      <c r="O3243" s="36">
        <f t="shared" si="607"/>
        <v>22792293.114225395</v>
      </c>
      <c r="P3243" s="35">
        <f t="shared" si="610"/>
        <v>22792293.114225395</v>
      </c>
    </row>
    <row r="3244" spans="1:16" x14ac:dyDescent="0.4">
      <c r="A3244" s="1">
        <v>3243</v>
      </c>
      <c r="B3244" s="21">
        <v>43056</v>
      </c>
      <c r="C3244" s="43">
        <v>3</v>
      </c>
      <c r="D3244" s="23">
        <v>28232</v>
      </c>
      <c r="E3244" s="25">
        <f t="shared" si="611"/>
        <v>22264.25</v>
      </c>
      <c r="F3244" s="25">
        <f t="shared" si="612"/>
        <v>21543</v>
      </c>
      <c r="G3244" s="25">
        <f t="shared" si="601"/>
        <v>1.3104952884927819</v>
      </c>
      <c r="H3244" s="25">
        <f t="shared" si="608"/>
        <v>1.0004262501030945</v>
      </c>
      <c r="I3244" s="4">
        <f t="shared" si="602"/>
        <v>28219.971234352033</v>
      </c>
      <c r="J3244" s="25">
        <f t="shared" si="609"/>
        <v>22346.780696356189</v>
      </c>
      <c r="K3244" s="15">
        <f t="shared" si="603"/>
        <v>22356.30601393184</v>
      </c>
      <c r="L3244" s="36">
        <f t="shared" si="604"/>
        <v>5875.6939860681596</v>
      </c>
      <c r="M3244" s="36">
        <f t="shared" si="605"/>
        <v>5875.6939860681596</v>
      </c>
      <c r="N3244" s="36">
        <f t="shared" si="606"/>
        <v>0.20812177621380559</v>
      </c>
      <c r="O3244" s="36">
        <f t="shared" si="607"/>
        <v>34523779.817917541</v>
      </c>
      <c r="P3244" s="35">
        <f t="shared" si="610"/>
        <v>34523779.817917541</v>
      </c>
    </row>
    <row r="3245" spans="1:16" x14ac:dyDescent="0.4">
      <c r="A3245" s="1">
        <v>3244</v>
      </c>
      <c r="B3245" s="21">
        <v>43057</v>
      </c>
      <c r="C3245" s="43">
        <v>4</v>
      </c>
      <c r="D3245" s="23">
        <v>18331</v>
      </c>
      <c r="E3245" s="25">
        <f t="shared" si="611"/>
        <v>20821.75</v>
      </c>
      <c r="F3245" s="25">
        <f t="shared" si="612"/>
        <v>21380</v>
      </c>
      <c r="G3245" s="25">
        <f t="shared" ref="G3245:G3308" si="613">D3245/F3245</f>
        <v>0.85739008419083251</v>
      </c>
      <c r="H3245" s="25">
        <f t="shared" si="608"/>
        <v>1.0009303667898801</v>
      </c>
      <c r="I3245" s="4">
        <f t="shared" ref="I3245:I3308" si="614">D3245/H3245</f>
        <v>18313.961298616618</v>
      </c>
      <c r="J3245" s="25">
        <f t="shared" si="609"/>
        <v>22346.807236470235</v>
      </c>
      <c r="K3245" s="15">
        <f t="shared" ref="K3245:K3308" si="615">H3245*J3245</f>
        <v>22367.5979637829</v>
      </c>
      <c r="L3245" s="36">
        <f t="shared" ref="L3245:L3308" si="616">D3245-K3245</f>
        <v>-4036.5979637829005</v>
      </c>
      <c r="M3245" s="36">
        <f t="shared" ref="M3245:M3308" si="617">ABS(L3245)</f>
        <v>4036.5979637829005</v>
      </c>
      <c r="N3245" s="36">
        <f t="shared" ref="N3245:N3308" si="618">M3245/D3245</f>
        <v>0.2202060969823196</v>
      </c>
      <c r="O3245" s="36">
        <f t="shared" ref="O3245:O3308" si="619">L3245^2</f>
        <v>16294123.121216258</v>
      </c>
      <c r="P3245" s="35">
        <f t="shared" si="610"/>
        <v>16294123.121216258</v>
      </c>
    </row>
    <row r="3246" spans="1:16" x14ac:dyDescent="0.4">
      <c r="A3246" s="1">
        <v>3245</v>
      </c>
      <c r="B3246" s="21">
        <v>43058</v>
      </c>
      <c r="C3246" s="43">
        <v>1</v>
      </c>
      <c r="D3246" s="23">
        <v>19161</v>
      </c>
      <c r="E3246" s="25">
        <f t="shared" si="611"/>
        <v>21938.25</v>
      </c>
      <c r="F3246" s="25">
        <f t="shared" si="612"/>
        <v>21873.875</v>
      </c>
      <c r="G3246" s="25">
        <f t="shared" si="613"/>
        <v>0.8759764787903378</v>
      </c>
      <c r="H3246" s="25">
        <f t="shared" si="608"/>
        <v>0.99907416981837271</v>
      </c>
      <c r="I3246" s="4">
        <f t="shared" si="614"/>
        <v>19178.756271402137</v>
      </c>
      <c r="J3246" s="25">
        <f t="shared" si="609"/>
        <v>22346.833776584277</v>
      </c>
      <c r="K3246" s="15">
        <f t="shared" si="615"/>
        <v>22326.144403410108</v>
      </c>
      <c r="L3246" s="36">
        <f t="shared" si="616"/>
        <v>-3165.1444034101078</v>
      </c>
      <c r="M3246" s="36">
        <f t="shared" si="617"/>
        <v>3165.1444034101078</v>
      </c>
      <c r="N3246" s="36">
        <f t="shared" si="618"/>
        <v>0.16518680671207703</v>
      </c>
      <c r="O3246" s="36">
        <f t="shared" si="619"/>
        <v>10018139.094438327</v>
      </c>
      <c r="P3246" s="35">
        <f t="shared" si="610"/>
        <v>10018139.094438327</v>
      </c>
    </row>
    <row r="3247" spans="1:16" x14ac:dyDescent="0.4">
      <c r="A3247" s="1">
        <v>3246</v>
      </c>
      <c r="B3247" s="21">
        <v>43059</v>
      </c>
      <c r="C3247" s="43">
        <v>2</v>
      </c>
      <c r="D3247" s="23">
        <v>22029</v>
      </c>
      <c r="E3247" s="25">
        <f t="shared" si="611"/>
        <v>21809.5</v>
      </c>
      <c r="F3247" s="25">
        <f t="shared" si="612"/>
        <v>22351.625</v>
      </c>
      <c r="G3247" s="25">
        <f t="shared" si="613"/>
        <v>0.98556592641474616</v>
      </c>
      <c r="H3247" s="25">
        <f t="shared" si="608"/>
        <v>0.99956921328865256</v>
      </c>
      <c r="I3247" s="4">
        <f t="shared" si="614"/>
        <v>22038.493890306057</v>
      </c>
      <c r="J3247" s="25">
        <f t="shared" si="609"/>
        <v>22346.860316698319</v>
      </c>
      <c r="K3247" s="15">
        <f t="shared" si="615"/>
        <v>22337.233586233549</v>
      </c>
      <c r="L3247" s="36">
        <f t="shared" si="616"/>
        <v>-308.23358623354943</v>
      </c>
      <c r="M3247" s="36">
        <f t="shared" si="617"/>
        <v>308.23358623354943</v>
      </c>
      <c r="N3247" s="36">
        <f t="shared" si="618"/>
        <v>1.3992173327593147E-2</v>
      </c>
      <c r="O3247" s="36">
        <f t="shared" si="619"/>
        <v>95007.943682394951</v>
      </c>
      <c r="P3247" s="35">
        <f t="shared" si="610"/>
        <v>95007.943682394951</v>
      </c>
    </row>
    <row r="3248" spans="1:16" x14ac:dyDescent="0.4">
      <c r="A3248" s="1">
        <v>3247</v>
      </c>
      <c r="B3248" s="21">
        <v>43060</v>
      </c>
      <c r="C3248" s="43">
        <v>3</v>
      </c>
      <c r="D3248" s="23">
        <v>27717</v>
      </c>
      <c r="E3248" s="25">
        <f t="shared" si="611"/>
        <v>22893.75</v>
      </c>
      <c r="F3248" s="25">
        <f t="shared" si="612"/>
        <v>23287.125</v>
      </c>
      <c r="G3248" s="25">
        <f t="shared" si="613"/>
        <v>1.1902285060951061</v>
      </c>
      <c r="H3248" s="25">
        <f t="shared" si="608"/>
        <v>1.0004262501030945</v>
      </c>
      <c r="I3248" s="4">
        <f t="shared" si="614"/>
        <v>27705.190659625081</v>
      </c>
      <c r="J3248" s="25">
        <f t="shared" si="609"/>
        <v>22346.886856812365</v>
      </c>
      <c r="K3248" s="15">
        <f t="shared" si="615"/>
        <v>22356.412219638922</v>
      </c>
      <c r="L3248" s="36">
        <f t="shared" si="616"/>
        <v>5360.5877803610783</v>
      </c>
      <c r="M3248" s="36">
        <f t="shared" si="617"/>
        <v>5360.5877803610783</v>
      </c>
      <c r="N3248" s="36">
        <f t="shared" si="618"/>
        <v>0.19340432876433519</v>
      </c>
      <c r="O3248" s="36">
        <f t="shared" si="619"/>
        <v>28735901.350956511</v>
      </c>
      <c r="P3248" s="35">
        <f t="shared" si="610"/>
        <v>28735901.350956511</v>
      </c>
    </row>
    <row r="3249" spans="1:16" x14ac:dyDescent="0.4">
      <c r="A3249" s="1">
        <v>3248</v>
      </c>
      <c r="B3249" s="21">
        <v>43061</v>
      </c>
      <c r="C3249" s="43">
        <v>4</v>
      </c>
      <c r="D3249" s="23">
        <v>22668</v>
      </c>
      <c r="E3249" s="25">
        <f t="shared" si="611"/>
        <v>23680.5</v>
      </c>
      <c r="F3249" s="25">
        <f t="shared" si="612"/>
        <v>23744.5</v>
      </c>
      <c r="G3249" s="25">
        <f t="shared" si="613"/>
        <v>0.95466318515866833</v>
      </c>
      <c r="H3249" s="25">
        <f t="shared" si="608"/>
        <v>1.0009303667898801</v>
      </c>
      <c r="I3249" s="4">
        <f t="shared" si="614"/>
        <v>22646.930048390241</v>
      </c>
      <c r="J3249" s="25">
        <f t="shared" si="609"/>
        <v>22346.913396926408</v>
      </c>
      <c r="K3249" s="15">
        <f t="shared" si="615"/>
        <v>22367.704223007237</v>
      </c>
      <c r="L3249" s="36">
        <f t="shared" si="616"/>
        <v>300.29577699276342</v>
      </c>
      <c r="M3249" s="36">
        <f t="shared" si="617"/>
        <v>300.29577699276342</v>
      </c>
      <c r="N3249" s="36">
        <f t="shared" si="618"/>
        <v>1.3247563834161083E-2</v>
      </c>
      <c r="O3249" s="36">
        <f t="shared" si="619"/>
        <v>90177.553679687495</v>
      </c>
      <c r="P3249" s="35">
        <f t="shared" si="610"/>
        <v>90177.553679687495</v>
      </c>
    </row>
    <row r="3250" spans="1:16" x14ac:dyDescent="0.4">
      <c r="A3250" s="1">
        <v>3249</v>
      </c>
      <c r="B3250" s="21">
        <v>43062</v>
      </c>
      <c r="C3250" s="43">
        <v>1</v>
      </c>
      <c r="D3250" s="23">
        <v>22308</v>
      </c>
      <c r="E3250" s="25">
        <f t="shared" si="611"/>
        <v>23808.5</v>
      </c>
      <c r="F3250" s="25">
        <f t="shared" si="612"/>
        <v>22660.375</v>
      </c>
      <c r="G3250" s="25">
        <f t="shared" si="613"/>
        <v>0.98444972777370188</v>
      </c>
      <c r="H3250" s="25">
        <f t="shared" si="608"/>
        <v>0.99907416981837271</v>
      </c>
      <c r="I3250" s="4">
        <f t="shared" si="614"/>
        <v>22328.672558970768</v>
      </c>
      <c r="J3250" s="25">
        <f t="shared" si="609"/>
        <v>22346.939937040454</v>
      </c>
      <c r="K3250" s="15">
        <f t="shared" si="615"/>
        <v>22326.250465579731</v>
      </c>
      <c r="L3250" s="36">
        <f t="shared" si="616"/>
        <v>-18.250465579731099</v>
      </c>
      <c r="M3250" s="36">
        <f t="shared" si="617"/>
        <v>18.250465579731099</v>
      </c>
      <c r="N3250" s="36">
        <f t="shared" si="618"/>
        <v>8.1811303477367307E-4</v>
      </c>
      <c r="O3250" s="36">
        <f t="shared" si="619"/>
        <v>333.07949387694958</v>
      </c>
      <c r="P3250" s="35">
        <f t="shared" si="610"/>
        <v>333.07949387694958</v>
      </c>
    </row>
    <row r="3251" spans="1:16" x14ac:dyDescent="0.4">
      <c r="A3251" s="1">
        <v>3250</v>
      </c>
      <c r="B3251" s="21">
        <v>43063</v>
      </c>
      <c r="C3251" s="43">
        <v>2</v>
      </c>
      <c r="D3251" s="23">
        <v>22541</v>
      </c>
      <c r="E3251" s="25">
        <f t="shared" si="611"/>
        <v>21512.25</v>
      </c>
      <c r="F3251" s="25">
        <f t="shared" si="612"/>
        <v>20812.375</v>
      </c>
      <c r="G3251" s="25">
        <f t="shared" si="613"/>
        <v>1.0830575559012365</v>
      </c>
      <c r="H3251" s="25">
        <f t="shared" si="608"/>
        <v>0.99956921328865256</v>
      </c>
      <c r="I3251" s="4">
        <f t="shared" si="614"/>
        <v>22550.714548158736</v>
      </c>
      <c r="J3251" s="25">
        <f t="shared" si="609"/>
        <v>22346.966477154496</v>
      </c>
      <c r="K3251" s="15">
        <f t="shared" si="615"/>
        <v>22337.339700957211</v>
      </c>
      <c r="L3251" s="36">
        <f t="shared" si="616"/>
        <v>203.66029904278912</v>
      </c>
      <c r="M3251" s="36">
        <f t="shared" si="617"/>
        <v>203.66029904278912</v>
      </c>
      <c r="N3251" s="36">
        <f t="shared" si="618"/>
        <v>9.0351048774583703E-3</v>
      </c>
      <c r="O3251" s="36">
        <f t="shared" si="619"/>
        <v>41477.517406198291</v>
      </c>
      <c r="P3251" s="35">
        <f t="shared" si="610"/>
        <v>41477.517406198291</v>
      </c>
    </row>
    <row r="3252" spans="1:16" x14ac:dyDescent="0.4">
      <c r="A3252" s="1">
        <v>3251</v>
      </c>
      <c r="B3252" s="21">
        <v>43064</v>
      </c>
      <c r="C3252" s="43">
        <v>3</v>
      </c>
      <c r="D3252" s="23">
        <v>18532</v>
      </c>
      <c r="E3252" s="25">
        <f t="shared" si="611"/>
        <v>20112.5</v>
      </c>
      <c r="F3252" s="25">
        <f t="shared" si="612"/>
        <v>19907.375</v>
      </c>
      <c r="G3252" s="25">
        <f t="shared" si="613"/>
        <v>0.93091128287883262</v>
      </c>
      <c r="H3252" s="25">
        <f t="shared" si="608"/>
        <v>1.0004262501030945</v>
      </c>
      <c r="I3252" s="4">
        <f t="shared" si="614"/>
        <v>18524.104098718188</v>
      </c>
      <c r="J3252" s="25">
        <f t="shared" si="609"/>
        <v>22346.993017268542</v>
      </c>
      <c r="K3252" s="15">
        <f t="shared" si="615"/>
        <v>22356.518425346003</v>
      </c>
      <c r="L3252" s="36">
        <f t="shared" si="616"/>
        <v>-3824.5184253460029</v>
      </c>
      <c r="M3252" s="36">
        <f t="shared" si="617"/>
        <v>3824.5184253460029</v>
      </c>
      <c r="N3252" s="36">
        <f t="shared" si="618"/>
        <v>0.20637375487513507</v>
      </c>
      <c r="O3252" s="36">
        <f t="shared" si="619"/>
        <v>14626941.185811069</v>
      </c>
      <c r="P3252" s="35">
        <f t="shared" si="610"/>
        <v>14626941.185811069</v>
      </c>
    </row>
    <row r="3253" spans="1:16" x14ac:dyDescent="0.4">
      <c r="A3253" s="1">
        <v>3252</v>
      </c>
      <c r="B3253" s="21">
        <v>43065</v>
      </c>
      <c r="C3253" s="43">
        <v>4</v>
      </c>
      <c r="D3253" s="23">
        <v>17069</v>
      </c>
      <c r="E3253" s="25">
        <f t="shared" si="611"/>
        <v>19702.25</v>
      </c>
      <c r="F3253" s="25">
        <f t="shared" si="612"/>
        <v>19584.875</v>
      </c>
      <c r="G3253" s="25">
        <f t="shared" si="613"/>
        <v>0.87153990005042159</v>
      </c>
      <c r="H3253" s="25">
        <f t="shared" si="608"/>
        <v>1.0009303667898801</v>
      </c>
      <c r="I3253" s="4">
        <f t="shared" si="614"/>
        <v>17053.134330155859</v>
      </c>
      <c r="J3253" s="25">
        <f t="shared" si="609"/>
        <v>22347.019557382584</v>
      </c>
      <c r="K3253" s="15">
        <f t="shared" si="615"/>
        <v>22367.810482231573</v>
      </c>
      <c r="L3253" s="36">
        <f t="shared" si="616"/>
        <v>-5298.8104822315727</v>
      </c>
      <c r="M3253" s="36">
        <f t="shared" si="617"/>
        <v>5298.8104822315727</v>
      </c>
      <c r="N3253" s="36">
        <f t="shared" si="618"/>
        <v>0.31043473444440639</v>
      </c>
      <c r="O3253" s="36">
        <f t="shared" si="619"/>
        <v>28077392.526607193</v>
      </c>
      <c r="P3253" s="35">
        <f t="shared" si="610"/>
        <v>28077392.526607193</v>
      </c>
    </row>
    <row r="3254" spans="1:16" x14ac:dyDescent="0.4">
      <c r="A3254" s="1">
        <v>3253</v>
      </c>
      <c r="B3254" s="21">
        <v>43066</v>
      </c>
      <c r="C3254" s="43">
        <v>1</v>
      </c>
      <c r="D3254" s="23">
        <v>20667</v>
      </c>
      <c r="E3254" s="25">
        <f t="shared" si="611"/>
        <v>19467.5</v>
      </c>
      <c r="F3254" s="25">
        <f t="shared" si="612"/>
        <v>19940.375</v>
      </c>
      <c r="G3254" s="25">
        <f t="shared" si="613"/>
        <v>1.036439886411364</v>
      </c>
      <c r="H3254" s="25">
        <f t="shared" si="608"/>
        <v>0.99907416981837271</v>
      </c>
      <c r="I3254" s="4">
        <f t="shared" si="614"/>
        <v>20686.151863737174</v>
      </c>
      <c r="J3254" s="25">
        <f t="shared" si="609"/>
        <v>22347.04609749663</v>
      </c>
      <c r="K3254" s="15">
        <f t="shared" si="615"/>
        <v>22326.356527749351</v>
      </c>
      <c r="L3254" s="36">
        <f t="shared" si="616"/>
        <v>-1659.3565277493508</v>
      </c>
      <c r="M3254" s="36">
        <f t="shared" si="617"/>
        <v>1659.3565277493508</v>
      </c>
      <c r="N3254" s="36">
        <f t="shared" si="618"/>
        <v>8.0290149888680065E-2</v>
      </c>
      <c r="O3254" s="36">
        <f t="shared" si="619"/>
        <v>2753464.086184382</v>
      </c>
      <c r="P3254" s="35">
        <f t="shared" si="610"/>
        <v>2753464.086184382</v>
      </c>
    </row>
    <row r="3255" spans="1:16" x14ac:dyDescent="0.4">
      <c r="A3255" s="1">
        <v>3254</v>
      </c>
      <c r="B3255" s="21">
        <v>43067</v>
      </c>
      <c r="C3255" s="43">
        <v>2</v>
      </c>
      <c r="D3255" s="23">
        <v>21602</v>
      </c>
      <c r="E3255" s="25">
        <f t="shared" si="611"/>
        <v>20413.25</v>
      </c>
      <c r="F3255" s="25">
        <f t="shared" si="612"/>
        <v>20518.25</v>
      </c>
      <c r="G3255" s="25">
        <f t="shared" si="613"/>
        <v>1.0528188320154008</v>
      </c>
      <c r="H3255" s="25">
        <f t="shared" si="608"/>
        <v>0.99956921328865256</v>
      </c>
      <c r="I3255" s="4">
        <f t="shared" si="614"/>
        <v>21611.3098651047</v>
      </c>
      <c r="J3255" s="25">
        <f t="shared" si="609"/>
        <v>22347.072637610672</v>
      </c>
      <c r="K3255" s="15">
        <f t="shared" si="615"/>
        <v>22337.445815680872</v>
      </c>
      <c r="L3255" s="36">
        <f t="shared" si="616"/>
        <v>-735.44581568087233</v>
      </c>
      <c r="M3255" s="36">
        <f t="shared" si="617"/>
        <v>735.44581568087233</v>
      </c>
      <c r="N3255" s="36">
        <f t="shared" si="618"/>
        <v>3.4045265053276194E-2</v>
      </c>
      <c r="O3255" s="36">
        <f t="shared" si="619"/>
        <v>540880.54780250369</v>
      </c>
      <c r="P3255" s="35">
        <f t="shared" si="610"/>
        <v>540880.54780250369</v>
      </c>
    </row>
    <row r="3256" spans="1:16" x14ac:dyDescent="0.4">
      <c r="A3256" s="1">
        <v>3255</v>
      </c>
      <c r="B3256" s="21">
        <v>43068</v>
      </c>
      <c r="C3256" s="43">
        <v>3</v>
      </c>
      <c r="D3256" s="23">
        <v>22315</v>
      </c>
      <c r="E3256" s="25">
        <f t="shared" si="611"/>
        <v>20623.25</v>
      </c>
      <c r="F3256" s="25">
        <f t="shared" si="612"/>
        <v>20856.375</v>
      </c>
      <c r="G3256" s="25">
        <f t="shared" si="613"/>
        <v>1.069936650065028</v>
      </c>
      <c r="H3256" s="25">
        <f t="shared" si="608"/>
        <v>1.0004262501030945</v>
      </c>
      <c r="I3256" s="4">
        <f t="shared" si="614"/>
        <v>22305.492281615388</v>
      </c>
      <c r="J3256" s="25">
        <f t="shared" si="609"/>
        <v>22347.099177724718</v>
      </c>
      <c r="K3256" s="15">
        <f t="shared" si="615"/>
        <v>22356.624631053088</v>
      </c>
      <c r="L3256" s="36">
        <f t="shared" si="616"/>
        <v>-41.624631053087796</v>
      </c>
      <c r="M3256" s="36">
        <f t="shared" si="617"/>
        <v>41.624631053087796</v>
      </c>
      <c r="N3256" s="36">
        <f t="shared" si="618"/>
        <v>1.8653206835351915E-3</v>
      </c>
      <c r="O3256" s="36">
        <f t="shared" si="619"/>
        <v>1732.6099103056808</v>
      </c>
      <c r="P3256" s="35">
        <f t="shared" si="610"/>
        <v>1732.6099103056808</v>
      </c>
    </row>
    <row r="3257" spans="1:16" x14ac:dyDescent="0.4">
      <c r="A3257" s="1">
        <v>3256</v>
      </c>
      <c r="B3257" s="21">
        <v>43069</v>
      </c>
      <c r="C3257" s="43">
        <v>4</v>
      </c>
      <c r="D3257" s="23">
        <v>17909</v>
      </c>
      <c r="E3257" s="25">
        <f t="shared" si="611"/>
        <v>21089.5</v>
      </c>
      <c r="F3257" s="25">
        <f t="shared" si="612"/>
        <v>20939.625</v>
      </c>
      <c r="G3257" s="25">
        <f t="shared" si="613"/>
        <v>0.85526842051851459</v>
      </c>
      <c r="H3257" s="25">
        <f t="shared" si="608"/>
        <v>1.0009303667898801</v>
      </c>
      <c r="I3257" s="4">
        <f t="shared" si="614"/>
        <v>17892.353548465715</v>
      </c>
      <c r="J3257" s="25">
        <f t="shared" si="609"/>
        <v>22347.12571783876</v>
      </c>
      <c r="K3257" s="15">
        <f t="shared" si="615"/>
        <v>22367.916741455912</v>
      </c>
      <c r="L3257" s="36">
        <f t="shared" si="616"/>
        <v>-4458.9167414559124</v>
      </c>
      <c r="M3257" s="36">
        <f t="shared" si="617"/>
        <v>4458.9167414559124</v>
      </c>
      <c r="N3257" s="36">
        <f t="shared" si="618"/>
        <v>0.24897631031637235</v>
      </c>
      <c r="O3257" s="36">
        <f t="shared" si="619"/>
        <v>19881938.507235814</v>
      </c>
      <c r="P3257" s="35">
        <f t="shared" si="610"/>
        <v>19881938.507235814</v>
      </c>
    </row>
    <row r="3258" spans="1:16" x14ac:dyDescent="0.4">
      <c r="A3258" s="1">
        <v>3257</v>
      </c>
      <c r="B3258" s="21">
        <v>43070</v>
      </c>
      <c r="C3258" s="43">
        <v>1</v>
      </c>
      <c r="D3258" s="23">
        <v>22532</v>
      </c>
      <c r="E3258" s="25">
        <f t="shared" si="611"/>
        <v>20789.75</v>
      </c>
      <c r="F3258" s="25">
        <f t="shared" si="612"/>
        <v>20405.25</v>
      </c>
      <c r="G3258" s="25">
        <f t="shared" si="613"/>
        <v>1.1042256282084268</v>
      </c>
      <c r="H3258" s="25">
        <f t="shared" si="608"/>
        <v>0.99907416981837271</v>
      </c>
      <c r="I3258" s="4">
        <f t="shared" si="614"/>
        <v>22552.880137113563</v>
      </c>
      <c r="J3258" s="25">
        <f t="shared" si="609"/>
        <v>22347.152257952806</v>
      </c>
      <c r="K3258" s="15">
        <f t="shared" si="615"/>
        <v>22326.462589918974</v>
      </c>
      <c r="L3258" s="36">
        <f t="shared" si="616"/>
        <v>205.53741008102588</v>
      </c>
      <c r="M3258" s="36">
        <f t="shared" si="617"/>
        <v>205.53741008102588</v>
      </c>
      <c r="N3258" s="36">
        <f t="shared" si="618"/>
        <v>9.122022460546152E-3</v>
      </c>
      <c r="O3258" s="36">
        <f t="shared" si="619"/>
        <v>42245.626942815798</v>
      </c>
      <c r="P3258" s="35">
        <f t="shared" si="610"/>
        <v>42245.626942815798</v>
      </c>
    </row>
    <row r="3259" spans="1:16" x14ac:dyDescent="0.4">
      <c r="A3259" s="1">
        <v>3258</v>
      </c>
      <c r="B3259" s="21">
        <v>43071</v>
      </c>
      <c r="C3259" s="43">
        <v>2</v>
      </c>
      <c r="D3259" s="23">
        <v>20403</v>
      </c>
      <c r="E3259" s="25">
        <f t="shared" si="611"/>
        <v>20020.75</v>
      </c>
      <c r="F3259" s="25">
        <f t="shared" si="612"/>
        <v>20588.125</v>
      </c>
      <c r="G3259" s="25">
        <f t="shared" si="613"/>
        <v>0.99100816611517561</v>
      </c>
      <c r="H3259" s="25">
        <f t="shared" si="608"/>
        <v>0.99956921328865256</v>
      </c>
      <c r="I3259" s="4">
        <f t="shared" si="614"/>
        <v>20411.793129234848</v>
      </c>
      <c r="J3259" s="25">
        <f t="shared" si="609"/>
        <v>22347.178798066849</v>
      </c>
      <c r="K3259" s="15">
        <f t="shared" si="615"/>
        <v>22337.551930404537</v>
      </c>
      <c r="L3259" s="36">
        <f t="shared" si="616"/>
        <v>-1934.5519304045374</v>
      </c>
      <c r="M3259" s="36">
        <f t="shared" si="617"/>
        <v>1934.5519304045374</v>
      </c>
      <c r="N3259" s="36">
        <f t="shared" si="618"/>
        <v>9.4817033299247039E-2</v>
      </c>
      <c r="O3259" s="36">
        <f t="shared" si="619"/>
        <v>3742491.1714319224</v>
      </c>
      <c r="P3259" s="35">
        <f t="shared" si="610"/>
        <v>3742491.1714319224</v>
      </c>
    </row>
    <row r="3260" spans="1:16" x14ac:dyDescent="0.4">
      <c r="A3260" s="1">
        <v>3259</v>
      </c>
      <c r="B3260" s="21">
        <v>43072</v>
      </c>
      <c r="C3260" s="43">
        <v>3</v>
      </c>
      <c r="D3260" s="23">
        <v>19239</v>
      </c>
      <c r="E3260" s="25">
        <f t="shared" si="611"/>
        <v>21155.5</v>
      </c>
      <c r="F3260" s="25">
        <f t="shared" si="612"/>
        <v>21191.25</v>
      </c>
      <c r="G3260" s="25">
        <f t="shared" si="613"/>
        <v>0.90787471244027607</v>
      </c>
      <c r="H3260" s="25">
        <f t="shared" si="608"/>
        <v>1.0004262501030945</v>
      </c>
      <c r="I3260" s="4">
        <f t="shared" si="614"/>
        <v>19230.802868294799</v>
      </c>
      <c r="J3260" s="25">
        <f t="shared" si="609"/>
        <v>22347.205338180895</v>
      </c>
      <c r="K3260" s="15">
        <f t="shared" si="615"/>
        <v>22356.730836760169</v>
      </c>
      <c r="L3260" s="36">
        <f t="shared" si="616"/>
        <v>-3117.730836760169</v>
      </c>
      <c r="M3260" s="36">
        <f t="shared" si="617"/>
        <v>3117.730836760169</v>
      </c>
      <c r="N3260" s="36">
        <f t="shared" si="618"/>
        <v>0.16205264497947758</v>
      </c>
      <c r="O3260" s="36">
        <f t="shared" si="619"/>
        <v>9720245.5704852641</v>
      </c>
      <c r="P3260" s="35">
        <f t="shared" si="610"/>
        <v>9720245.5704852641</v>
      </c>
    </row>
    <row r="3261" spans="1:16" x14ac:dyDescent="0.4">
      <c r="A3261" s="1">
        <v>3260</v>
      </c>
      <c r="B3261" s="21">
        <v>43073</v>
      </c>
      <c r="C3261" s="43">
        <v>4</v>
      </c>
      <c r="D3261" s="23">
        <v>22448</v>
      </c>
      <c r="E3261" s="25">
        <f t="shared" si="611"/>
        <v>21227</v>
      </c>
      <c r="F3261" s="25">
        <f t="shared" si="612"/>
        <v>21512.125</v>
      </c>
      <c r="G3261" s="25">
        <f t="shared" si="613"/>
        <v>1.0435045352330372</v>
      </c>
      <c r="H3261" s="25">
        <f t="shared" si="608"/>
        <v>1.0009303667898801</v>
      </c>
      <c r="I3261" s="4">
        <f t="shared" si="614"/>
        <v>22427.134538832895</v>
      </c>
      <c r="J3261" s="25">
        <f t="shared" si="609"/>
        <v>22347.231878294937</v>
      </c>
      <c r="K3261" s="15">
        <f t="shared" si="615"/>
        <v>22368.023000680252</v>
      </c>
      <c r="L3261" s="36">
        <f t="shared" si="616"/>
        <v>79.976999319747847</v>
      </c>
      <c r="M3261" s="36">
        <f t="shared" si="617"/>
        <v>79.976999319747847</v>
      </c>
      <c r="N3261" s="36">
        <f t="shared" si="618"/>
        <v>3.5627672540871277E-3</v>
      </c>
      <c r="O3261" s="36">
        <f t="shared" si="619"/>
        <v>6396.3204201909475</v>
      </c>
      <c r="P3261" s="35">
        <f t="shared" si="610"/>
        <v>6396.3204201909475</v>
      </c>
    </row>
    <row r="3262" spans="1:16" x14ac:dyDescent="0.4">
      <c r="A3262" s="1">
        <v>3261</v>
      </c>
      <c r="B3262" s="21">
        <v>43074</v>
      </c>
      <c r="C3262" s="43">
        <v>1</v>
      </c>
      <c r="D3262" s="23">
        <v>22818</v>
      </c>
      <c r="E3262" s="25">
        <f t="shared" si="611"/>
        <v>21797.25</v>
      </c>
      <c r="F3262" s="25">
        <f t="shared" si="612"/>
        <v>21394.5</v>
      </c>
      <c r="G3262" s="25">
        <f t="shared" si="613"/>
        <v>1.0665357919091356</v>
      </c>
      <c r="H3262" s="25">
        <f t="shared" si="608"/>
        <v>0.99907416981837271</v>
      </c>
      <c r="I3262" s="4">
        <f t="shared" si="614"/>
        <v>22839.145169920881</v>
      </c>
      <c r="J3262" s="25">
        <f t="shared" si="609"/>
        <v>22347.258418408979</v>
      </c>
      <c r="K3262" s="15">
        <f t="shared" si="615"/>
        <v>22326.56865208859</v>
      </c>
      <c r="L3262" s="36">
        <f t="shared" si="616"/>
        <v>491.43134791140983</v>
      </c>
      <c r="M3262" s="36">
        <f t="shared" si="617"/>
        <v>491.43134791140983</v>
      </c>
      <c r="N3262" s="36">
        <f t="shared" si="618"/>
        <v>2.1537003589771665E-2</v>
      </c>
      <c r="O3262" s="36">
        <f t="shared" si="619"/>
        <v>241504.76971002514</v>
      </c>
      <c r="P3262" s="35">
        <f t="shared" si="610"/>
        <v>241504.76971002514</v>
      </c>
    </row>
    <row r="3263" spans="1:16" x14ac:dyDescent="0.4">
      <c r="A3263" s="1">
        <v>3262</v>
      </c>
      <c r="B3263" s="21">
        <v>43075</v>
      </c>
      <c r="C3263" s="43">
        <v>2</v>
      </c>
      <c r="D3263" s="23">
        <v>22684</v>
      </c>
      <c r="E3263" s="25">
        <f t="shared" si="611"/>
        <v>20991.75</v>
      </c>
      <c r="F3263" s="25">
        <f t="shared" si="612"/>
        <v>20803.5</v>
      </c>
      <c r="G3263" s="25">
        <f t="shared" si="613"/>
        <v>1.0903934434109646</v>
      </c>
      <c r="H3263" s="25">
        <f t="shared" si="608"/>
        <v>0.99956921328865256</v>
      </c>
      <c r="I3263" s="4">
        <f t="shared" si="614"/>
        <v>22693.776177207434</v>
      </c>
      <c r="J3263" s="25">
        <f t="shared" si="609"/>
        <v>22347.284958523025</v>
      </c>
      <c r="K3263" s="15">
        <f t="shared" si="615"/>
        <v>22337.658045128199</v>
      </c>
      <c r="L3263" s="36">
        <f t="shared" si="616"/>
        <v>346.34195487180114</v>
      </c>
      <c r="M3263" s="36">
        <f t="shared" si="617"/>
        <v>346.34195487180114</v>
      </c>
      <c r="N3263" s="36">
        <f t="shared" si="618"/>
        <v>1.5268116508190845E-2</v>
      </c>
      <c r="O3263" s="36">
        <f t="shared" si="619"/>
        <v>119952.74970442074</v>
      </c>
      <c r="P3263" s="35">
        <f t="shared" si="610"/>
        <v>119952.74970442074</v>
      </c>
    </row>
    <row r="3264" spans="1:16" x14ac:dyDescent="0.4">
      <c r="A3264" s="1">
        <v>3263</v>
      </c>
      <c r="B3264" s="21">
        <v>43076</v>
      </c>
      <c r="C3264" s="43">
        <v>3</v>
      </c>
      <c r="D3264" s="23">
        <v>16017</v>
      </c>
      <c r="E3264" s="25">
        <f t="shared" si="611"/>
        <v>20615.25</v>
      </c>
      <c r="F3264" s="25">
        <f t="shared" si="612"/>
        <v>20129.125</v>
      </c>
      <c r="G3264" s="25">
        <f t="shared" si="613"/>
        <v>0.79571268000968742</v>
      </c>
      <c r="H3264" s="25">
        <f t="shared" si="608"/>
        <v>1.0004262501030945</v>
      </c>
      <c r="I3264" s="4">
        <f t="shared" si="614"/>
        <v>16010.17566097395</v>
      </c>
      <c r="J3264" s="25">
        <f t="shared" si="609"/>
        <v>22347.311498637067</v>
      </c>
      <c r="K3264" s="15">
        <f t="shared" si="615"/>
        <v>22356.837042467247</v>
      </c>
      <c r="L3264" s="36">
        <f t="shared" si="616"/>
        <v>-6339.8370424672466</v>
      </c>
      <c r="M3264" s="36">
        <f t="shared" si="617"/>
        <v>6339.8370424672466</v>
      </c>
      <c r="N3264" s="36">
        <f t="shared" si="618"/>
        <v>0.39581925719343491</v>
      </c>
      <c r="O3264" s="36">
        <f t="shared" si="619"/>
        <v>40193533.725039847</v>
      </c>
      <c r="P3264" s="35">
        <f t="shared" si="610"/>
        <v>40193533.725039847</v>
      </c>
    </row>
    <row r="3265" spans="1:16" x14ac:dyDescent="0.4">
      <c r="A3265" s="1">
        <v>3264</v>
      </c>
      <c r="B3265" s="21">
        <v>43077</v>
      </c>
      <c r="C3265" s="43">
        <v>4</v>
      </c>
      <c r="D3265" s="23">
        <v>20942</v>
      </c>
      <c r="E3265" s="25">
        <f t="shared" si="611"/>
        <v>19643</v>
      </c>
      <c r="F3265" s="25">
        <f t="shared" si="612"/>
        <v>19128.75</v>
      </c>
      <c r="G3265" s="25">
        <f t="shared" si="613"/>
        <v>1.0947918708749917</v>
      </c>
      <c r="H3265" s="25">
        <f t="shared" si="608"/>
        <v>1.0009303667898801</v>
      </c>
      <c r="I3265" s="4">
        <f t="shared" si="614"/>
        <v>20922.534368863086</v>
      </c>
      <c r="J3265" s="25">
        <f t="shared" si="609"/>
        <v>22347.338038751113</v>
      </c>
      <c r="K3265" s="15">
        <f t="shared" si="615"/>
        <v>22368.129259904592</v>
      </c>
      <c r="L3265" s="36">
        <f t="shared" si="616"/>
        <v>-1426.1292599045919</v>
      </c>
      <c r="M3265" s="36">
        <f t="shared" si="617"/>
        <v>1426.1292599045919</v>
      </c>
      <c r="N3265" s="36">
        <f t="shared" si="618"/>
        <v>6.8099000090946035E-2</v>
      </c>
      <c r="O3265" s="36">
        <f t="shared" si="619"/>
        <v>2033844.665956019</v>
      </c>
      <c r="P3265" s="35">
        <f t="shared" si="610"/>
        <v>2033844.665956019</v>
      </c>
    </row>
    <row r="3266" spans="1:16" x14ac:dyDescent="0.4">
      <c r="A3266" s="1">
        <v>3265</v>
      </c>
      <c r="B3266" s="21">
        <v>43078</v>
      </c>
      <c r="C3266" s="43">
        <v>1</v>
      </c>
      <c r="D3266" s="23">
        <v>18929</v>
      </c>
      <c r="E3266" s="25">
        <f t="shared" si="611"/>
        <v>18614.5</v>
      </c>
      <c r="F3266" s="25">
        <f t="shared" si="612"/>
        <v>19445.25</v>
      </c>
      <c r="G3266" s="25">
        <f t="shared" si="613"/>
        <v>0.97345109988300482</v>
      </c>
      <c r="H3266" s="25">
        <f t="shared" ref="H3266:H3329" si="620">VLOOKUP(C3266,$Q$38:$S$42,3,FALSE)</f>
        <v>0.99907416981837271</v>
      </c>
      <c r="I3266" s="4">
        <f t="shared" si="614"/>
        <v>18946.541279754245</v>
      </c>
      <c r="J3266" s="25">
        <f t="shared" si="609"/>
        <v>22347.364578865156</v>
      </c>
      <c r="K3266" s="15">
        <f t="shared" si="615"/>
        <v>22326.674714258213</v>
      </c>
      <c r="L3266" s="36">
        <f t="shared" si="616"/>
        <v>-3397.6747142582135</v>
      </c>
      <c r="M3266" s="36">
        <f t="shared" si="617"/>
        <v>3397.6747142582135</v>
      </c>
      <c r="N3266" s="36">
        <f t="shared" si="618"/>
        <v>0.17949573217064893</v>
      </c>
      <c r="O3266" s="36">
        <f t="shared" si="619"/>
        <v>11544193.463909633</v>
      </c>
      <c r="P3266" s="35">
        <f t="shared" si="610"/>
        <v>11544193.463909633</v>
      </c>
    </row>
    <row r="3267" spans="1:16" x14ac:dyDescent="0.4">
      <c r="A3267" s="1">
        <v>3266</v>
      </c>
      <c r="B3267" s="21">
        <v>43079</v>
      </c>
      <c r="C3267" s="43">
        <v>2</v>
      </c>
      <c r="D3267" s="23">
        <v>18570</v>
      </c>
      <c r="E3267" s="25">
        <f t="shared" si="611"/>
        <v>20276</v>
      </c>
      <c r="F3267" s="25">
        <f t="shared" si="612"/>
        <v>20578.125</v>
      </c>
      <c r="G3267" s="25">
        <f t="shared" si="613"/>
        <v>0.90241457858769936</v>
      </c>
      <c r="H3267" s="25">
        <f t="shared" si="620"/>
        <v>0.99956921328865256</v>
      </c>
      <c r="I3267" s="4">
        <f t="shared" si="614"/>
        <v>18578.003156883355</v>
      </c>
      <c r="J3267" s="25">
        <f t="shared" ref="J3267:J3330" si="621">INTERCEPT($I$2:$I$3896,$A$2:$A$3896)+SLOPE($I$2:$I$3896,$A$2:$A$3896)*A3267</f>
        <v>22347.391118979202</v>
      </c>
      <c r="K3267" s="15">
        <f t="shared" si="615"/>
        <v>22337.76415985186</v>
      </c>
      <c r="L3267" s="36">
        <f t="shared" si="616"/>
        <v>-3767.7641598518603</v>
      </c>
      <c r="M3267" s="36">
        <f t="shared" si="617"/>
        <v>3767.7641598518603</v>
      </c>
      <c r="N3267" s="36">
        <f t="shared" si="618"/>
        <v>0.20289521593171031</v>
      </c>
      <c r="O3267" s="36">
        <f t="shared" si="619"/>
        <v>14196046.764264194</v>
      </c>
      <c r="P3267" s="35">
        <f t="shared" ref="P3267:P3330" si="622">(D3267-K3267)^2</f>
        <v>14196046.764264194</v>
      </c>
    </row>
    <row r="3268" spans="1:16" x14ac:dyDescent="0.4">
      <c r="A3268" s="1">
        <v>3267</v>
      </c>
      <c r="B3268" s="21">
        <v>43080</v>
      </c>
      <c r="C3268" s="43">
        <v>3</v>
      </c>
      <c r="D3268" s="23">
        <v>22663</v>
      </c>
      <c r="E3268" s="25">
        <f t="shared" si="611"/>
        <v>20880.25</v>
      </c>
      <c r="F3268" s="25">
        <f t="shared" si="612"/>
        <v>21453.125</v>
      </c>
      <c r="G3268" s="25">
        <f t="shared" si="613"/>
        <v>1.0563962126729789</v>
      </c>
      <c r="H3268" s="25">
        <f t="shared" si="620"/>
        <v>1.0004262501030945</v>
      </c>
      <c r="I3268" s="4">
        <f t="shared" si="614"/>
        <v>22653.344009780398</v>
      </c>
      <c r="J3268" s="25">
        <f t="shared" si="621"/>
        <v>22347.417659093244</v>
      </c>
      <c r="K3268" s="15">
        <f t="shared" si="615"/>
        <v>22356.943248174328</v>
      </c>
      <c r="L3268" s="36">
        <f t="shared" si="616"/>
        <v>306.05675182567211</v>
      </c>
      <c r="M3268" s="36">
        <f t="shared" si="617"/>
        <v>306.05675182567211</v>
      </c>
      <c r="N3268" s="36">
        <f t="shared" si="618"/>
        <v>1.3504688338952129E-2</v>
      </c>
      <c r="O3268" s="36">
        <f t="shared" si="619"/>
        <v>93670.735338081053</v>
      </c>
      <c r="P3268" s="35">
        <f t="shared" si="622"/>
        <v>93670.735338081053</v>
      </c>
    </row>
    <row r="3269" spans="1:16" x14ac:dyDescent="0.4">
      <c r="A3269" s="1">
        <v>3268</v>
      </c>
      <c r="B3269" s="21">
        <v>43081</v>
      </c>
      <c r="C3269" s="43">
        <v>4</v>
      </c>
      <c r="D3269" s="23">
        <v>23359</v>
      </c>
      <c r="E3269" s="25">
        <f t="shared" ref="E3269:E3332" si="623">AVERAGE(D3267:D3270)</f>
        <v>22026</v>
      </c>
      <c r="F3269" s="25">
        <f t="shared" ref="F3269:F3332" si="624">AVERAGE(E3269:E3270)</f>
        <v>22040.125</v>
      </c>
      <c r="G3269" s="25">
        <f t="shared" si="613"/>
        <v>1.0598397241394957</v>
      </c>
      <c r="H3269" s="25">
        <f t="shared" si="620"/>
        <v>1.0009303667898801</v>
      </c>
      <c r="I3269" s="4">
        <f t="shared" si="614"/>
        <v>23337.287762499895</v>
      </c>
      <c r="J3269" s="25">
        <f t="shared" si="621"/>
        <v>22347.44419920729</v>
      </c>
      <c r="K3269" s="15">
        <f t="shared" si="615"/>
        <v>22368.235519128932</v>
      </c>
      <c r="L3269" s="36">
        <f t="shared" si="616"/>
        <v>990.76448087106837</v>
      </c>
      <c r="M3269" s="36">
        <f t="shared" si="617"/>
        <v>990.76448087106837</v>
      </c>
      <c r="N3269" s="36">
        <f t="shared" si="618"/>
        <v>4.2414678747851722E-2</v>
      </c>
      <c r="O3269" s="36">
        <f t="shared" si="619"/>
        <v>981614.25655571755</v>
      </c>
      <c r="P3269" s="35">
        <f t="shared" si="622"/>
        <v>981614.25655571755</v>
      </c>
    </row>
    <row r="3270" spans="1:16" x14ac:dyDescent="0.4">
      <c r="A3270" s="1">
        <v>3269</v>
      </c>
      <c r="B3270" s="21">
        <v>43082</v>
      </c>
      <c r="C3270" s="43">
        <v>1</v>
      </c>
      <c r="D3270" s="23">
        <v>23512</v>
      </c>
      <c r="E3270" s="25">
        <f t="shared" si="623"/>
        <v>22054.25</v>
      </c>
      <c r="F3270" s="25">
        <f t="shared" si="624"/>
        <v>22081.875</v>
      </c>
      <c r="G3270" s="25">
        <f t="shared" si="613"/>
        <v>1.0647646542696216</v>
      </c>
      <c r="H3270" s="25">
        <f t="shared" si="620"/>
        <v>0.99907416981837271</v>
      </c>
      <c r="I3270" s="4">
        <f t="shared" si="614"/>
        <v>23533.788291488287</v>
      </c>
      <c r="J3270" s="25">
        <f t="shared" si="621"/>
        <v>22347.470739321332</v>
      </c>
      <c r="K3270" s="15">
        <f t="shared" si="615"/>
        <v>22326.780776427837</v>
      </c>
      <c r="L3270" s="36">
        <f t="shared" si="616"/>
        <v>1185.2192235721632</v>
      </c>
      <c r="M3270" s="36">
        <f t="shared" si="617"/>
        <v>1185.2192235721632</v>
      </c>
      <c r="N3270" s="36">
        <f t="shared" si="618"/>
        <v>5.0409119750432253E-2</v>
      </c>
      <c r="O3270" s="36">
        <f t="shared" si="619"/>
        <v>1404744.6079250013</v>
      </c>
      <c r="P3270" s="35">
        <f t="shared" si="622"/>
        <v>1404744.6079250013</v>
      </c>
    </row>
    <row r="3271" spans="1:16" x14ac:dyDescent="0.4">
      <c r="A3271" s="1">
        <v>3270</v>
      </c>
      <c r="B3271" s="21">
        <v>43083</v>
      </c>
      <c r="C3271" s="43">
        <v>2</v>
      </c>
      <c r="D3271" s="23">
        <v>18683</v>
      </c>
      <c r="E3271" s="25">
        <f t="shared" si="623"/>
        <v>22109.5</v>
      </c>
      <c r="F3271" s="25">
        <f t="shared" si="624"/>
        <v>21672.125</v>
      </c>
      <c r="G3271" s="25">
        <f t="shared" si="613"/>
        <v>0.86207513107274902</v>
      </c>
      <c r="H3271" s="25">
        <f t="shared" si="620"/>
        <v>0.99956921328865256</v>
      </c>
      <c r="I3271" s="4">
        <f t="shared" si="614"/>
        <v>18691.051856760998</v>
      </c>
      <c r="J3271" s="25">
        <f t="shared" si="621"/>
        <v>22347.497279435378</v>
      </c>
      <c r="K3271" s="15">
        <f t="shared" si="615"/>
        <v>22337.870274575525</v>
      </c>
      <c r="L3271" s="36">
        <f t="shared" si="616"/>
        <v>-3654.8702745755254</v>
      </c>
      <c r="M3271" s="36">
        <f t="shared" si="617"/>
        <v>3654.8702745755254</v>
      </c>
      <c r="N3271" s="36">
        <f t="shared" si="618"/>
        <v>0.1956254495838744</v>
      </c>
      <c r="O3271" s="36">
        <f t="shared" si="619"/>
        <v>13358076.723975776</v>
      </c>
      <c r="P3271" s="35">
        <f t="shared" si="622"/>
        <v>13358076.723975776</v>
      </c>
    </row>
    <row r="3272" spans="1:16" x14ac:dyDescent="0.4">
      <c r="A3272" s="1">
        <v>3271</v>
      </c>
      <c r="B3272" s="21">
        <v>43084</v>
      </c>
      <c r="C3272" s="43">
        <v>3</v>
      </c>
      <c r="D3272" s="23">
        <v>22884</v>
      </c>
      <c r="E3272" s="25">
        <f t="shared" si="623"/>
        <v>21234.75</v>
      </c>
      <c r="F3272" s="25">
        <f t="shared" si="624"/>
        <v>20581.375</v>
      </c>
      <c r="G3272" s="25">
        <f t="shared" si="613"/>
        <v>1.1118790654171551</v>
      </c>
      <c r="H3272" s="25">
        <f t="shared" si="620"/>
        <v>1.0004262501030945</v>
      </c>
      <c r="I3272" s="4">
        <f t="shared" si="614"/>
        <v>22874.249848643805</v>
      </c>
      <c r="J3272" s="25">
        <f t="shared" si="621"/>
        <v>22347.52381954942</v>
      </c>
      <c r="K3272" s="15">
        <f t="shared" si="615"/>
        <v>22357.049453881409</v>
      </c>
      <c r="L3272" s="36">
        <f t="shared" si="616"/>
        <v>526.95054611859086</v>
      </c>
      <c r="M3272" s="36">
        <f t="shared" si="617"/>
        <v>526.95054611859086</v>
      </c>
      <c r="N3272" s="36">
        <f t="shared" si="618"/>
        <v>2.302702963286973E-2</v>
      </c>
      <c r="O3272" s="36">
        <f t="shared" si="619"/>
        <v>277676.87805468118</v>
      </c>
      <c r="P3272" s="35">
        <f t="shared" si="622"/>
        <v>277676.87805468118</v>
      </c>
    </row>
    <row r="3273" spans="1:16" x14ac:dyDescent="0.4">
      <c r="A3273" s="1">
        <v>3272</v>
      </c>
      <c r="B3273" s="21">
        <v>43085</v>
      </c>
      <c r="C3273" s="43">
        <v>4</v>
      </c>
      <c r="D3273" s="23">
        <v>19860</v>
      </c>
      <c r="E3273" s="25">
        <f t="shared" si="623"/>
        <v>19928</v>
      </c>
      <c r="F3273" s="25">
        <f t="shared" si="624"/>
        <v>20269.125</v>
      </c>
      <c r="G3273" s="25">
        <f t="shared" si="613"/>
        <v>0.97981535956781562</v>
      </c>
      <c r="H3273" s="25">
        <f t="shared" si="620"/>
        <v>1.0009303667898801</v>
      </c>
      <c r="I3273" s="4">
        <f t="shared" si="614"/>
        <v>19841.540090040151</v>
      </c>
      <c r="J3273" s="25">
        <f t="shared" si="621"/>
        <v>22347.550359663466</v>
      </c>
      <c r="K3273" s="15">
        <f t="shared" si="615"/>
        <v>22368.341778353271</v>
      </c>
      <c r="L3273" s="36">
        <f t="shared" si="616"/>
        <v>-2508.3417783532714</v>
      </c>
      <c r="M3273" s="36">
        <f t="shared" si="617"/>
        <v>2508.3417783532714</v>
      </c>
      <c r="N3273" s="36">
        <f t="shared" si="618"/>
        <v>0.12630119729875486</v>
      </c>
      <c r="O3273" s="36">
        <f t="shared" si="619"/>
        <v>6291778.4770324519</v>
      </c>
      <c r="P3273" s="35">
        <f t="shared" si="622"/>
        <v>6291778.4770324519</v>
      </c>
    </row>
    <row r="3274" spans="1:16" x14ac:dyDescent="0.4">
      <c r="A3274" s="1">
        <v>3273</v>
      </c>
      <c r="B3274" s="21">
        <v>43086</v>
      </c>
      <c r="C3274" s="43">
        <v>1</v>
      </c>
      <c r="D3274" s="23">
        <v>18285</v>
      </c>
      <c r="E3274" s="25">
        <f t="shared" si="623"/>
        <v>20610.25</v>
      </c>
      <c r="F3274" s="25">
        <f t="shared" si="624"/>
        <v>20493.25</v>
      </c>
      <c r="G3274" s="25">
        <f t="shared" si="613"/>
        <v>0.89224500750247038</v>
      </c>
      <c r="H3274" s="25">
        <f t="shared" si="620"/>
        <v>0.99907416981837271</v>
      </c>
      <c r="I3274" s="4">
        <f t="shared" si="614"/>
        <v>18301.94449259371</v>
      </c>
      <c r="J3274" s="25">
        <f t="shared" si="621"/>
        <v>22347.576899777509</v>
      </c>
      <c r="K3274" s="15">
        <f t="shared" si="615"/>
        <v>22326.886838597457</v>
      </c>
      <c r="L3274" s="36">
        <f t="shared" si="616"/>
        <v>-4041.8868385974565</v>
      </c>
      <c r="M3274" s="36">
        <f t="shared" si="617"/>
        <v>4041.8868385974565</v>
      </c>
      <c r="N3274" s="36">
        <f t="shared" si="618"/>
        <v>0.22104932122490875</v>
      </c>
      <c r="O3274" s="36">
        <f t="shared" si="619"/>
        <v>16336849.216027342</v>
      </c>
      <c r="P3274" s="35">
        <f t="shared" si="622"/>
        <v>16336849.216027342</v>
      </c>
    </row>
    <row r="3275" spans="1:16" x14ac:dyDescent="0.4">
      <c r="A3275" s="1">
        <v>3274</v>
      </c>
      <c r="B3275" s="21">
        <v>43087</v>
      </c>
      <c r="C3275" s="43">
        <v>2</v>
      </c>
      <c r="D3275" s="23">
        <v>21412</v>
      </c>
      <c r="E3275" s="25">
        <f t="shared" si="623"/>
        <v>20376.25</v>
      </c>
      <c r="F3275" s="25">
        <f t="shared" si="624"/>
        <v>21653.75</v>
      </c>
      <c r="G3275" s="25">
        <f t="shared" si="613"/>
        <v>0.98883565202332158</v>
      </c>
      <c r="H3275" s="25">
        <f t="shared" si="620"/>
        <v>0.99956921328865256</v>
      </c>
      <c r="I3275" s="4">
        <f t="shared" si="614"/>
        <v>21421.227980354681</v>
      </c>
      <c r="J3275" s="25">
        <f t="shared" si="621"/>
        <v>22347.603439891554</v>
      </c>
      <c r="K3275" s="15">
        <f t="shared" si="615"/>
        <v>22337.976389299187</v>
      </c>
      <c r="L3275" s="36">
        <f t="shared" si="616"/>
        <v>-925.97638929918685</v>
      </c>
      <c r="M3275" s="36">
        <f t="shared" si="617"/>
        <v>925.97638929918685</v>
      </c>
      <c r="N3275" s="36">
        <f t="shared" si="618"/>
        <v>4.3245674822491448E-2</v>
      </c>
      <c r="O3275" s="36">
        <f t="shared" si="619"/>
        <v>857432.27353955922</v>
      </c>
      <c r="P3275" s="35">
        <f t="shared" si="622"/>
        <v>857432.27353955922</v>
      </c>
    </row>
    <row r="3276" spans="1:16" x14ac:dyDescent="0.4">
      <c r="A3276" s="1">
        <v>3275</v>
      </c>
      <c r="B3276" s="21">
        <v>43088</v>
      </c>
      <c r="C3276" s="43">
        <v>3</v>
      </c>
      <c r="D3276" s="23">
        <v>21948</v>
      </c>
      <c r="E3276" s="25">
        <f t="shared" si="623"/>
        <v>22931.25</v>
      </c>
      <c r="F3276" s="25">
        <f t="shared" si="624"/>
        <v>22783.75</v>
      </c>
      <c r="G3276" s="25">
        <f t="shared" si="613"/>
        <v>0.96331815438634993</v>
      </c>
      <c r="H3276" s="25">
        <f t="shared" si="620"/>
        <v>1.0004262501030945</v>
      </c>
      <c r="I3276" s="4">
        <f t="shared" si="614"/>
        <v>21938.648648751714</v>
      </c>
      <c r="J3276" s="25">
        <f t="shared" si="621"/>
        <v>22347.629980005597</v>
      </c>
      <c r="K3276" s="15">
        <f t="shared" si="615"/>
        <v>22357.15565958849</v>
      </c>
      <c r="L3276" s="36">
        <f t="shared" si="616"/>
        <v>-409.15565958849038</v>
      </c>
      <c r="M3276" s="36">
        <f t="shared" si="617"/>
        <v>409.15565958849038</v>
      </c>
      <c r="N3276" s="36">
        <f t="shared" si="618"/>
        <v>1.8642047548227191E-2</v>
      </c>
      <c r="O3276" s="36">
        <f t="shared" si="619"/>
        <v>167408.35377329262</v>
      </c>
      <c r="P3276" s="35">
        <f t="shared" si="622"/>
        <v>167408.35377329262</v>
      </c>
    </row>
    <row r="3277" spans="1:16" x14ac:dyDescent="0.4">
      <c r="A3277" s="1">
        <v>3276</v>
      </c>
      <c r="B3277" s="21">
        <v>43089</v>
      </c>
      <c r="C3277" s="43">
        <v>4</v>
      </c>
      <c r="D3277" s="23">
        <v>30080</v>
      </c>
      <c r="E3277" s="25">
        <f t="shared" si="623"/>
        <v>22636.25</v>
      </c>
      <c r="F3277" s="25">
        <f t="shared" si="624"/>
        <v>22870.5</v>
      </c>
      <c r="G3277" s="25">
        <f t="shared" si="613"/>
        <v>1.3152314116438206</v>
      </c>
      <c r="H3277" s="25">
        <f t="shared" si="620"/>
        <v>1.0009303667898801</v>
      </c>
      <c r="I3277" s="4">
        <f t="shared" si="614"/>
        <v>30052.040579476725</v>
      </c>
      <c r="J3277" s="25">
        <f t="shared" si="621"/>
        <v>22347.656520119639</v>
      </c>
      <c r="K3277" s="15">
        <f t="shared" si="615"/>
        <v>22368.448037577607</v>
      </c>
      <c r="L3277" s="36">
        <f t="shared" si="616"/>
        <v>7711.5519624223925</v>
      </c>
      <c r="M3277" s="36">
        <f t="shared" si="617"/>
        <v>7711.5519624223925</v>
      </c>
      <c r="N3277" s="36">
        <f t="shared" si="618"/>
        <v>0.25636808385712739</v>
      </c>
      <c r="O3277" s="36">
        <f t="shared" si="619"/>
        <v>59468033.669140652</v>
      </c>
      <c r="P3277" s="35">
        <f t="shared" si="622"/>
        <v>59468033.669140652</v>
      </c>
    </row>
    <row r="3278" spans="1:16" x14ac:dyDescent="0.4">
      <c r="A3278" s="1">
        <v>3277</v>
      </c>
      <c r="B3278" s="21">
        <v>43090</v>
      </c>
      <c r="C3278" s="43">
        <v>1</v>
      </c>
      <c r="D3278" s="23">
        <v>17105</v>
      </c>
      <c r="E3278" s="25">
        <f t="shared" si="623"/>
        <v>23104.75</v>
      </c>
      <c r="F3278" s="25">
        <f t="shared" si="624"/>
        <v>22836.5</v>
      </c>
      <c r="G3278" s="25">
        <f t="shared" si="613"/>
        <v>0.74902020887614129</v>
      </c>
      <c r="H3278" s="25">
        <f t="shared" si="620"/>
        <v>0.99907416981837271</v>
      </c>
      <c r="I3278" s="4">
        <f t="shared" si="614"/>
        <v>17120.85100059149</v>
      </c>
      <c r="J3278" s="25">
        <f t="shared" si="621"/>
        <v>22347.683060233685</v>
      </c>
      <c r="K3278" s="15">
        <f t="shared" si="615"/>
        <v>22326.99290076708</v>
      </c>
      <c r="L3278" s="36">
        <f t="shared" si="616"/>
        <v>-5221.9929007670798</v>
      </c>
      <c r="M3278" s="36">
        <f t="shared" si="617"/>
        <v>5221.9929007670798</v>
      </c>
      <c r="N3278" s="36">
        <f t="shared" si="618"/>
        <v>0.30529043559000757</v>
      </c>
      <c r="O3278" s="36">
        <f t="shared" si="619"/>
        <v>27269209.85566178</v>
      </c>
      <c r="P3278" s="35">
        <f t="shared" si="622"/>
        <v>27269209.85566178</v>
      </c>
    </row>
    <row r="3279" spans="1:16" x14ac:dyDescent="0.4">
      <c r="A3279" s="1">
        <v>3278</v>
      </c>
      <c r="B3279" s="21">
        <v>43091</v>
      </c>
      <c r="C3279" s="43">
        <v>2</v>
      </c>
      <c r="D3279" s="23">
        <v>23286</v>
      </c>
      <c r="E3279" s="25">
        <f t="shared" si="623"/>
        <v>22568.25</v>
      </c>
      <c r="F3279" s="25">
        <f t="shared" si="624"/>
        <v>21631.625</v>
      </c>
      <c r="G3279" s="25">
        <f t="shared" si="613"/>
        <v>1.0764794600498113</v>
      </c>
      <c r="H3279" s="25">
        <f t="shared" si="620"/>
        <v>0.99956921328865256</v>
      </c>
      <c r="I3279" s="4">
        <f t="shared" si="614"/>
        <v>23296.035622573279</v>
      </c>
      <c r="J3279" s="25">
        <f t="shared" si="621"/>
        <v>22347.709600347727</v>
      </c>
      <c r="K3279" s="15">
        <f t="shared" si="615"/>
        <v>22338.082504022845</v>
      </c>
      <c r="L3279" s="36">
        <f t="shared" si="616"/>
        <v>947.91749597715534</v>
      </c>
      <c r="M3279" s="36">
        <f t="shared" si="617"/>
        <v>947.91749597715534</v>
      </c>
      <c r="N3279" s="36">
        <f t="shared" si="618"/>
        <v>4.0707613844247849E-2</v>
      </c>
      <c r="O3279" s="36">
        <f t="shared" si="619"/>
        <v>898547.57917960035</v>
      </c>
      <c r="P3279" s="35">
        <f t="shared" si="622"/>
        <v>898547.57917960035</v>
      </c>
    </row>
    <row r="3280" spans="1:16" x14ac:dyDescent="0.4">
      <c r="A3280" s="1">
        <v>3279</v>
      </c>
      <c r="B3280" s="21">
        <v>43092</v>
      </c>
      <c r="C3280" s="43">
        <v>3</v>
      </c>
      <c r="D3280" s="23">
        <v>19802</v>
      </c>
      <c r="E3280" s="25">
        <f t="shared" si="623"/>
        <v>20695</v>
      </c>
      <c r="F3280" s="25">
        <f t="shared" si="624"/>
        <v>20875</v>
      </c>
      <c r="G3280" s="25">
        <f t="shared" si="613"/>
        <v>0.94859880239520955</v>
      </c>
      <c r="H3280" s="25">
        <f t="shared" si="620"/>
        <v>1.0004262501030945</v>
      </c>
      <c r="I3280" s="4">
        <f t="shared" si="614"/>
        <v>19793.562991734165</v>
      </c>
      <c r="J3280" s="25">
        <f t="shared" si="621"/>
        <v>22347.736140461773</v>
      </c>
      <c r="K3280" s="15">
        <f t="shared" si="615"/>
        <v>22357.261865295575</v>
      </c>
      <c r="L3280" s="36">
        <f t="shared" si="616"/>
        <v>-2555.2618652955753</v>
      </c>
      <c r="M3280" s="36">
        <f t="shared" si="617"/>
        <v>2555.2618652955753</v>
      </c>
      <c r="N3280" s="36">
        <f t="shared" si="618"/>
        <v>0.12904059515683139</v>
      </c>
      <c r="O3280" s="36">
        <f t="shared" si="619"/>
        <v>6529363.2002338227</v>
      </c>
      <c r="P3280" s="35">
        <f t="shared" si="622"/>
        <v>6529363.2002338227</v>
      </c>
    </row>
    <row r="3281" spans="1:16" x14ac:dyDescent="0.4">
      <c r="A3281" s="1">
        <v>3280</v>
      </c>
      <c r="B3281" s="21">
        <v>43093</v>
      </c>
      <c r="C3281" s="43">
        <v>4</v>
      </c>
      <c r="D3281" s="23">
        <v>22587</v>
      </c>
      <c r="E3281" s="25">
        <f t="shared" si="623"/>
        <v>21055</v>
      </c>
      <c r="F3281" s="25">
        <f t="shared" si="624"/>
        <v>20668.75</v>
      </c>
      <c r="G3281" s="25">
        <f t="shared" si="613"/>
        <v>1.0928091926217116</v>
      </c>
      <c r="H3281" s="25">
        <f t="shared" si="620"/>
        <v>1.0009303667898801</v>
      </c>
      <c r="I3281" s="4">
        <f t="shared" si="614"/>
        <v>22566.005338053219</v>
      </c>
      <c r="J3281" s="25">
        <f t="shared" si="621"/>
        <v>22347.762680575815</v>
      </c>
      <c r="K3281" s="15">
        <f t="shared" si="615"/>
        <v>22368.554296801947</v>
      </c>
      <c r="L3281" s="36">
        <f t="shared" si="616"/>
        <v>218.4457031980528</v>
      </c>
      <c r="M3281" s="36">
        <f t="shared" si="617"/>
        <v>218.4457031980528</v>
      </c>
      <c r="N3281" s="36">
        <f t="shared" si="618"/>
        <v>9.6713022180038421E-3</v>
      </c>
      <c r="O3281" s="36">
        <f t="shared" si="619"/>
        <v>47718.525245691773</v>
      </c>
      <c r="P3281" s="35">
        <f t="shared" si="622"/>
        <v>47718.525245691773</v>
      </c>
    </row>
    <row r="3282" spans="1:16" x14ac:dyDescent="0.4">
      <c r="A3282" s="1">
        <v>3281</v>
      </c>
      <c r="B3282" s="21">
        <v>43094</v>
      </c>
      <c r="C3282" s="43">
        <v>1</v>
      </c>
      <c r="D3282" s="23">
        <v>18545</v>
      </c>
      <c r="E3282" s="25">
        <f t="shared" si="623"/>
        <v>20282.5</v>
      </c>
      <c r="F3282" s="25">
        <f t="shared" si="624"/>
        <v>20039.125</v>
      </c>
      <c r="G3282" s="25">
        <f t="shared" si="613"/>
        <v>0.92543960876535281</v>
      </c>
      <c r="H3282" s="25">
        <f t="shared" si="620"/>
        <v>0.99907416981837271</v>
      </c>
      <c r="I3282" s="4">
        <f t="shared" si="614"/>
        <v>18562.185431509453</v>
      </c>
      <c r="J3282" s="25">
        <f t="shared" si="621"/>
        <v>22347.789220689861</v>
      </c>
      <c r="K3282" s="15">
        <f t="shared" si="615"/>
        <v>22327.098962936703</v>
      </c>
      <c r="L3282" s="36">
        <f t="shared" si="616"/>
        <v>-3782.0989629367032</v>
      </c>
      <c r="M3282" s="36">
        <f t="shared" si="617"/>
        <v>3782.0989629367032</v>
      </c>
      <c r="N3282" s="36">
        <f t="shared" si="618"/>
        <v>0.20394170735706138</v>
      </c>
      <c r="O3282" s="36">
        <f t="shared" si="619"/>
        <v>14304272.565446885</v>
      </c>
      <c r="P3282" s="35">
        <f t="shared" si="622"/>
        <v>14304272.565446885</v>
      </c>
    </row>
    <row r="3283" spans="1:16" x14ac:dyDescent="0.4">
      <c r="A3283" s="1">
        <v>3282</v>
      </c>
      <c r="B3283" s="21">
        <v>43095</v>
      </c>
      <c r="C3283" s="43">
        <v>2</v>
      </c>
      <c r="D3283" s="23">
        <v>20196</v>
      </c>
      <c r="E3283" s="25">
        <f t="shared" si="623"/>
        <v>19795.75</v>
      </c>
      <c r="F3283" s="25">
        <f t="shared" si="624"/>
        <v>18905</v>
      </c>
      <c r="G3283" s="25">
        <f t="shared" si="613"/>
        <v>1.06828881248347</v>
      </c>
      <c r="H3283" s="25">
        <f t="shared" si="620"/>
        <v>0.99956921328865256</v>
      </c>
      <c r="I3283" s="4">
        <f t="shared" si="614"/>
        <v>20204.703917954565</v>
      </c>
      <c r="J3283" s="25">
        <f t="shared" si="621"/>
        <v>22347.815760803904</v>
      </c>
      <c r="K3283" s="15">
        <f t="shared" si="615"/>
        <v>22338.18861874651</v>
      </c>
      <c r="L3283" s="36">
        <f t="shared" si="616"/>
        <v>-2142.1886187465097</v>
      </c>
      <c r="M3283" s="36">
        <f t="shared" si="617"/>
        <v>2142.1886187465097</v>
      </c>
      <c r="N3283" s="36">
        <f t="shared" si="618"/>
        <v>0.1060699454717028</v>
      </c>
      <c r="O3283" s="36">
        <f t="shared" si="619"/>
        <v>4588972.078287079</v>
      </c>
      <c r="P3283" s="35">
        <f t="shared" si="622"/>
        <v>4588972.078287079</v>
      </c>
    </row>
    <row r="3284" spans="1:16" x14ac:dyDescent="0.4">
      <c r="A3284" s="1">
        <v>3283</v>
      </c>
      <c r="B3284" s="21">
        <v>43096</v>
      </c>
      <c r="C3284" s="43">
        <v>3</v>
      </c>
      <c r="D3284" s="23">
        <v>17855</v>
      </c>
      <c r="E3284" s="25">
        <f t="shared" si="623"/>
        <v>18014.25</v>
      </c>
      <c r="F3284" s="25">
        <f t="shared" si="624"/>
        <v>18119.375</v>
      </c>
      <c r="G3284" s="25">
        <f t="shared" si="613"/>
        <v>0.98540926494429304</v>
      </c>
      <c r="H3284" s="25">
        <f t="shared" si="620"/>
        <v>1.0004262501030945</v>
      </c>
      <c r="I3284" s="4">
        <f t="shared" si="614"/>
        <v>17847.392547086838</v>
      </c>
      <c r="J3284" s="25">
        <f t="shared" si="621"/>
        <v>22347.84230091795</v>
      </c>
      <c r="K3284" s="15">
        <f t="shared" si="615"/>
        <v>22357.368071002657</v>
      </c>
      <c r="L3284" s="36">
        <f t="shared" si="616"/>
        <v>-4502.3680710026565</v>
      </c>
      <c r="M3284" s="36">
        <f t="shared" si="617"/>
        <v>4502.3680710026565</v>
      </c>
      <c r="N3284" s="36">
        <f t="shared" si="618"/>
        <v>0.25216287152073125</v>
      </c>
      <c r="O3284" s="36">
        <f t="shared" si="619"/>
        <v>20271318.24678418</v>
      </c>
      <c r="P3284" s="35">
        <f t="shared" si="622"/>
        <v>20271318.24678418</v>
      </c>
    </row>
    <row r="3285" spans="1:16" x14ac:dyDescent="0.4">
      <c r="A3285" s="1">
        <v>3284</v>
      </c>
      <c r="B3285" s="21">
        <v>43097</v>
      </c>
      <c r="C3285" s="43">
        <v>4</v>
      </c>
      <c r="D3285" s="23">
        <v>15461</v>
      </c>
      <c r="E3285" s="25">
        <f t="shared" si="623"/>
        <v>18224.5</v>
      </c>
      <c r="F3285" s="25">
        <f t="shared" si="624"/>
        <v>17988</v>
      </c>
      <c r="G3285" s="25">
        <f t="shared" si="613"/>
        <v>0.85951745608183239</v>
      </c>
      <c r="H3285" s="25">
        <f t="shared" si="620"/>
        <v>1.0009303667898801</v>
      </c>
      <c r="I3285" s="4">
        <f t="shared" si="614"/>
        <v>15446.628969391279</v>
      </c>
      <c r="J3285" s="25">
        <f t="shared" si="621"/>
        <v>22347.868841031992</v>
      </c>
      <c r="K3285" s="15">
        <f t="shared" si="615"/>
        <v>22368.660556026283</v>
      </c>
      <c r="L3285" s="36">
        <f t="shared" si="616"/>
        <v>-6907.6605560262833</v>
      </c>
      <c r="M3285" s="36">
        <f t="shared" si="617"/>
        <v>6907.6605560262833</v>
      </c>
      <c r="N3285" s="36">
        <f t="shared" si="618"/>
        <v>0.44677967505506005</v>
      </c>
      <c r="O3285" s="36">
        <f t="shared" si="619"/>
        <v>47715774.357281342</v>
      </c>
      <c r="P3285" s="35">
        <f t="shared" si="622"/>
        <v>47715774.357281342</v>
      </c>
    </row>
    <row r="3286" spans="1:16" x14ac:dyDescent="0.4">
      <c r="A3286" s="1">
        <v>3285</v>
      </c>
      <c r="B3286" s="21">
        <v>43098</v>
      </c>
      <c r="C3286" s="43">
        <v>1</v>
      </c>
      <c r="D3286" s="23">
        <v>19386</v>
      </c>
      <c r="E3286" s="25">
        <f t="shared" si="623"/>
        <v>17751.5</v>
      </c>
      <c r="F3286" s="25">
        <f t="shared" si="624"/>
        <v>17673.625</v>
      </c>
      <c r="G3286" s="25">
        <f t="shared" si="613"/>
        <v>1.0968887254312569</v>
      </c>
      <c r="H3286" s="25">
        <f t="shared" si="620"/>
        <v>0.99907416981837271</v>
      </c>
      <c r="I3286" s="4">
        <f t="shared" si="614"/>
        <v>19403.964776233068</v>
      </c>
      <c r="J3286" s="25">
        <f t="shared" si="621"/>
        <v>22347.895381146038</v>
      </c>
      <c r="K3286" s="15">
        <f t="shared" si="615"/>
        <v>22327.205025106323</v>
      </c>
      <c r="L3286" s="36">
        <f t="shared" si="616"/>
        <v>-2941.2050251063229</v>
      </c>
      <c r="M3286" s="36">
        <f t="shared" si="617"/>
        <v>2941.2050251063229</v>
      </c>
      <c r="N3286" s="36">
        <f t="shared" si="618"/>
        <v>0.15171799366069963</v>
      </c>
      <c r="O3286" s="36">
        <f t="shared" si="619"/>
        <v>8650686.9997106846</v>
      </c>
      <c r="P3286" s="35">
        <f t="shared" si="622"/>
        <v>8650686.9997106846</v>
      </c>
    </row>
    <row r="3287" spans="1:16" x14ac:dyDescent="0.4">
      <c r="A3287" s="1">
        <v>3286</v>
      </c>
      <c r="B3287" s="21">
        <v>43099</v>
      </c>
      <c r="C3287" s="43">
        <v>2</v>
      </c>
      <c r="D3287" s="23">
        <v>18304</v>
      </c>
      <c r="E3287" s="25">
        <f t="shared" si="623"/>
        <v>17595.75</v>
      </c>
      <c r="F3287" s="25">
        <f t="shared" si="624"/>
        <v>17390.625</v>
      </c>
      <c r="G3287" s="25">
        <f t="shared" si="613"/>
        <v>1.0525211141060198</v>
      </c>
      <c r="H3287" s="25">
        <f t="shared" si="620"/>
        <v>0.99956921328865256</v>
      </c>
      <c r="I3287" s="4">
        <f t="shared" si="614"/>
        <v>18311.888518233332</v>
      </c>
      <c r="J3287" s="25">
        <f t="shared" si="621"/>
        <v>22347.92192126008</v>
      </c>
      <c r="K3287" s="15">
        <f t="shared" si="615"/>
        <v>22338.294733470171</v>
      </c>
      <c r="L3287" s="36">
        <f t="shared" si="616"/>
        <v>-4034.2947334701712</v>
      </c>
      <c r="M3287" s="36">
        <f t="shared" si="617"/>
        <v>4034.2947334701712</v>
      </c>
      <c r="N3287" s="36">
        <f t="shared" si="618"/>
        <v>0.22040508814850149</v>
      </c>
      <c r="O3287" s="36">
        <f t="shared" si="619"/>
        <v>16275533.99650516</v>
      </c>
      <c r="P3287" s="35">
        <f t="shared" si="622"/>
        <v>16275533.99650516</v>
      </c>
    </row>
    <row r="3288" spans="1:16" x14ac:dyDescent="0.4">
      <c r="A3288" s="1">
        <v>3287</v>
      </c>
      <c r="B3288" s="21">
        <v>43100</v>
      </c>
      <c r="C3288" s="43">
        <v>3</v>
      </c>
      <c r="D3288" s="23">
        <v>17232</v>
      </c>
      <c r="E3288" s="25">
        <f t="shared" si="623"/>
        <v>17185.5</v>
      </c>
      <c r="F3288" s="25">
        <f t="shared" si="624"/>
        <v>16865.5</v>
      </c>
      <c r="G3288" s="25">
        <f t="shared" si="613"/>
        <v>1.0217307521271235</v>
      </c>
      <c r="H3288" s="25">
        <f t="shared" si="620"/>
        <v>1.0004262501030945</v>
      </c>
      <c r="I3288" s="4">
        <f t="shared" si="614"/>
        <v>17224.657987756953</v>
      </c>
      <c r="J3288" s="25">
        <f t="shared" si="621"/>
        <v>22347.948461374126</v>
      </c>
      <c r="K3288" s="15">
        <f t="shared" si="615"/>
        <v>22357.474276709738</v>
      </c>
      <c r="L3288" s="36">
        <f t="shared" si="616"/>
        <v>-5125.4742767097378</v>
      </c>
      <c r="M3288" s="36">
        <f t="shared" si="617"/>
        <v>5125.4742767097378</v>
      </c>
      <c r="N3288" s="36">
        <f t="shared" si="618"/>
        <v>0.29743931503654469</v>
      </c>
      <c r="O3288" s="36">
        <f t="shared" si="619"/>
        <v>26270486.56121321</v>
      </c>
      <c r="P3288" s="35">
        <f t="shared" si="622"/>
        <v>26270486.56121321</v>
      </c>
    </row>
    <row r="3289" spans="1:16" x14ac:dyDescent="0.4">
      <c r="A3289" s="1">
        <v>3288</v>
      </c>
      <c r="B3289" s="21">
        <v>43101</v>
      </c>
      <c r="C3289" s="43">
        <v>4</v>
      </c>
      <c r="D3289" s="23">
        <v>13820</v>
      </c>
      <c r="E3289" s="25">
        <f t="shared" si="623"/>
        <v>16545.5</v>
      </c>
      <c r="F3289" s="25">
        <f t="shared" si="624"/>
        <v>16553.5</v>
      </c>
      <c r="G3289" s="25">
        <f t="shared" si="613"/>
        <v>0.83486875887274592</v>
      </c>
      <c r="H3289" s="25">
        <f t="shared" si="620"/>
        <v>1.0009303667898801</v>
      </c>
      <c r="I3289" s="4">
        <f t="shared" si="614"/>
        <v>13807.154282193096</v>
      </c>
      <c r="J3289" s="25">
        <f t="shared" si="621"/>
        <v>22347.975001488168</v>
      </c>
      <c r="K3289" s="15">
        <f t="shared" si="615"/>
        <v>22368.766815250623</v>
      </c>
      <c r="L3289" s="36">
        <f t="shared" si="616"/>
        <v>-8548.766815250623</v>
      </c>
      <c r="M3289" s="36">
        <f t="shared" si="617"/>
        <v>8548.766815250623</v>
      </c>
      <c r="N3289" s="36">
        <f t="shared" si="618"/>
        <v>0.618579364345197</v>
      </c>
      <c r="O3289" s="36">
        <f t="shared" si="619"/>
        <v>73081414.061530277</v>
      </c>
      <c r="P3289" s="35">
        <f t="shared" si="622"/>
        <v>73081414.061530277</v>
      </c>
    </row>
    <row r="3290" spans="1:16" x14ac:dyDescent="0.4">
      <c r="A3290" s="1">
        <v>3289</v>
      </c>
      <c r="B3290" s="21">
        <v>43102</v>
      </c>
      <c r="C3290" s="43">
        <v>1</v>
      </c>
      <c r="D3290" s="23">
        <v>16826</v>
      </c>
      <c r="E3290" s="25">
        <f t="shared" si="623"/>
        <v>16561.5</v>
      </c>
      <c r="F3290" s="25">
        <f t="shared" si="624"/>
        <v>16278.5</v>
      </c>
      <c r="G3290" s="25">
        <f t="shared" si="613"/>
        <v>1.0336333200233436</v>
      </c>
      <c r="H3290" s="25">
        <f t="shared" si="620"/>
        <v>0.99907416981837271</v>
      </c>
      <c r="I3290" s="4">
        <f t="shared" si="614"/>
        <v>16841.592454601137</v>
      </c>
      <c r="J3290" s="25">
        <f t="shared" si="621"/>
        <v>22348.001541602214</v>
      </c>
      <c r="K3290" s="15">
        <f t="shared" si="615"/>
        <v>22327.311087275946</v>
      </c>
      <c r="L3290" s="36">
        <f t="shared" si="616"/>
        <v>-5501.3110872759462</v>
      </c>
      <c r="M3290" s="36">
        <f t="shared" si="617"/>
        <v>5501.3110872759462</v>
      </c>
      <c r="N3290" s="36">
        <f t="shared" si="618"/>
        <v>0.32695299460810329</v>
      </c>
      <c r="O3290" s="36">
        <f t="shared" si="619"/>
        <v>30264423.678985253</v>
      </c>
      <c r="P3290" s="35">
        <f t="shared" si="622"/>
        <v>30264423.678985253</v>
      </c>
    </row>
    <row r="3291" spans="1:16" x14ac:dyDescent="0.4">
      <c r="A3291" s="1">
        <v>3290</v>
      </c>
      <c r="B3291" s="21">
        <v>43103</v>
      </c>
      <c r="C3291" s="43">
        <v>2</v>
      </c>
      <c r="D3291" s="23">
        <v>18368</v>
      </c>
      <c r="E3291" s="25">
        <f t="shared" si="623"/>
        <v>15995.5</v>
      </c>
      <c r="F3291" s="25">
        <f t="shared" si="624"/>
        <v>16526.5</v>
      </c>
      <c r="G3291" s="25">
        <f t="shared" si="613"/>
        <v>1.1114271019272077</v>
      </c>
      <c r="H3291" s="25">
        <f t="shared" si="620"/>
        <v>0.99956921328865256</v>
      </c>
      <c r="I3291" s="4">
        <f t="shared" si="614"/>
        <v>18375.916100464914</v>
      </c>
      <c r="J3291" s="25">
        <f t="shared" si="621"/>
        <v>22348.028081716257</v>
      </c>
      <c r="K3291" s="15">
        <f t="shared" si="615"/>
        <v>22338.400848193833</v>
      </c>
      <c r="L3291" s="36">
        <f t="shared" si="616"/>
        <v>-3970.4008481938326</v>
      </c>
      <c r="M3291" s="36">
        <f t="shared" si="617"/>
        <v>3970.4008481938326</v>
      </c>
      <c r="N3291" s="36">
        <f t="shared" si="618"/>
        <v>0.21615858276316596</v>
      </c>
      <c r="O3291" s="36">
        <f t="shared" si="619"/>
        <v>15764082.895338306</v>
      </c>
      <c r="P3291" s="35">
        <f t="shared" si="622"/>
        <v>15764082.895338306</v>
      </c>
    </row>
    <row r="3292" spans="1:16" x14ac:dyDescent="0.4">
      <c r="A3292" s="1">
        <v>3291</v>
      </c>
      <c r="B3292" s="21">
        <v>43104</v>
      </c>
      <c r="C3292" s="43">
        <v>3</v>
      </c>
      <c r="D3292" s="23">
        <v>14968</v>
      </c>
      <c r="E3292" s="25">
        <f t="shared" si="623"/>
        <v>17057.5</v>
      </c>
      <c r="F3292" s="25">
        <f t="shared" si="624"/>
        <v>16840.75</v>
      </c>
      <c r="G3292" s="25">
        <f t="shared" si="613"/>
        <v>0.88879652034499657</v>
      </c>
      <c r="H3292" s="25">
        <f t="shared" si="620"/>
        <v>1.0004262501030945</v>
      </c>
      <c r="I3292" s="4">
        <f t="shared" si="614"/>
        <v>14961.622606821382</v>
      </c>
      <c r="J3292" s="25">
        <f t="shared" si="621"/>
        <v>22348.054621830302</v>
      </c>
      <c r="K3292" s="15">
        <f t="shared" si="615"/>
        <v>22357.580482416819</v>
      </c>
      <c r="L3292" s="36">
        <f t="shared" si="616"/>
        <v>-7389.580482416819</v>
      </c>
      <c r="M3292" s="36">
        <f t="shared" si="617"/>
        <v>7389.580482416819</v>
      </c>
      <c r="N3292" s="36">
        <f t="shared" si="618"/>
        <v>0.49369190823201625</v>
      </c>
      <c r="O3292" s="36">
        <f t="shared" si="619"/>
        <v>54605899.706115589</v>
      </c>
      <c r="P3292" s="35">
        <f t="shared" si="622"/>
        <v>54605899.706115589</v>
      </c>
    </row>
    <row r="3293" spans="1:16" x14ac:dyDescent="0.4">
      <c r="A3293" s="1">
        <v>3292</v>
      </c>
      <c r="B3293" s="21">
        <v>43105</v>
      </c>
      <c r="C3293" s="43">
        <v>4</v>
      </c>
      <c r="D3293" s="23">
        <v>18068</v>
      </c>
      <c r="E3293" s="25">
        <f t="shared" si="623"/>
        <v>16624</v>
      </c>
      <c r="F3293" s="25">
        <f t="shared" si="624"/>
        <v>16339.25</v>
      </c>
      <c r="G3293" s="25">
        <f t="shared" si="613"/>
        <v>1.1058035099530272</v>
      </c>
      <c r="H3293" s="25">
        <f t="shared" si="620"/>
        <v>1.0009303667898801</v>
      </c>
      <c r="I3293" s="4">
        <f t="shared" si="614"/>
        <v>18051.205757645792</v>
      </c>
      <c r="J3293" s="25">
        <f t="shared" si="621"/>
        <v>22348.081161944345</v>
      </c>
      <c r="K3293" s="15">
        <f t="shared" si="615"/>
        <v>22368.873074474963</v>
      </c>
      <c r="L3293" s="36">
        <f t="shared" si="616"/>
        <v>-4300.8730744749628</v>
      </c>
      <c r="M3293" s="36">
        <f t="shared" si="617"/>
        <v>4300.8730744749628</v>
      </c>
      <c r="N3293" s="36">
        <f t="shared" si="618"/>
        <v>0.23803813783899505</v>
      </c>
      <c r="O3293" s="36">
        <f t="shared" si="619"/>
        <v>18497509.20274372</v>
      </c>
      <c r="P3293" s="35">
        <f t="shared" si="622"/>
        <v>18497509.20274372</v>
      </c>
    </row>
    <row r="3294" spans="1:16" x14ac:dyDescent="0.4">
      <c r="A3294" s="1">
        <v>3293</v>
      </c>
      <c r="B3294" s="21">
        <v>43106</v>
      </c>
      <c r="C3294" s="43">
        <v>1</v>
      </c>
      <c r="D3294" s="23">
        <v>15092</v>
      </c>
      <c r="E3294" s="25">
        <f t="shared" si="623"/>
        <v>16054.5</v>
      </c>
      <c r="F3294" s="25">
        <f t="shared" si="624"/>
        <v>16164</v>
      </c>
      <c r="G3294" s="25">
        <f t="shared" si="613"/>
        <v>0.93367978223212078</v>
      </c>
      <c r="H3294" s="25">
        <f t="shared" si="620"/>
        <v>0.99907416981837271</v>
      </c>
      <c r="I3294" s="4">
        <f t="shared" si="614"/>
        <v>15105.985577370757</v>
      </c>
      <c r="J3294" s="25">
        <f t="shared" si="621"/>
        <v>22348.107702058387</v>
      </c>
      <c r="K3294" s="15">
        <f t="shared" si="615"/>
        <v>22327.417149445566</v>
      </c>
      <c r="L3294" s="36">
        <f t="shared" si="616"/>
        <v>-7235.4171494455659</v>
      </c>
      <c r="M3294" s="36">
        <f t="shared" si="617"/>
        <v>7235.4171494455659</v>
      </c>
      <c r="N3294" s="36">
        <f t="shared" si="618"/>
        <v>0.47942069635870432</v>
      </c>
      <c r="O3294" s="36">
        <f t="shared" si="619"/>
        <v>52351261.326490998</v>
      </c>
      <c r="P3294" s="35">
        <f t="shared" si="622"/>
        <v>52351261.326490998</v>
      </c>
    </row>
    <row r="3295" spans="1:16" x14ac:dyDescent="0.4">
      <c r="A3295" s="1">
        <v>3294</v>
      </c>
      <c r="B3295" s="21">
        <v>43107</v>
      </c>
      <c r="C3295" s="43">
        <v>2</v>
      </c>
      <c r="D3295" s="23">
        <v>16090</v>
      </c>
      <c r="E3295" s="25">
        <f t="shared" si="623"/>
        <v>16273.5</v>
      </c>
      <c r="F3295" s="25">
        <f t="shared" si="624"/>
        <v>16422.875</v>
      </c>
      <c r="G3295" s="25">
        <f t="shared" si="613"/>
        <v>0.97973101542817564</v>
      </c>
      <c r="H3295" s="25">
        <f t="shared" si="620"/>
        <v>0.99956921328865256</v>
      </c>
      <c r="I3295" s="4">
        <f t="shared" si="614"/>
        <v>16096.934345409434</v>
      </c>
      <c r="J3295" s="25">
        <f t="shared" si="621"/>
        <v>22348.134242172433</v>
      </c>
      <c r="K3295" s="15">
        <f t="shared" si="615"/>
        <v>22338.506962917498</v>
      </c>
      <c r="L3295" s="36">
        <f t="shared" si="616"/>
        <v>-6248.5069629174977</v>
      </c>
      <c r="M3295" s="36">
        <f t="shared" si="617"/>
        <v>6248.5069629174977</v>
      </c>
      <c r="N3295" s="36">
        <f t="shared" si="618"/>
        <v>0.38834723200233051</v>
      </c>
      <c r="O3295" s="36">
        <f t="shared" si="619"/>
        <v>39043839.26562845</v>
      </c>
      <c r="P3295" s="35">
        <f t="shared" si="622"/>
        <v>39043839.26562845</v>
      </c>
    </row>
    <row r="3296" spans="1:16" x14ac:dyDescent="0.4">
      <c r="A3296" s="1">
        <v>3295</v>
      </c>
      <c r="B3296" s="21">
        <v>43108</v>
      </c>
      <c r="C3296" s="43">
        <v>3</v>
      </c>
      <c r="D3296" s="23">
        <v>15844</v>
      </c>
      <c r="E3296" s="25">
        <f t="shared" si="623"/>
        <v>16572.25</v>
      </c>
      <c r="F3296" s="25">
        <f t="shared" si="624"/>
        <v>17198.25</v>
      </c>
      <c r="G3296" s="25">
        <f t="shared" si="613"/>
        <v>0.92125652319276674</v>
      </c>
      <c r="H3296" s="25">
        <f t="shared" si="620"/>
        <v>1.0004262501030945</v>
      </c>
      <c r="I3296" s="4">
        <f t="shared" si="614"/>
        <v>15837.249370822954</v>
      </c>
      <c r="J3296" s="25">
        <f t="shared" si="621"/>
        <v>22348.160782286475</v>
      </c>
      <c r="K3296" s="15">
        <f t="shared" si="615"/>
        <v>22357.686688123897</v>
      </c>
      <c r="L3296" s="36">
        <f t="shared" si="616"/>
        <v>-6513.6866881238966</v>
      </c>
      <c r="M3296" s="36">
        <f t="shared" si="617"/>
        <v>6513.6866881238966</v>
      </c>
      <c r="N3296" s="36">
        <f t="shared" si="618"/>
        <v>0.41111377733677712</v>
      </c>
      <c r="O3296" s="36">
        <f t="shared" si="619"/>
        <v>42428114.271042459</v>
      </c>
      <c r="P3296" s="35">
        <f t="shared" si="622"/>
        <v>42428114.271042459</v>
      </c>
    </row>
    <row r="3297" spans="1:16" x14ac:dyDescent="0.4">
      <c r="A3297" s="1">
        <v>3296</v>
      </c>
      <c r="B3297" s="21">
        <v>43109</v>
      </c>
      <c r="C3297" s="43">
        <v>4</v>
      </c>
      <c r="D3297" s="23">
        <v>19263</v>
      </c>
      <c r="E3297" s="25">
        <f t="shared" si="623"/>
        <v>17824.25</v>
      </c>
      <c r="F3297" s="25">
        <f t="shared" si="624"/>
        <v>17847</v>
      </c>
      <c r="G3297" s="25">
        <f t="shared" si="613"/>
        <v>1.0793410657253319</v>
      </c>
      <c r="H3297" s="25">
        <f t="shared" si="620"/>
        <v>1.0009303667898801</v>
      </c>
      <c r="I3297" s="4">
        <f t="shared" si="614"/>
        <v>19245.09500274136</v>
      </c>
      <c r="J3297" s="25">
        <f t="shared" si="621"/>
        <v>22348.187322400521</v>
      </c>
      <c r="K3297" s="15">
        <f t="shared" si="615"/>
        <v>22368.979333699303</v>
      </c>
      <c r="L3297" s="36">
        <f t="shared" si="616"/>
        <v>-3105.9793336993025</v>
      </c>
      <c r="M3297" s="36">
        <f t="shared" si="617"/>
        <v>3105.9793336993025</v>
      </c>
      <c r="N3297" s="36">
        <f t="shared" si="618"/>
        <v>0.16124068596269026</v>
      </c>
      <c r="O3297" s="36">
        <f t="shared" si="619"/>
        <v>9647107.621367164</v>
      </c>
      <c r="P3297" s="35">
        <f t="shared" si="622"/>
        <v>9647107.621367164</v>
      </c>
    </row>
    <row r="3298" spans="1:16" x14ac:dyDescent="0.4">
      <c r="A3298" s="1">
        <v>3297</v>
      </c>
      <c r="B3298" s="21">
        <v>43110</v>
      </c>
      <c r="C3298" s="43">
        <v>1</v>
      </c>
      <c r="D3298" s="23">
        <v>20100</v>
      </c>
      <c r="E3298" s="25">
        <f t="shared" si="623"/>
        <v>17869.75</v>
      </c>
      <c r="F3298" s="25">
        <f t="shared" si="624"/>
        <v>18447.25</v>
      </c>
      <c r="G3298" s="25">
        <f t="shared" si="613"/>
        <v>1.0895932998143354</v>
      </c>
      <c r="H3298" s="25">
        <f t="shared" si="620"/>
        <v>0.99907416981837271</v>
      </c>
      <c r="I3298" s="4">
        <f t="shared" si="614"/>
        <v>20118.626431563225</v>
      </c>
      <c r="J3298" s="25">
        <f t="shared" si="621"/>
        <v>22348.213862514564</v>
      </c>
      <c r="K3298" s="15">
        <f t="shared" si="615"/>
        <v>22327.523211615186</v>
      </c>
      <c r="L3298" s="36">
        <f t="shared" si="616"/>
        <v>-2227.5232116151856</v>
      </c>
      <c r="M3298" s="36">
        <f t="shared" si="617"/>
        <v>2227.5232116151856</v>
      </c>
      <c r="N3298" s="36">
        <f t="shared" si="618"/>
        <v>0.11082205032911371</v>
      </c>
      <c r="O3298" s="36">
        <f t="shared" si="619"/>
        <v>4961859.6582844304</v>
      </c>
      <c r="P3298" s="35">
        <f t="shared" si="622"/>
        <v>4961859.6582844304</v>
      </c>
    </row>
    <row r="3299" spans="1:16" x14ac:dyDescent="0.4">
      <c r="A3299" s="1">
        <v>3298</v>
      </c>
      <c r="B3299" s="21">
        <v>43111</v>
      </c>
      <c r="C3299" s="43">
        <v>2</v>
      </c>
      <c r="D3299" s="23">
        <v>16272</v>
      </c>
      <c r="E3299" s="25">
        <f t="shared" si="623"/>
        <v>19024.75</v>
      </c>
      <c r="F3299" s="25">
        <f t="shared" si="624"/>
        <v>20129.875</v>
      </c>
      <c r="G3299" s="25">
        <f t="shared" si="613"/>
        <v>0.80835077217320028</v>
      </c>
      <c r="H3299" s="25">
        <f t="shared" si="620"/>
        <v>0.99956921328865256</v>
      </c>
      <c r="I3299" s="4">
        <f t="shared" si="614"/>
        <v>16279.012782380505</v>
      </c>
      <c r="J3299" s="25">
        <f t="shared" si="621"/>
        <v>22348.240402628609</v>
      </c>
      <c r="K3299" s="15">
        <f t="shared" si="615"/>
        <v>22338.613077641159</v>
      </c>
      <c r="L3299" s="36">
        <f t="shared" si="616"/>
        <v>-6066.6130776411592</v>
      </c>
      <c r="M3299" s="36">
        <f t="shared" si="617"/>
        <v>6066.6130776411592</v>
      </c>
      <c r="N3299" s="36">
        <f t="shared" si="618"/>
        <v>0.3728252874656563</v>
      </c>
      <c r="O3299" s="36">
        <f t="shared" si="619"/>
        <v>36803794.233806737</v>
      </c>
      <c r="P3299" s="35">
        <f t="shared" si="622"/>
        <v>36803794.233806737</v>
      </c>
    </row>
    <row r="3300" spans="1:16" x14ac:dyDescent="0.4">
      <c r="A3300" s="1">
        <v>3299</v>
      </c>
      <c r="B3300" s="21">
        <v>43112</v>
      </c>
      <c r="C3300" s="43">
        <v>3</v>
      </c>
      <c r="D3300" s="23">
        <v>20464</v>
      </c>
      <c r="E3300" s="25">
        <f t="shared" si="623"/>
        <v>21235</v>
      </c>
      <c r="F3300" s="25">
        <f t="shared" si="624"/>
        <v>20986</v>
      </c>
      <c r="G3300" s="25">
        <f t="shared" si="613"/>
        <v>0.97512627465929669</v>
      </c>
      <c r="H3300" s="25">
        <f t="shared" si="620"/>
        <v>1.0004262501030945</v>
      </c>
      <c r="I3300" s="4">
        <f t="shared" si="614"/>
        <v>20455.280934392889</v>
      </c>
      <c r="J3300" s="25">
        <f t="shared" si="621"/>
        <v>22348.266942742652</v>
      </c>
      <c r="K3300" s="15">
        <f t="shared" si="615"/>
        <v>22357.792893830978</v>
      </c>
      <c r="L3300" s="36">
        <f t="shared" si="616"/>
        <v>-1893.7928938309778</v>
      </c>
      <c r="M3300" s="36">
        <f t="shared" si="617"/>
        <v>1893.7928938309778</v>
      </c>
      <c r="N3300" s="36">
        <f t="shared" si="618"/>
        <v>9.2542655093382414E-2</v>
      </c>
      <c r="O3300" s="36">
        <f t="shared" si="619"/>
        <v>3586451.5247247093</v>
      </c>
      <c r="P3300" s="35">
        <f t="shared" si="622"/>
        <v>3586451.5247247093</v>
      </c>
    </row>
    <row r="3301" spans="1:16" x14ac:dyDescent="0.4">
      <c r="A3301" s="1">
        <v>3300</v>
      </c>
      <c r="B3301" s="21">
        <v>43113</v>
      </c>
      <c r="C3301" s="43">
        <v>4</v>
      </c>
      <c r="D3301" s="23">
        <v>28104</v>
      </c>
      <c r="E3301" s="25">
        <f t="shared" si="623"/>
        <v>20737</v>
      </c>
      <c r="F3301" s="25">
        <f t="shared" si="624"/>
        <v>21119.25</v>
      </c>
      <c r="G3301" s="25">
        <f t="shared" si="613"/>
        <v>1.3307290741858731</v>
      </c>
      <c r="H3301" s="25">
        <f t="shared" si="620"/>
        <v>1.0009303667898801</v>
      </c>
      <c r="I3301" s="4">
        <f t="shared" si="614"/>
        <v>28077.877275452589</v>
      </c>
      <c r="J3301" s="25">
        <f t="shared" si="621"/>
        <v>22348.293482856698</v>
      </c>
      <c r="K3301" s="15">
        <f t="shared" si="615"/>
        <v>22369.085592923642</v>
      </c>
      <c r="L3301" s="36">
        <f t="shared" si="616"/>
        <v>5734.9144070763577</v>
      </c>
      <c r="M3301" s="36">
        <f t="shared" si="617"/>
        <v>5734.9144070763577</v>
      </c>
      <c r="N3301" s="36">
        <f t="shared" si="618"/>
        <v>0.20406043293041409</v>
      </c>
      <c r="O3301" s="36">
        <f t="shared" si="619"/>
        <v>32889243.25649197</v>
      </c>
      <c r="P3301" s="35">
        <f t="shared" si="622"/>
        <v>32889243.25649197</v>
      </c>
    </row>
    <row r="3302" spans="1:16" x14ac:dyDescent="0.4">
      <c r="A3302" s="1">
        <v>3301</v>
      </c>
      <c r="B3302" s="21">
        <v>43114</v>
      </c>
      <c r="C3302" s="43">
        <v>1</v>
      </c>
      <c r="D3302" s="23">
        <v>18108</v>
      </c>
      <c r="E3302" s="25">
        <f t="shared" si="623"/>
        <v>21501.5</v>
      </c>
      <c r="F3302" s="25">
        <f t="shared" si="624"/>
        <v>21714.5</v>
      </c>
      <c r="G3302" s="25">
        <f t="shared" si="613"/>
        <v>0.83391282322871818</v>
      </c>
      <c r="H3302" s="25">
        <f t="shared" si="620"/>
        <v>0.99907416981837271</v>
      </c>
      <c r="I3302" s="4">
        <f t="shared" si="614"/>
        <v>18124.780468793379</v>
      </c>
      <c r="J3302" s="25">
        <f t="shared" si="621"/>
        <v>22348.32002297074</v>
      </c>
      <c r="K3302" s="15">
        <f t="shared" si="615"/>
        <v>22327.629273784809</v>
      </c>
      <c r="L3302" s="36">
        <f t="shared" si="616"/>
        <v>-4219.6292737848089</v>
      </c>
      <c r="M3302" s="36">
        <f t="shared" si="617"/>
        <v>4219.6292737848089</v>
      </c>
      <c r="N3302" s="36">
        <f t="shared" si="618"/>
        <v>0.23302569437733647</v>
      </c>
      <c r="O3302" s="36">
        <f t="shared" si="619"/>
        <v>17805271.208181713</v>
      </c>
      <c r="P3302" s="35">
        <f t="shared" si="622"/>
        <v>17805271.208181713</v>
      </c>
    </row>
    <row r="3303" spans="1:16" x14ac:dyDescent="0.4">
      <c r="A3303" s="1">
        <v>3302</v>
      </c>
      <c r="B3303" s="21">
        <v>43115</v>
      </c>
      <c r="C3303" s="43">
        <v>2</v>
      </c>
      <c r="D3303" s="23">
        <v>19330</v>
      </c>
      <c r="E3303" s="25">
        <f t="shared" si="623"/>
        <v>21927.5</v>
      </c>
      <c r="F3303" s="25">
        <f t="shared" si="624"/>
        <v>21793.5</v>
      </c>
      <c r="G3303" s="25">
        <f t="shared" si="613"/>
        <v>0.88696170876637526</v>
      </c>
      <c r="H3303" s="25">
        <f t="shared" si="620"/>
        <v>0.99956921328865256</v>
      </c>
      <c r="I3303" s="4">
        <f t="shared" si="614"/>
        <v>19338.330695883429</v>
      </c>
      <c r="J3303" s="25">
        <f t="shared" si="621"/>
        <v>22348.346563084786</v>
      </c>
      <c r="K3303" s="15">
        <f t="shared" si="615"/>
        <v>22338.719192364821</v>
      </c>
      <c r="L3303" s="36">
        <f t="shared" si="616"/>
        <v>-3008.7191923648206</v>
      </c>
      <c r="M3303" s="36">
        <f t="shared" si="617"/>
        <v>3008.7191923648206</v>
      </c>
      <c r="N3303" s="36">
        <f t="shared" si="618"/>
        <v>0.15565024275037873</v>
      </c>
      <c r="O3303" s="36">
        <f t="shared" si="619"/>
        <v>9052391.1785044186</v>
      </c>
      <c r="P3303" s="35">
        <f t="shared" si="622"/>
        <v>9052391.1785044186</v>
      </c>
    </row>
    <row r="3304" spans="1:16" x14ac:dyDescent="0.4">
      <c r="A3304" s="1">
        <v>3303</v>
      </c>
      <c r="B3304" s="21">
        <v>43116</v>
      </c>
      <c r="C3304" s="43">
        <v>3</v>
      </c>
      <c r="D3304" s="23">
        <v>22168</v>
      </c>
      <c r="E3304" s="25">
        <f t="shared" si="623"/>
        <v>21659.5</v>
      </c>
      <c r="F3304" s="25">
        <f t="shared" si="624"/>
        <v>21592.375</v>
      </c>
      <c r="G3304" s="25">
        <f t="shared" si="613"/>
        <v>1.0266587163292598</v>
      </c>
      <c r="H3304" s="25">
        <f t="shared" si="620"/>
        <v>1.0004262501030945</v>
      </c>
      <c r="I3304" s="4">
        <f t="shared" si="614"/>
        <v>22158.554913683616</v>
      </c>
      <c r="J3304" s="25">
        <f t="shared" si="621"/>
        <v>22348.373103198828</v>
      </c>
      <c r="K3304" s="15">
        <f t="shared" si="615"/>
        <v>22357.899099538059</v>
      </c>
      <c r="L3304" s="36">
        <f t="shared" si="616"/>
        <v>-189.89909953805909</v>
      </c>
      <c r="M3304" s="36">
        <f t="shared" si="617"/>
        <v>189.89909953805909</v>
      </c>
      <c r="N3304" s="36">
        <f t="shared" si="618"/>
        <v>8.566361401031175E-3</v>
      </c>
      <c r="O3304" s="36">
        <f t="shared" si="619"/>
        <v>36061.668005365675</v>
      </c>
      <c r="P3304" s="35">
        <f t="shared" si="622"/>
        <v>36061.668005365675</v>
      </c>
    </row>
    <row r="3305" spans="1:16" x14ac:dyDescent="0.4">
      <c r="A3305" s="1">
        <v>3304</v>
      </c>
      <c r="B3305" s="21">
        <v>43117</v>
      </c>
      <c r="C3305" s="43">
        <v>4</v>
      </c>
      <c r="D3305" s="23">
        <v>27032</v>
      </c>
      <c r="E3305" s="25">
        <f t="shared" si="623"/>
        <v>21525.25</v>
      </c>
      <c r="F3305" s="25">
        <f t="shared" si="624"/>
        <v>22451.625</v>
      </c>
      <c r="G3305" s="25">
        <f t="shared" si="613"/>
        <v>1.2040108455401335</v>
      </c>
      <c r="H3305" s="25">
        <f t="shared" si="620"/>
        <v>1.0009303667898801</v>
      </c>
      <c r="I3305" s="4">
        <f t="shared" si="614"/>
        <v>27006.873701609537</v>
      </c>
      <c r="J3305" s="25">
        <f t="shared" si="621"/>
        <v>22348.399643312874</v>
      </c>
      <c r="K3305" s="15">
        <f t="shared" si="615"/>
        <v>22369.191852147982</v>
      </c>
      <c r="L3305" s="36">
        <f t="shared" si="616"/>
        <v>4662.808147852018</v>
      </c>
      <c r="M3305" s="36">
        <f t="shared" si="617"/>
        <v>4662.808147852018</v>
      </c>
      <c r="N3305" s="36">
        <f t="shared" si="618"/>
        <v>0.17249216291254876</v>
      </c>
      <c r="O3305" s="36">
        <f t="shared" si="619"/>
        <v>21741779.823675167</v>
      </c>
      <c r="P3305" s="35">
        <f t="shared" si="622"/>
        <v>21741779.823675167</v>
      </c>
    </row>
    <row r="3306" spans="1:16" x14ac:dyDescent="0.4">
      <c r="A3306" s="1">
        <v>3305</v>
      </c>
      <c r="B3306" s="21">
        <v>43118</v>
      </c>
      <c r="C3306" s="43">
        <v>1</v>
      </c>
      <c r="D3306" s="23">
        <v>17571</v>
      </c>
      <c r="E3306" s="25">
        <f t="shared" si="623"/>
        <v>23378</v>
      </c>
      <c r="F3306" s="25">
        <f t="shared" si="624"/>
        <v>23065.625</v>
      </c>
      <c r="G3306" s="25">
        <f t="shared" si="613"/>
        <v>0.76178295623899206</v>
      </c>
      <c r="H3306" s="25">
        <f t="shared" si="620"/>
        <v>0.99907416981837271</v>
      </c>
      <c r="I3306" s="4">
        <f t="shared" si="614"/>
        <v>17587.282837263556</v>
      </c>
      <c r="J3306" s="25">
        <f t="shared" si="621"/>
        <v>22348.426183426916</v>
      </c>
      <c r="K3306" s="15">
        <f t="shared" si="615"/>
        <v>22327.735335954429</v>
      </c>
      <c r="L3306" s="36">
        <f t="shared" si="616"/>
        <v>-4756.7353359544286</v>
      </c>
      <c r="M3306" s="36">
        <f t="shared" si="617"/>
        <v>4756.7353359544286</v>
      </c>
      <c r="N3306" s="36">
        <f t="shared" si="618"/>
        <v>0.27071511786206981</v>
      </c>
      <c r="O3306" s="36">
        <f t="shared" si="619"/>
        <v>22626531.05631749</v>
      </c>
      <c r="P3306" s="35">
        <f t="shared" si="622"/>
        <v>22626531.05631749</v>
      </c>
    </row>
    <row r="3307" spans="1:16" x14ac:dyDescent="0.4">
      <c r="A3307" s="1">
        <v>3306</v>
      </c>
      <c r="B3307" s="21">
        <v>43119</v>
      </c>
      <c r="C3307" s="43">
        <v>2</v>
      </c>
      <c r="D3307" s="23">
        <v>26741</v>
      </c>
      <c r="E3307" s="25">
        <f t="shared" si="623"/>
        <v>22753.25</v>
      </c>
      <c r="F3307" s="25">
        <f t="shared" si="624"/>
        <v>21558.125</v>
      </c>
      <c r="G3307" s="25">
        <f t="shared" si="613"/>
        <v>1.2404139970428782</v>
      </c>
      <c r="H3307" s="25">
        <f t="shared" si="620"/>
        <v>0.99956921328865256</v>
      </c>
      <c r="I3307" s="4">
        <f t="shared" si="614"/>
        <v>26752.524632106506</v>
      </c>
      <c r="J3307" s="25">
        <f t="shared" si="621"/>
        <v>22348.452723540962</v>
      </c>
      <c r="K3307" s="15">
        <f t="shared" si="615"/>
        <v>22338.825307088486</v>
      </c>
      <c r="L3307" s="36">
        <f t="shared" si="616"/>
        <v>4402.1746929115143</v>
      </c>
      <c r="M3307" s="36">
        <f t="shared" si="617"/>
        <v>4402.1746929115143</v>
      </c>
      <c r="N3307" s="36">
        <f t="shared" si="618"/>
        <v>0.16462266530464509</v>
      </c>
      <c r="O3307" s="36">
        <f t="shared" si="619"/>
        <v>19379142.026910584</v>
      </c>
      <c r="P3307" s="35">
        <f t="shared" si="622"/>
        <v>19379142.026910584</v>
      </c>
    </row>
    <row r="3308" spans="1:16" x14ac:dyDescent="0.4">
      <c r="A3308" s="1">
        <v>3307</v>
      </c>
      <c r="B3308" s="21">
        <v>43120</v>
      </c>
      <c r="C3308" s="43">
        <v>3</v>
      </c>
      <c r="D3308" s="23">
        <v>19669</v>
      </c>
      <c r="E3308" s="25">
        <f t="shared" si="623"/>
        <v>20363</v>
      </c>
      <c r="F3308" s="25">
        <f t="shared" si="624"/>
        <v>20187.5</v>
      </c>
      <c r="G3308" s="25">
        <f t="shared" si="613"/>
        <v>0.97431578947368425</v>
      </c>
      <c r="H3308" s="25">
        <f t="shared" si="620"/>
        <v>1.0004262501030945</v>
      </c>
      <c r="I3308" s="4">
        <f t="shared" si="614"/>
        <v>19660.619658843516</v>
      </c>
      <c r="J3308" s="25">
        <f t="shared" si="621"/>
        <v>22348.479263655005</v>
      </c>
      <c r="K3308" s="15">
        <f t="shared" si="615"/>
        <v>22358.005305245144</v>
      </c>
      <c r="L3308" s="36">
        <f t="shared" si="616"/>
        <v>-2689.005305245144</v>
      </c>
      <c r="M3308" s="36">
        <f t="shared" si="617"/>
        <v>2689.005305245144</v>
      </c>
      <c r="N3308" s="36">
        <f t="shared" si="618"/>
        <v>0.13671286314734576</v>
      </c>
      <c r="O3308" s="36">
        <f t="shared" si="619"/>
        <v>7230749.5316365296</v>
      </c>
      <c r="P3308" s="35">
        <f t="shared" si="622"/>
        <v>7230749.5316365296</v>
      </c>
    </row>
    <row r="3309" spans="1:16" x14ac:dyDescent="0.4">
      <c r="A3309" s="1">
        <v>3308</v>
      </c>
      <c r="B3309" s="21">
        <v>43121</v>
      </c>
      <c r="C3309" s="43">
        <v>4</v>
      </c>
      <c r="D3309" s="23">
        <v>17471</v>
      </c>
      <c r="E3309" s="25">
        <f t="shared" si="623"/>
        <v>20012</v>
      </c>
      <c r="F3309" s="25">
        <f t="shared" si="624"/>
        <v>19080.75</v>
      </c>
      <c r="G3309" s="25">
        <f t="shared" ref="G3309:G3372" si="625">D3309/F3309</f>
        <v>0.9156348676021645</v>
      </c>
      <c r="H3309" s="25">
        <f t="shared" si="620"/>
        <v>1.0009303667898801</v>
      </c>
      <c r="I3309" s="4">
        <f t="shared" ref="I3309:I3372" si="626">D3309/H3309</f>
        <v>17454.760670347005</v>
      </c>
      <c r="J3309" s="25">
        <f t="shared" si="621"/>
        <v>22348.505803769047</v>
      </c>
      <c r="K3309" s="15">
        <f t="shared" ref="K3309:K3372" si="627">H3309*J3309</f>
        <v>22369.298111372318</v>
      </c>
      <c r="L3309" s="36">
        <f t="shared" ref="L3309:L3372" si="628">D3309-K3309</f>
        <v>-4898.2981113723181</v>
      </c>
      <c r="M3309" s="36">
        <f t="shared" ref="M3309:M3372" si="629">ABS(L3309)</f>
        <v>4898.2981113723181</v>
      </c>
      <c r="N3309" s="36">
        <f t="shared" ref="N3309:N3372" si="630">M3309/D3309</f>
        <v>0.2803673579859377</v>
      </c>
      <c r="O3309" s="36">
        <f t="shared" ref="O3309:O3372" si="631">L3309^2</f>
        <v>23993324.38787362</v>
      </c>
      <c r="P3309" s="35">
        <f t="shared" si="622"/>
        <v>23993324.38787362</v>
      </c>
    </row>
    <row r="3310" spans="1:16" x14ac:dyDescent="0.4">
      <c r="A3310" s="1">
        <v>3309</v>
      </c>
      <c r="B3310" s="21">
        <v>43122</v>
      </c>
      <c r="C3310" s="43">
        <v>1</v>
      </c>
      <c r="D3310" s="23">
        <v>16167</v>
      </c>
      <c r="E3310" s="25">
        <f t="shared" si="623"/>
        <v>18149.5</v>
      </c>
      <c r="F3310" s="25">
        <f t="shared" si="624"/>
        <v>18148.875</v>
      </c>
      <c r="G3310" s="25">
        <f t="shared" si="625"/>
        <v>0.89079901646796289</v>
      </c>
      <c r="H3310" s="25">
        <f t="shared" si="620"/>
        <v>0.99907416981837271</v>
      </c>
      <c r="I3310" s="4">
        <f t="shared" si="626"/>
        <v>16181.981767118541</v>
      </c>
      <c r="J3310" s="25">
        <f t="shared" si="621"/>
        <v>22348.532343883093</v>
      </c>
      <c r="K3310" s="15">
        <f t="shared" si="627"/>
        <v>22327.841398124052</v>
      </c>
      <c r="L3310" s="36">
        <f t="shared" si="628"/>
        <v>-6160.8413981240519</v>
      </c>
      <c r="M3310" s="36">
        <f t="shared" si="629"/>
        <v>6160.8413981240519</v>
      </c>
      <c r="N3310" s="36">
        <f t="shared" si="630"/>
        <v>0.38107511586095455</v>
      </c>
      <c r="O3310" s="36">
        <f t="shared" si="631"/>
        <v>37955966.732839122</v>
      </c>
      <c r="P3310" s="35">
        <f t="shared" si="622"/>
        <v>37955966.732839122</v>
      </c>
    </row>
    <row r="3311" spans="1:16" x14ac:dyDescent="0.4">
      <c r="A3311" s="1">
        <v>3310</v>
      </c>
      <c r="B3311" s="21">
        <v>43123</v>
      </c>
      <c r="C3311" s="43">
        <v>2</v>
      </c>
      <c r="D3311" s="23">
        <v>19291</v>
      </c>
      <c r="E3311" s="25">
        <f t="shared" si="623"/>
        <v>18148.25</v>
      </c>
      <c r="F3311" s="25">
        <f t="shared" si="624"/>
        <v>17955.625</v>
      </c>
      <c r="G3311" s="25">
        <f t="shared" si="625"/>
        <v>1.0743708447909777</v>
      </c>
      <c r="H3311" s="25">
        <f t="shared" si="620"/>
        <v>0.99956921328865256</v>
      </c>
      <c r="I3311" s="4">
        <f t="shared" si="626"/>
        <v>19299.313887961056</v>
      </c>
      <c r="J3311" s="25">
        <f t="shared" si="621"/>
        <v>22348.558883997135</v>
      </c>
      <c r="K3311" s="15">
        <f t="shared" si="627"/>
        <v>22338.931421812144</v>
      </c>
      <c r="L3311" s="36">
        <f t="shared" si="628"/>
        <v>-3047.9314218121435</v>
      </c>
      <c r="M3311" s="36">
        <f t="shared" si="629"/>
        <v>3047.9314218121435</v>
      </c>
      <c r="N3311" s="36">
        <f t="shared" si="630"/>
        <v>0.15799758549645657</v>
      </c>
      <c r="O3311" s="36">
        <f t="shared" si="631"/>
        <v>9289885.9520697948</v>
      </c>
      <c r="P3311" s="35">
        <f t="shared" si="622"/>
        <v>9289885.9520697948</v>
      </c>
    </row>
    <row r="3312" spans="1:16" x14ac:dyDescent="0.4">
      <c r="A3312" s="1">
        <v>3311</v>
      </c>
      <c r="B3312" s="21">
        <v>43124</v>
      </c>
      <c r="C3312" s="43">
        <v>3</v>
      </c>
      <c r="D3312" s="23">
        <v>19664</v>
      </c>
      <c r="E3312" s="25">
        <f t="shared" si="623"/>
        <v>17763</v>
      </c>
      <c r="F3312" s="25">
        <f t="shared" si="624"/>
        <v>18247</v>
      </c>
      <c r="G3312" s="25">
        <f t="shared" si="625"/>
        <v>1.0776566010851099</v>
      </c>
      <c r="H3312" s="25">
        <f t="shared" si="620"/>
        <v>1.0004262501030945</v>
      </c>
      <c r="I3312" s="4">
        <f t="shared" si="626"/>
        <v>19655.621789185974</v>
      </c>
      <c r="J3312" s="25">
        <f t="shared" si="621"/>
        <v>22348.585424111181</v>
      </c>
      <c r="K3312" s="15">
        <f t="shared" si="627"/>
        <v>22358.111510952225</v>
      </c>
      <c r="L3312" s="36">
        <f t="shared" si="628"/>
        <v>-2694.1115109522252</v>
      </c>
      <c r="M3312" s="36">
        <f t="shared" si="629"/>
        <v>2694.1115109522252</v>
      </c>
      <c r="N3312" s="36">
        <f t="shared" si="630"/>
        <v>0.13700729815664286</v>
      </c>
      <c r="O3312" s="36">
        <f t="shared" si="631"/>
        <v>7258236.8334452817</v>
      </c>
      <c r="P3312" s="35">
        <f t="shared" si="622"/>
        <v>7258236.8334452817</v>
      </c>
    </row>
    <row r="3313" spans="1:16" x14ac:dyDescent="0.4">
      <c r="A3313" s="1">
        <v>3312</v>
      </c>
      <c r="B3313" s="21">
        <v>43125</v>
      </c>
      <c r="C3313" s="43">
        <v>4</v>
      </c>
      <c r="D3313" s="23">
        <v>15930</v>
      </c>
      <c r="E3313" s="25">
        <f t="shared" si="623"/>
        <v>18731</v>
      </c>
      <c r="F3313" s="25">
        <f t="shared" si="624"/>
        <v>18811.875</v>
      </c>
      <c r="G3313" s="25">
        <f t="shared" si="625"/>
        <v>0.84680554171234923</v>
      </c>
      <c r="H3313" s="25">
        <f t="shared" si="620"/>
        <v>1.0009303667898801</v>
      </c>
      <c r="I3313" s="4">
        <f t="shared" si="626"/>
        <v>15915.193032947614</v>
      </c>
      <c r="J3313" s="25">
        <f t="shared" si="621"/>
        <v>22348.611964225223</v>
      </c>
      <c r="K3313" s="15">
        <f t="shared" si="627"/>
        <v>22369.404370596658</v>
      </c>
      <c r="L3313" s="36">
        <f t="shared" si="628"/>
        <v>-6439.4043705966578</v>
      </c>
      <c r="M3313" s="36">
        <f t="shared" si="629"/>
        <v>6439.4043705966578</v>
      </c>
      <c r="N3313" s="36">
        <f t="shared" si="630"/>
        <v>0.40423128503431627</v>
      </c>
      <c r="O3313" s="36">
        <f t="shared" si="631"/>
        <v>41465928.648059338</v>
      </c>
      <c r="P3313" s="35">
        <f t="shared" si="622"/>
        <v>41465928.648059338</v>
      </c>
    </row>
    <row r="3314" spans="1:16" x14ac:dyDescent="0.4">
      <c r="A3314" s="1">
        <v>3313</v>
      </c>
      <c r="B3314" s="21">
        <v>43126</v>
      </c>
      <c r="C3314" s="43">
        <v>1</v>
      </c>
      <c r="D3314" s="23">
        <v>20039</v>
      </c>
      <c r="E3314" s="25">
        <f t="shared" si="623"/>
        <v>18892.75</v>
      </c>
      <c r="F3314" s="25">
        <f t="shared" si="624"/>
        <v>18655.875</v>
      </c>
      <c r="G3314" s="25">
        <f t="shared" si="625"/>
        <v>1.0741388436618491</v>
      </c>
      <c r="H3314" s="25">
        <f t="shared" si="620"/>
        <v>0.99907416981837271</v>
      </c>
      <c r="I3314" s="4">
        <f t="shared" si="626"/>
        <v>20057.569903586838</v>
      </c>
      <c r="J3314" s="25">
        <f t="shared" si="621"/>
        <v>22348.638504339269</v>
      </c>
      <c r="K3314" s="15">
        <f t="shared" si="627"/>
        <v>22327.947460293675</v>
      </c>
      <c r="L3314" s="36">
        <f t="shared" si="628"/>
        <v>-2288.9474602936752</v>
      </c>
      <c r="M3314" s="36">
        <f t="shared" si="629"/>
        <v>2288.9474602936752</v>
      </c>
      <c r="N3314" s="36">
        <f t="shared" si="630"/>
        <v>0.11422463497647962</v>
      </c>
      <c r="O3314" s="36">
        <f t="shared" si="631"/>
        <v>5239280.4759848658</v>
      </c>
      <c r="P3314" s="35">
        <f t="shared" si="622"/>
        <v>5239280.4759848658</v>
      </c>
    </row>
    <row r="3315" spans="1:16" x14ac:dyDescent="0.4">
      <c r="A3315" s="1">
        <v>3314</v>
      </c>
      <c r="B3315" s="21">
        <v>43127</v>
      </c>
      <c r="C3315" s="43">
        <v>2</v>
      </c>
      <c r="D3315" s="23">
        <v>19938</v>
      </c>
      <c r="E3315" s="25">
        <f t="shared" si="623"/>
        <v>18419</v>
      </c>
      <c r="F3315" s="25">
        <f t="shared" si="624"/>
        <v>19252.5</v>
      </c>
      <c r="G3315" s="25">
        <f t="shared" si="625"/>
        <v>1.0356057654850019</v>
      </c>
      <c r="H3315" s="25">
        <f t="shared" si="620"/>
        <v>0.99956921328865256</v>
      </c>
      <c r="I3315" s="4">
        <f t="shared" si="626"/>
        <v>19946.592727083487</v>
      </c>
      <c r="J3315" s="25">
        <f t="shared" si="621"/>
        <v>22348.665044453312</v>
      </c>
      <c r="K3315" s="15">
        <f t="shared" si="627"/>
        <v>22339.037536535805</v>
      </c>
      <c r="L3315" s="36">
        <f t="shared" si="628"/>
        <v>-2401.037536535805</v>
      </c>
      <c r="M3315" s="36">
        <f t="shared" si="629"/>
        <v>2401.037536535805</v>
      </c>
      <c r="N3315" s="36">
        <f t="shared" si="630"/>
        <v>0.12042519493107659</v>
      </c>
      <c r="O3315" s="36">
        <f t="shared" si="631"/>
        <v>5764981.251853927</v>
      </c>
      <c r="P3315" s="35">
        <f t="shared" si="622"/>
        <v>5764981.251853927</v>
      </c>
    </row>
    <row r="3316" spans="1:16" x14ac:dyDescent="0.4">
      <c r="A3316" s="1">
        <v>3315</v>
      </c>
      <c r="B3316" s="21">
        <v>43128</v>
      </c>
      <c r="C3316" s="43">
        <v>3</v>
      </c>
      <c r="D3316" s="23">
        <v>17769</v>
      </c>
      <c r="E3316" s="25">
        <f t="shared" si="623"/>
        <v>20086</v>
      </c>
      <c r="F3316" s="25">
        <f t="shared" si="624"/>
        <v>20058.625</v>
      </c>
      <c r="G3316" s="25">
        <f t="shared" si="625"/>
        <v>0.88585334239011893</v>
      </c>
      <c r="H3316" s="25">
        <f t="shared" si="620"/>
        <v>1.0004262501030945</v>
      </c>
      <c r="I3316" s="4">
        <f t="shared" si="626"/>
        <v>17761.429188977094</v>
      </c>
      <c r="J3316" s="25">
        <f t="shared" si="621"/>
        <v>22348.691584567357</v>
      </c>
      <c r="K3316" s="15">
        <f t="shared" si="627"/>
        <v>22358.217716659306</v>
      </c>
      <c r="L3316" s="36">
        <f t="shared" si="628"/>
        <v>-4589.2177166593065</v>
      </c>
      <c r="M3316" s="36">
        <f t="shared" si="629"/>
        <v>4589.2177166593065</v>
      </c>
      <c r="N3316" s="36">
        <f t="shared" si="630"/>
        <v>0.25827101787716283</v>
      </c>
      <c r="O3316" s="36">
        <f t="shared" si="631"/>
        <v>21060919.250899658</v>
      </c>
      <c r="P3316" s="35">
        <f t="shared" si="622"/>
        <v>21060919.250899658</v>
      </c>
    </row>
    <row r="3317" spans="1:16" x14ac:dyDescent="0.4">
      <c r="A3317" s="1">
        <v>3316</v>
      </c>
      <c r="B3317" s="21">
        <v>43129</v>
      </c>
      <c r="C3317" s="43">
        <v>4</v>
      </c>
      <c r="D3317" s="23">
        <v>22598</v>
      </c>
      <c r="E3317" s="25">
        <f t="shared" si="623"/>
        <v>20031.25</v>
      </c>
      <c r="F3317" s="25">
        <f t="shared" si="624"/>
        <v>20452.5</v>
      </c>
      <c r="G3317" s="25">
        <f t="shared" si="625"/>
        <v>1.1049016012712383</v>
      </c>
      <c r="H3317" s="25">
        <f t="shared" si="620"/>
        <v>1.0009303667898801</v>
      </c>
      <c r="I3317" s="4">
        <f t="shared" si="626"/>
        <v>22576.995113531084</v>
      </c>
      <c r="J3317" s="25">
        <f t="shared" si="621"/>
        <v>22348.7181246814</v>
      </c>
      <c r="K3317" s="15">
        <f t="shared" si="627"/>
        <v>22369.510629820994</v>
      </c>
      <c r="L3317" s="36">
        <f t="shared" si="628"/>
        <v>228.48937017900607</v>
      </c>
      <c r="M3317" s="36">
        <f t="shared" si="629"/>
        <v>228.48937017900607</v>
      </c>
      <c r="N3317" s="36">
        <f t="shared" si="630"/>
        <v>1.0111043905611385E-2</v>
      </c>
      <c r="O3317" s="36">
        <f t="shared" si="631"/>
        <v>52207.392284798872</v>
      </c>
      <c r="P3317" s="35">
        <f t="shared" si="622"/>
        <v>52207.392284798872</v>
      </c>
    </row>
    <row r="3318" spans="1:16" x14ac:dyDescent="0.4">
      <c r="A3318" s="1">
        <v>3317</v>
      </c>
      <c r="B3318" s="21">
        <v>43130</v>
      </c>
      <c r="C3318" s="43">
        <v>1</v>
      </c>
      <c r="D3318" s="23">
        <v>19820</v>
      </c>
      <c r="E3318" s="25">
        <f t="shared" si="623"/>
        <v>20873.75</v>
      </c>
      <c r="F3318" s="25">
        <f t="shared" si="624"/>
        <v>21011.125</v>
      </c>
      <c r="G3318" s="25">
        <f t="shared" si="625"/>
        <v>0.94330979421615935</v>
      </c>
      <c r="H3318" s="25">
        <f t="shared" si="620"/>
        <v>0.99907416981837271</v>
      </c>
      <c r="I3318" s="4">
        <f t="shared" si="626"/>
        <v>19838.366958884733</v>
      </c>
      <c r="J3318" s="25">
        <f t="shared" si="621"/>
        <v>22348.744664795446</v>
      </c>
      <c r="K3318" s="15">
        <f t="shared" si="627"/>
        <v>22328.053522463295</v>
      </c>
      <c r="L3318" s="36">
        <f t="shared" si="628"/>
        <v>-2508.0535224632949</v>
      </c>
      <c r="M3318" s="36">
        <f t="shared" si="629"/>
        <v>2508.0535224632949</v>
      </c>
      <c r="N3318" s="36">
        <f t="shared" si="630"/>
        <v>0.12654155007382922</v>
      </c>
      <c r="O3318" s="36">
        <f t="shared" si="631"/>
        <v>6290332.4715405414</v>
      </c>
      <c r="P3318" s="35">
        <f t="shared" si="622"/>
        <v>6290332.4715405414</v>
      </c>
    </row>
    <row r="3319" spans="1:16" x14ac:dyDescent="0.4">
      <c r="A3319" s="1">
        <v>3318</v>
      </c>
      <c r="B3319" s="21">
        <v>43131</v>
      </c>
      <c r="C3319" s="43">
        <v>2</v>
      </c>
      <c r="D3319" s="23">
        <v>23308</v>
      </c>
      <c r="E3319" s="25">
        <f t="shared" si="623"/>
        <v>21148.5</v>
      </c>
      <c r="F3319" s="25">
        <f t="shared" si="624"/>
        <v>22022.375</v>
      </c>
      <c r="G3319" s="25">
        <f t="shared" si="625"/>
        <v>1.0583781267915018</v>
      </c>
      <c r="H3319" s="25">
        <f t="shared" si="620"/>
        <v>0.99956921328865256</v>
      </c>
      <c r="I3319" s="4">
        <f t="shared" si="626"/>
        <v>23318.045103965389</v>
      </c>
      <c r="J3319" s="25">
        <f t="shared" si="621"/>
        <v>22348.771204909488</v>
      </c>
      <c r="K3319" s="15">
        <f t="shared" si="627"/>
        <v>22339.14365125947</v>
      </c>
      <c r="L3319" s="36">
        <f t="shared" si="628"/>
        <v>968.85634874052994</v>
      </c>
      <c r="M3319" s="36">
        <f t="shared" si="629"/>
        <v>968.85634874052994</v>
      </c>
      <c r="N3319" s="36">
        <f t="shared" si="630"/>
        <v>4.1567545423911528E-2</v>
      </c>
      <c r="O3319" s="36">
        <f t="shared" si="631"/>
        <v>938682.62449483131</v>
      </c>
      <c r="P3319" s="35">
        <f t="shared" si="622"/>
        <v>938682.62449483131</v>
      </c>
    </row>
    <row r="3320" spans="1:16" x14ac:dyDescent="0.4">
      <c r="A3320" s="1">
        <v>3319</v>
      </c>
      <c r="B3320" s="21">
        <v>43132</v>
      </c>
      <c r="C3320" s="43">
        <v>3</v>
      </c>
      <c r="D3320" s="23">
        <v>18868</v>
      </c>
      <c r="E3320" s="25">
        <f t="shared" si="623"/>
        <v>22896.25</v>
      </c>
      <c r="F3320" s="25">
        <f t="shared" si="624"/>
        <v>23458.375</v>
      </c>
      <c r="G3320" s="25">
        <f t="shared" si="625"/>
        <v>0.80431828717888598</v>
      </c>
      <c r="H3320" s="25">
        <f t="shared" si="620"/>
        <v>1.0004262501030945</v>
      </c>
      <c r="I3320" s="4">
        <f t="shared" si="626"/>
        <v>18859.960939705092</v>
      </c>
      <c r="J3320" s="25">
        <f t="shared" si="621"/>
        <v>22348.797745023534</v>
      </c>
      <c r="K3320" s="15">
        <f t="shared" si="627"/>
        <v>22358.323922366388</v>
      </c>
      <c r="L3320" s="36">
        <f t="shared" si="628"/>
        <v>-3490.3239223663877</v>
      </c>
      <c r="M3320" s="36">
        <f t="shared" si="629"/>
        <v>3490.3239223663877</v>
      </c>
      <c r="N3320" s="36">
        <f t="shared" si="630"/>
        <v>0.18498642793970679</v>
      </c>
      <c r="O3320" s="36">
        <f t="shared" si="631"/>
        <v>12182361.083043085</v>
      </c>
      <c r="P3320" s="35">
        <f t="shared" si="622"/>
        <v>12182361.083043085</v>
      </c>
    </row>
    <row r="3321" spans="1:16" x14ac:dyDescent="0.4">
      <c r="A3321" s="1">
        <v>3320</v>
      </c>
      <c r="B3321" s="21">
        <v>43133</v>
      </c>
      <c r="C3321" s="43">
        <v>4</v>
      </c>
      <c r="D3321" s="23">
        <v>29589</v>
      </c>
      <c r="E3321" s="25">
        <f t="shared" si="623"/>
        <v>24020.5</v>
      </c>
      <c r="F3321" s="25">
        <f t="shared" si="624"/>
        <v>24519.625</v>
      </c>
      <c r="G3321" s="25">
        <f t="shared" si="625"/>
        <v>1.206747656214155</v>
      </c>
      <c r="H3321" s="25">
        <f t="shared" si="620"/>
        <v>1.0009303667898801</v>
      </c>
      <c r="I3321" s="4">
        <f t="shared" si="626"/>
        <v>29561.496964964655</v>
      </c>
      <c r="J3321" s="25">
        <f t="shared" si="621"/>
        <v>22348.824285137576</v>
      </c>
      <c r="K3321" s="15">
        <f t="shared" si="627"/>
        <v>22369.616889045334</v>
      </c>
      <c r="L3321" s="36">
        <f t="shared" si="628"/>
        <v>7219.3831109546663</v>
      </c>
      <c r="M3321" s="36">
        <f t="shared" si="629"/>
        <v>7219.3831109546663</v>
      </c>
      <c r="N3321" s="36">
        <f t="shared" si="630"/>
        <v>0.2439887495675645</v>
      </c>
      <c r="O3321" s="36">
        <f t="shared" si="631"/>
        <v>52119492.502737477</v>
      </c>
      <c r="P3321" s="35">
        <f t="shared" si="622"/>
        <v>52119492.502737477</v>
      </c>
    </row>
    <row r="3322" spans="1:16" x14ac:dyDescent="0.4">
      <c r="A3322" s="1">
        <v>3321</v>
      </c>
      <c r="B3322" s="21">
        <v>43134</v>
      </c>
      <c r="C3322" s="43">
        <v>1</v>
      </c>
      <c r="D3322" s="23">
        <v>24317</v>
      </c>
      <c r="E3322" s="25">
        <f t="shared" si="623"/>
        <v>25018.75</v>
      </c>
      <c r="F3322" s="25">
        <f t="shared" si="624"/>
        <v>25066.375</v>
      </c>
      <c r="G3322" s="25">
        <f t="shared" si="625"/>
        <v>0.97010437288997708</v>
      </c>
      <c r="H3322" s="25">
        <f t="shared" si="620"/>
        <v>0.99907416981837271</v>
      </c>
      <c r="I3322" s="4">
        <f t="shared" si="626"/>
        <v>24339.534275438953</v>
      </c>
      <c r="J3322" s="25">
        <f t="shared" si="621"/>
        <v>22348.850825251622</v>
      </c>
      <c r="K3322" s="15">
        <f t="shared" si="627"/>
        <v>22328.159584632918</v>
      </c>
      <c r="L3322" s="36">
        <f t="shared" si="628"/>
        <v>1988.8404153670817</v>
      </c>
      <c r="M3322" s="36">
        <f t="shared" si="629"/>
        <v>1988.8404153670817</v>
      </c>
      <c r="N3322" s="36">
        <f t="shared" si="630"/>
        <v>8.1788066594032233E-2</v>
      </c>
      <c r="O3322" s="36">
        <f t="shared" si="631"/>
        <v>3955486.1977975061</v>
      </c>
      <c r="P3322" s="35">
        <f t="shared" si="622"/>
        <v>3955486.1977975061</v>
      </c>
    </row>
    <row r="3323" spans="1:16" x14ac:dyDescent="0.4">
      <c r="A3323" s="1">
        <v>3322</v>
      </c>
      <c r="B3323" s="21">
        <v>43135</v>
      </c>
      <c r="C3323" s="43">
        <v>2</v>
      </c>
      <c r="D3323" s="23">
        <v>27301</v>
      </c>
      <c r="E3323" s="25">
        <f t="shared" si="623"/>
        <v>25114</v>
      </c>
      <c r="F3323" s="25">
        <f t="shared" si="624"/>
        <v>24147.875</v>
      </c>
      <c r="G3323" s="25">
        <f t="shared" si="625"/>
        <v>1.130575671772361</v>
      </c>
      <c r="H3323" s="25">
        <f t="shared" si="620"/>
        <v>0.99956921328865256</v>
      </c>
      <c r="I3323" s="4">
        <f t="shared" si="626"/>
        <v>27312.765976632876</v>
      </c>
      <c r="J3323" s="25">
        <f t="shared" si="621"/>
        <v>22348.877365365664</v>
      </c>
      <c r="K3323" s="15">
        <f t="shared" si="627"/>
        <v>22339.249765983132</v>
      </c>
      <c r="L3323" s="36">
        <f t="shared" si="628"/>
        <v>4961.7502340168685</v>
      </c>
      <c r="M3323" s="36">
        <f t="shared" si="629"/>
        <v>4961.7502340168685</v>
      </c>
      <c r="N3323" s="36">
        <f t="shared" si="630"/>
        <v>0.18174243558905787</v>
      </c>
      <c r="O3323" s="36">
        <f t="shared" si="631"/>
        <v>24618965.384766448</v>
      </c>
      <c r="P3323" s="35">
        <f t="shared" si="622"/>
        <v>24618965.384766448</v>
      </c>
    </row>
    <row r="3324" spans="1:16" x14ac:dyDescent="0.4">
      <c r="A3324" s="1">
        <v>3323</v>
      </c>
      <c r="B3324" s="21">
        <v>43136</v>
      </c>
      <c r="C3324" s="43">
        <v>3</v>
      </c>
      <c r="D3324" s="23">
        <v>19249</v>
      </c>
      <c r="E3324" s="25">
        <f t="shared" si="623"/>
        <v>23181.75</v>
      </c>
      <c r="F3324" s="25">
        <f t="shared" si="624"/>
        <v>22895.125</v>
      </c>
      <c r="G3324" s="25">
        <f t="shared" si="625"/>
        <v>0.84074666550193544</v>
      </c>
      <c r="H3324" s="25">
        <f t="shared" si="620"/>
        <v>1.0004262501030945</v>
      </c>
      <c r="I3324" s="4">
        <f t="shared" si="626"/>
        <v>19240.798607609886</v>
      </c>
      <c r="J3324" s="25">
        <f t="shared" si="621"/>
        <v>22348.903905479707</v>
      </c>
      <c r="K3324" s="15">
        <f t="shared" si="627"/>
        <v>22358.430128073465</v>
      </c>
      <c r="L3324" s="36">
        <f t="shared" si="628"/>
        <v>-3109.4301280734653</v>
      </c>
      <c r="M3324" s="36">
        <f t="shared" si="629"/>
        <v>3109.4301280734653</v>
      </c>
      <c r="N3324" s="36">
        <f t="shared" si="630"/>
        <v>0.16153722936638087</v>
      </c>
      <c r="O3324" s="36">
        <f t="shared" si="631"/>
        <v>9668555.7213709671</v>
      </c>
      <c r="P3324" s="35">
        <f t="shared" si="622"/>
        <v>9668555.7213709671</v>
      </c>
    </row>
    <row r="3325" spans="1:16" x14ac:dyDescent="0.4">
      <c r="A3325" s="1">
        <v>3324</v>
      </c>
      <c r="B3325" s="21">
        <v>43137</v>
      </c>
      <c r="C3325" s="43">
        <v>4</v>
      </c>
      <c r="D3325" s="23">
        <v>21860</v>
      </c>
      <c r="E3325" s="25">
        <f t="shared" si="623"/>
        <v>22608.5</v>
      </c>
      <c r="F3325" s="25">
        <f t="shared" si="624"/>
        <v>21468.25</v>
      </c>
      <c r="G3325" s="25">
        <f t="shared" si="625"/>
        <v>1.0182478776798296</v>
      </c>
      <c r="H3325" s="25">
        <f t="shared" si="620"/>
        <v>1.0009303667898801</v>
      </c>
      <c r="I3325" s="4">
        <f t="shared" si="626"/>
        <v>21839.681086015997</v>
      </c>
      <c r="J3325" s="25">
        <f t="shared" si="621"/>
        <v>22348.930445593753</v>
      </c>
      <c r="K3325" s="15">
        <f t="shared" si="627"/>
        <v>22369.723148269673</v>
      </c>
      <c r="L3325" s="36">
        <f t="shared" si="628"/>
        <v>-509.7231482696734</v>
      </c>
      <c r="M3325" s="36">
        <f t="shared" si="629"/>
        <v>509.7231482696734</v>
      </c>
      <c r="N3325" s="36">
        <f t="shared" si="630"/>
        <v>2.3317618859545901E-2</v>
      </c>
      <c r="O3325" s="36">
        <f t="shared" si="631"/>
        <v>259817.68788194747</v>
      </c>
      <c r="P3325" s="35">
        <f t="shared" si="622"/>
        <v>259817.68788194747</v>
      </c>
    </row>
    <row r="3326" spans="1:16" x14ac:dyDescent="0.4">
      <c r="A3326" s="1">
        <v>3325</v>
      </c>
      <c r="B3326" s="21">
        <v>43138</v>
      </c>
      <c r="C3326" s="43">
        <v>1</v>
      </c>
      <c r="D3326" s="23">
        <v>22024</v>
      </c>
      <c r="E3326" s="25">
        <f t="shared" si="623"/>
        <v>20328</v>
      </c>
      <c r="F3326" s="25">
        <f t="shared" si="624"/>
        <v>20781.75</v>
      </c>
      <c r="G3326" s="25">
        <f t="shared" si="625"/>
        <v>1.0597760053893439</v>
      </c>
      <c r="H3326" s="25">
        <f t="shared" si="620"/>
        <v>0.99907416981837271</v>
      </c>
      <c r="I3326" s="4">
        <f t="shared" si="626"/>
        <v>22044.409379539724</v>
      </c>
      <c r="J3326" s="25">
        <f t="shared" si="621"/>
        <v>22348.956985707795</v>
      </c>
      <c r="K3326" s="15">
        <f t="shared" si="627"/>
        <v>22328.265646802538</v>
      </c>
      <c r="L3326" s="36">
        <f t="shared" si="628"/>
        <v>-304.26564680253796</v>
      </c>
      <c r="M3326" s="36">
        <f t="shared" si="629"/>
        <v>304.26564680253796</v>
      </c>
      <c r="N3326" s="36">
        <f t="shared" si="630"/>
        <v>1.3815185561321193E-2</v>
      </c>
      <c r="O3326" s="36">
        <f t="shared" si="631"/>
        <v>92577.583824166781</v>
      </c>
      <c r="P3326" s="35">
        <f t="shared" si="622"/>
        <v>92577.583824166781</v>
      </c>
    </row>
    <row r="3327" spans="1:16" x14ac:dyDescent="0.4">
      <c r="A3327" s="1">
        <v>3326</v>
      </c>
      <c r="B3327" s="21">
        <v>43139</v>
      </c>
      <c r="C3327" s="43">
        <v>2</v>
      </c>
      <c r="D3327" s="23">
        <v>18179</v>
      </c>
      <c r="E3327" s="25">
        <f t="shared" si="623"/>
        <v>21235.5</v>
      </c>
      <c r="F3327" s="25">
        <f t="shared" si="624"/>
        <v>21308.25</v>
      </c>
      <c r="G3327" s="25">
        <f t="shared" si="625"/>
        <v>0.85314373540764732</v>
      </c>
      <c r="H3327" s="25">
        <f t="shared" si="620"/>
        <v>0.99956921328865256</v>
      </c>
      <c r="I3327" s="4">
        <f t="shared" si="626"/>
        <v>18186.834646687264</v>
      </c>
      <c r="J3327" s="25">
        <f t="shared" si="621"/>
        <v>22348.983525821841</v>
      </c>
      <c r="K3327" s="15">
        <f t="shared" si="627"/>
        <v>22339.355880706793</v>
      </c>
      <c r="L3327" s="36">
        <f t="shared" si="628"/>
        <v>-4160.355880706793</v>
      </c>
      <c r="M3327" s="36">
        <f t="shared" si="629"/>
        <v>4160.355880706793</v>
      </c>
      <c r="N3327" s="36">
        <f t="shared" si="630"/>
        <v>0.22885504597099912</v>
      </c>
      <c r="O3327" s="36">
        <f t="shared" si="631"/>
        <v>17308561.054131594</v>
      </c>
      <c r="P3327" s="35">
        <f t="shared" si="622"/>
        <v>17308561.054131594</v>
      </c>
    </row>
    <row r="3328" spans="1:16" x14ac:dyDescent="0.4">
      <c r="A3328" s="1">
        <v>3327</v>
      </c>
      <c r="B3328" s="21">
        <v>43140</v>
      </c>
      <c r="C3328" s="43">
        <v>3</v>
      </c>
      <c r="D3328" s="23">
        <v>22879</v>
      </c>
      <c r="E3328" s="25">
        <f t="shared" si="623"/>
        <v>21381</v>
      </c>
      <c r="F3328" s="25">
        <f t="shared" si="624"/>
        <v>21118</v>
      </c>
      <c r="G3328" s="25">
        <f t="shared" si="625"/>
        <v>1.0833885784638697</v>
      </c>
      <c r="H3328" s="25">
        <f t="shared" si="620"/>
        <v>1.0004262501030945</v>
      </c>
      <c r="I3328" s="4">
        <f t="shared" si="626"/>
        <v>22869.251978986264</v>
      </c>
      <c r="J3328" s="25">
        <f t="shared" si="621"/>
        <v>22349.010065935883</v>
      </c>
      <c r="K3328" s="15">
        <f t="shared" si="627"/>
        <v>22358.536333780547</v>
      </c>
      <c r="L3328" s="36">
        <f t="shared" si="628"/>
        <v>520.46366621945344</v>
      </c>
      <c r="M3328" s="36">
        <f t="shared" si="629"/>
        <v>520.46366621945344</v>
      </c>
      <c r="N3328" s="36">
        <f t="shared" si="630"/>
        <v>2.2748532113267775E-2</v>
      </c>
      <c r="O3328" s="36">
        <f t="shared" si="631"/>
        <v>270882.42785459466</v>
      </c>
      <c r="P3328" s="35">
        <f t="shared" si="622"/>
        <v>270882.42785459466</v>
      </c>
    </row>
    <row r="3329" spans="1:16" x14ac:dyDescent="0.4">
      <c r="A3329" s="1">
        <v>3328</v>
      </c>
      <c r="B3329" s="21">
        <v>43141</v>
      </c>
      <c r="C3329" s="43">
        <v>4</v>
      </c>
      <c r="D3329" s="23">
        <v>22442</v>
      </c>
      <c r="E3329" s="25">
        <f t="shared" si="623"/>
        <v>20855</v>
      </c>
      <c r="F3329" s="25">
        <f t="shared" si="624"/>
        <v>21113.75</v>
      </c>
      <c r="G3329" s="25">
        <f t="shared" si="625"/>
        <v>1.0629092416079569</v>
      </c>
      <c r="H3329" s="25">
        <f t="shared" si="620"/>
        <v>1.0009303667898801</v>
      </c>
      <c r="I3329" s="4">
        <f t="shared" si="626"/>
        <v>22421.14011584497</v>
      </c>
      <c r="J3329" s="25">
        <f t="shared" si="621"/>
        <v>22349.036606049929</v>
      </c>
      <c r="K3329" s="15">
        <f t="shared" si="627"/>
        <v>22369.829407494013</v>
      </c>
      <c r="L3329" s="36">
        <f t="shared" si="628"/>
        <v>72.17059250598686</v>
      </c>
      <c r="M3329" s="36">
        <f t="shared" si="629"/>
        <v>72.17059250598686</v>
      </c>
      <c r="N3329" s="36">
        <f t="shared" si="630"/>
        <v>3.2158716917381185E-3</v>
      </c>
      <c r="O3329" s="36">
        <f t="shared" si="631"/>
        <v>5208.5944226652064</v>
      </c>
      <c r="P3329" s="35">
        <f t="shared" si="622"/>
        <v>5208.5944226652064</v>
      </c>
    </row>
    <row r="3330" spans="1:16" x14ac:dyDescent="0.4">
      <c r="A3330" s="1">
        <v>3329</v>
      </c>
      <c r="B3330" s="21">
        <v>43142</v>
      </c>
      <c r="C3330" s="43">
        <v>1</v>
      </c>
      <c r="D3330" s="23">
        <v>19920</v>
      </c>
      <c r="E3330" s="25">
        <f t="shared" si="623"/>
        <v>21372.5</v>
      </c>
      <c r="F3330" s="25">
        <f t="shared" si="624"/>
        <v>21338.75</v>
      </c>
      <c r="G3330" s="25">
        <f t="shared" si="625"/>
        <v>0.9335129752211353</v>
      </c>
      <c r="H3330" s="25">
        <f t="shared" ref="H3330:H3393" si="632">VLOOKUP(C3330,$Q$38:$S$42,3,FALSE)</f>
        <v>0.99907416981837271</v>
      </c>
      <c r="I3330" s="4">
        <f t="shared" si="626"/>
        <v>19938.459627698481</v>
      </c>
      <c r="J3330" s="25">
        <f t="shared" si="621"/>
        <v>22349.063146163971</v>
      </c>
      <c r="K3330" s="15">
        <f t="shared" si="627"/>
        <v>22328.371708972158</v>
      </c>
      <c r="L3330" s="36">
        <f t="shared" si="628"/>
        <v>-2408.3717089721576</v>
      </c>
      <c r="M3330" s="36">
        <f t="shared" si="629"/>
        <v>2408.3717089721576</v>
      </c>
      <c r="N3330" s="36">
        <f t="shared" si="630"/>
        <v>0.12090219422550992</v>
      </c>
      <c r="O3330" s="36">
        <f t="shared" si="631"/>
        <v>5800254.2885774709</v>
      </c>
      <c r="P3330" s="35">
        <f t="shared" si="622"/>
        <v>5800254.2885774709</v>
      </c>
    </row>
    <row r="3331" spans="1:16" x14ac:dyDescent="0.4">
      <c r="A3331" s="1">
        <v>3330</v>
      </c>
      <c r="B3331" s="21">
        <v>43143</v>
      </c>
      <c r="C3331" s="43">
        <v>2</v>
      </c>
      <c r="D3331" s="23">
        <v>20249</v>
      </c>
      <c r="E3331" s="25">
        <f t="shared" si="623"/>
        <v>21305</v>
      </c>
      <c r="F3331" s="25">
        <f t="shared" si="624"/>
        <v>21344.5</v>
      </c>
      <c r="G3331" s="25">
        <f t="shared" si="625"/>
        <v>0.94867530277120571</v>
      </c>
      <c r="H3331" s="25">
        <f t="shared" si="632"/>
        <v>0.99956921328865256</v>
      </c>
      <c r="I3331" s="4">
        <f t="shared" si="626"/>
        <v>20257.726759490095</v>
      </c>
      <c r="J3331" s="25">
        <f t="shared" ref="J3331:J3394" si="633">INTERCEPT($I$2:$I$3896,$A$2:$A$3896)+SLOPE($I$2:$I$3896,$A$2:$A$3896)*A3331</f>
        <v>22349.089686278017</v>
      </c>
      <c r="K3331" s="15">
        <f t="shared" si="627"/>
        <v>22339.461995430458</v>
      </c>
      <c r="L3331" s="36">
        <f t="shared" si="628"/>
        <v>-2090.461995430458</v>
      </c>
      <c r="M3331" s="36">
        <f t="shared" si="629"/>
        <v>2090.461995430458</v>
      </c>
      <c r="N3331" s="36">
        <f t="shared" si="630"/>
        <v>0.10323778929480261</v>
      </c>
      <c r="O3331" s="36">
        <f t="shared" si="631"/>
        <v>4370031.354339092</v>
      </c>
      <c r="P3331" s="35">
        <f t="shared" ref="P3331:P3394" si="634">(D3331-K3331)^2</f>
        <v>4370031.354339092</v>
      </c>
    </row>
    <row r="3332" spans="1:16" x14ac:dyDescent="0.4">
      <c r="A3332" s="1">
        <v>3331</v>
      </c>
      <c r="B3332" s="21">
        <v>43144</v>
      </c>
      <c r="C3332" s="43">
        <v>3</v>
      </c>
      <c r="D3332" s="23">
        <v>22609</v>
      </c>
      <c r="E3332" s="25">
        <f t="shared" si="623"/>
        <v>21384</v>
      </c>
      <c r="F3332" s="25">
        <f t="shared" si="624"/>
        <v>21119.75</v>
      </c>
      <c r="G3332" s="25">
        <f t="shared" si="625"/>
        <v>1.0705145657500681</v>
      </c>
      <c r="H3332" s="25">
        <f t="shared" si="632"/>
        <v>1.0004262501030945</v>
      </c>
      <c r="I3332" s="4">
        <f t="shared" si="626"/>
        <v>22599.367017478929</v>
      </c>
      <c r="J3332" s="25">
        <f t="shared" si="633"/>
        <v>22349.11622639206</v>
      </c>
      <c r="K3332" s="15">
        <f t="shared" si="627"/>
        <v>22358.642539487631</v>
      </c>
      <c r="L3332" s="36">
        <f t="shared" si="628"/>
        <v>250.35746051236856</v>
      </c>
      <c r="M3332" s="36">
        <f t="shared" si="629"/>
        <v>250.35746051236856</v>
      </c>
      <c r="N3332" s="36">
        <f t="shared" si="630"/>
        <v>1.1073353996743269E-2</v>
      </c>
      <c r="O3332" s="36">
        <f t="shared" si="631"/>
        <v>62678.858034202181</v>
      </c>
      <c r="P3332" s="35">
        <f t="shared" si="634"/>
        <v>62678.858034202181</v>
      </c>
    </row>
    <row r="3333" spans="1:16" x14ac:dyDescent="0.4">
      <c r="A3333" s="1">
        <v>3332</v>
      </c>
      <c r="B3333" s="21">
        <v>43145</v>
      </c>
      <c r="C3333" s="43">
        <v>4</v>
      </c>
      <c r="D3333" s="23">
        <v>22758</v>
      </c>
      <c r="E3333" s="25">
        <f t="shared" ref="E3333:E3396" si="635">AVERAGE(D3331:D3334)</f>
        <v>20855.5</v>
      </c>
      <c r="F3333" s="25">
        <f t="shared" ref="F3333:F3396" si="636">AVERAGE(E3333:E3334)</f>
        <v>21073.25</v>
      </c>
      <c r="G3333" s="25">
        <f t="shared" si="625"/>
        <v>1.0799473265870239</v>
      </c>
      <c r="H3333" s="25">
        <f t="shared" si="632"/>
        <v>1.0009303667898801</v>
      </c>
      <c r="I3333" s="4">
        <f t="shared" si="626"/>
        <v>22736.846393209151</v>
      </c>
      <c r="J3333" s="25">
        <f t="shared" si="633"/>
        <v>22349.142766506106</v>
      </c>
      <c r="K3333" s="15">
        <f t="shared" si="627"/>
        <v>22369.935666718353</v>
      </c>
      <c r="L3333" s="36">
        <f t="shared" si="628"/>
        <v>388.06433328164712</v>
      </c>
      <c r="M3333" s="36">
        <f t="shared" si="629"/>
        <v>388.06433328164712</v>
      </c>
      <c r="N3333" s="36">
        <f t="shared" si="630"/>
        <v>1.7051776662344982E-2</v>
      </c>
      <c r="O3333" s="36">
        <f t="shared" si="631"/>
        <v>150593.92676532929</v>
      </c>
      <c r="P3333" s="35">
        <f t="shared" si="634"/>
        <v>150593.92676532929</v>
      </c>
    </row>
    <row r="3334" spans="1:16" x14ac:dyDescent="0.4">
      <c r="A3334" s="1">
        <v>3333</v>
      </c>
      <c r="B3334" s="21">
        <v>43146</v>
      </c>
      <c r="C3334" s="43">
        <v>1</v>
      </c>
      <c r="D3334" s="23">
        <v>17806</v>
      </c>
      <c r="E3334" s="25">
        <f t="shared" si="635"/>
        <v>21291</v>
      </c>
      <c r="F3334" s="25">
        <f t="shared" si="636"/>
        <v>21164.375</v>
      </c>
      <c r="G3334" s="25">
        <f t="shared" si="625"/>
        <v>0.84131943419070965</v>
      </c>
      <c r="H3334" s="25">
        <f t="shared" si="632"/>
        <v>0.99907416981837271</v>
      </c>
      <c r="I3334" s="4">
        <f t="shared" si="626"/>
        <v>17822.500608975861</v>
      </c>
      <c r="J3334" s="25">
        <f t="shared" si="633"/>
        <v>22349.169306620148</v>
      </c>
      <c r="K3334" s="15">
        <f t="shared" si="627"/>
        <v>22328.477771141781</v>
      </c>
      <c r="L3334" s="36">
        <f t="shared" si="628"/>
        <v>-4522.477771141781</v>
      </c>
      <c r="M3334" s="36">
        <f t="shared" si="629"/>
        <v>4522.477771141781</v>
      </c>
      <c r="N3334" s="36">
        <f t="shared" si="630"/>
        <v>0.25398617157934295</v>
      </c>
      <c r="O3334" s="36">
        <f t="shared" si="631"/>
        <v>20452805.19047153</v>
      </c>
      <c r="P3334" s="35">
        <f t="shared" si="634"/>
        <v>20452805.19047153</v>
      </c>
    </row>
    <row r="3335" spans="1:16" x14ac:dyDescent="0.4">
      <c r="A3335" s="1">
        <v>3334</v>
      </c>
      <c r="B3335" s="21">
        <v>43147</v>
      </c>
      <c r="C3335" s="43">
        <v>2</v>
      </c>
      <c r="D3335" s="23">
        <v>21991</v>
      </c>
      <c r="E3335" s="25">
        <f t="shared" si="635"/>
        <v>21037.75</v>
      </c>
      <c r="F3335" s="25">
        <f t="shared" si="636"/>
        <v>20600.5</v>
      </c>
      <c r="G3335" s="25">
        <f t="shared" si="625"/>
        <v>1.0674983616902503</v>
      </c>
      <c r="H3335" s="25">
        <f t="shared" si="632"/>
        <v>0.99956921328865256</v>
      </c>
      <c r="I3335" s="4">
        <f t="shared" si="626"/>
        <v>22000.477513356051</v>
      </c>
      <c r="J3335" s="25">
        <f t="shared" si="633"/>
        <v>22349.195846734194</v>
      </c>
      <c r="K3335" s="15">
        <f t="shared" si="627"/>
        <v>22339.568110154119</v>
      </c>
      <c r="L3335" s="36">
        <f t="shared" si="628"/>
        <v>-348.56811015411949</v>
      </c>
      <c r="M3335" s="36">
        <f t="shared" si="629"/>
        <v>348.56811015411949</v>
      </c>
      <c r="N3335" s="36">
        <f t="shared" si="630"/>
        <v>1.5850489298081919E-2</v>
      </c>
      <c r="O3335" s="36">
        <f t="shared" si="631"/>
        <v>121499.72741641439</v>
      </c>
      <c r="P3335" s="35">
        <f t="shared" si="634"/>
        <v>121499.72741641439</v>
      </c>
    </row>
    <row r="3336" spans="1:16" x14ac:dyDescent="0.4">
      <c r="A3336" s="1">
        <v>3335</v>
      </c>
      <c r="B3336" s="21">
        <v>43148</v>
      </c>
      <c r="C3336" s="43">
        <v>3</v>
      </c>
      <c r="D3336" s="23">
        <v>21596</v>
      </c>
      <c r="E3336" s="25">
        <f t="shared" si="635"/>
        <v>20163.25</v>
      </c>
      <c r="F3336" s="25">
        <f t="shared" si="636"/>
        <v>20130.875</v>
      </c>
      <c r="G3336" s="25">
        <f t="shared" si="625"/>
        <v>1.0727799959018174</v>
      </c>
      <c r="H3336" s="25">
        <f t="shared" si="632"/>
        <v>1.0004262501030945</v>
      </c>
      <c r="I3336" s="4">
        <f t="shared" si="626"/>
        <v>21586.798624860672</v>
      </c>
      <c r="J3336" s="25">
        <f t="shared" si="633"/>
        <v>22349.222386848236</v>
      </c>
      <c r="K3336" s="15">
        <f t="shared" si="627"/>
        <v>22358.748745194713</v>
      </c>
      <c r="L3336" s="36">
        <f t="shared" si="628"/>
        <v>-762.74874519471268</v>
      </c>
      <c r="M3336" s="36">
        <f t="shared" si="629"/>
        <v>762.74874519471268</v>
      </c>
      <c r="N3336" s="36">
        <f t="shared" si="630"/>
        <v>3.5318982459469933E-2</v>
      </c>
      <c r="O3336" s="36">
        <f t="shared" si="631"/>
        <v>581785.6482961087</v>
      </c>
      <c r="P3336" s="35">
        <f t="shared" si="634"/>
        <v>581785.6482961087</v>
      </c>
    </row>
    <row r="3337" spans="1:16" x14ac:dyDescent="0.4">
      <c r="A3337" s="1">
        <v>3336</v>
      </c>
      <c r="B3337" s="21">
        <v>43149</v>
      </c>
      <c r="C3337" s="43">
        <v>4</v>
      </c>
      <c r="D3337" s="23">
        <v>19260</v>
      </c>
      <c r="E3337" s="25">
        <f t="shared" si="635"/>
        <v>20098.5</v>
      </c>
      <c r="F3337" s="25">
        <f t="shared" si="636"/>
        <v>19949.75</v>
      </c>
      <c r="G3337" s="25">
        <f t="shared" si="625"/>
        <v>0.96542563190014907</v>
      </c>
      <c r="H3337" s="25">
        <f t="shared" si="632"/>
        <v>1.0009303667898801</v>
      </c>
      <c r="I3337" s="4">
        <f t="shared" si="626"/>
        <v>19242.097791247397</v>
      </c>
      <c r="J3337" s="25">
        <f t="shared" si="633"/>
        <v>22349.248926962282</v>
      </c>
      <c r="K3337" s="15">
        <f t="shared" si="627"/>
        <v>22370.041925942693</v>
      </c>
      <c r="L3337" s="36">
        <f t="shared" si="628"/>
        <v>-3110.0419259426926</v>
      </c>
      <c r="M3337" s="36">
        <f t="shared" si="629"/>
        <v>3110.0419259426926</v>
      </c>
      <c r="N3337" s="36">
        <f t="shared" si="630"/>
        <v>0.16147673551104322</v>
      </c>
      <c r="O3337" s="36">
        <f t="shared" si="631"/>
        <v>9672360.7811213322</v>
      </c>
      <c r="P3337" s="35">
        <f t="shared" si="634"/>
        <v>9672360.7811213322</v>
      </c>
    </row>
    <row r="3338" spans="1:16" x14ac:dyDescent="0.4">
      <c r="A3338" s="1">
        <v>3337</v>
      </c>
      <c r="B3338" s="21">
        <v>43150</v>
      </c>
      <c r="C3338" s="43">
        <v>1</v>
      </c>
      <c r="D3338" s="23">
        <v>17547</v>
      </c>
      <c r="E3338" s="25">
        <f t="shared" si="635"/>
        <v>19801</v>
      </c>
      <c r="F3338" s="25">
        <f t="shared" si="636"/>
        <v>19756.75</v>
      </c>
      <c r="G3338" s="25">
        <f t="shared" si="625"/>
        <v>0.88815215053083119</v>
      </c>
      <c r="H3338" s="25">
        <f t="shared" si="632"/>
        <v>0.99907416981837271</v>
      </c>
      <c r="I3338" s="4">
        <f t="shared" si="626"/>
        <v>17563.260596748256</v>
      </c>
      <c r="J3338" s="25">
        <f t="shared" si="633"/>
        <v>22349.275467076324</v>
      </c>
      <c r="K3338" s="15">
        <f t="shared" si="627"/>
        <v>22328.583833311404</v>
      </c>
      <c r="L3338" s="36">
        <f t="shared" si="628"/>
        <v>-4781.5838333114043</v>
      </c>
      <c r="M3338" s="36">
        <f t="shared" si="629"/>
        <v>4781.5838333114043</v>
      </c>
      <c r="N3338" s="36">
        <f t="shared" si="630"/>
        <v>0.27250150073011936</v>
      </c>
      <c r="O3338" s="36">
        <f t="shared" si="631"/>
        <v>22863543.954984985</v>
      </c>
      <c r="P3338" s="35">
        <f t="shared" si="634"/>
        <v>22863543.954984985</v>
      </c>
    </row>
    <row r="3339" spans="1:16" x14ac:dyDescent="0.4">
      <c r="A3339" s="1">
        <v>3338</v>
      </c>
      <c r="B3339" s="21">
        <v>43151</v>
      </c>
      <c r="C3339" s="43">
        <v>2</v>
      </c>
      <c r="D3339" s="23">
        <v>20801</v>
      </c>
      <c r="E3339" s="25">
        <f t="shared" si="635"/>
        <v>19712.5</v>
      </c>
      <c r="F3339" s="25">
        <f t="shared" si="636"/>
        <v>19440</v>
      </c>
      <c r="G3339" s="25">
        <f t="shared" si="625"/>
        <v>1.0700102880658435</v>
      </c>
      <c r="H3339" s="25">
        <f t="shared" si="632"/>
        <v>0.99956921328865256</v>
      </c>
      <c r="I3339" s="4">
        <f t="shared" si="626"/>
        <v>20809.964656237516</v>
      </c>
      <c r="J3339" s="25">
        <f t="shared" si="633"/>
        <v>22349.30200719037</v>
      </c>
      <c r="K3339" s="15">
        <f t="shared" si="627"/>
        <v>22339.674224877781</v>
      </c>
      <c r="L3339" s="36">
        <f t="shared" si="628"/>
        <v>-1538.6742248777809</v>
      </c>
      <c r="M3339" s="36">
        <f t="shared" si="629"/>
        <v>1538.6742248777809</v>
      </c>
      <c r="N3339" s="36">
        <f t="shared" si="630"/>
        <v>7.3971166043833511E-2</v>
      </c>
      <c r="O3339" s="36">
        <f t="shared" si="631"/>
        <v>2367518.3703032401</v>
      </c>
      <c r="P3339" s="35">
        <f t="shared" si="634"/>
        <v>2367518.3703032401</v>
      </c>
    </row>
    <row r="3340" spans="1:16" x14ac:dyDescent="0.4">
      <c r="A3340" s="1">
        <v>3339</v>
      </c>
      <c r="B3340" s="21">
        <v>43152</v>
      </c>
      <c r="C3340" s="43">
        <v>3</v>
      </c>
      <c r="D3340" s="23">
        <v>21242</v>
      </c>
      <c r="E3340" s="25">
        <f t="shared" si="635"/>
        <v>19167.5</v>
      </c>
      <c r="F3340" s="25">
        <f t="shared" si="636"/>
        <v>19604.75</v>
      </c>
      <c r="G3340" s="25">
        <f t="shared" si="625"/>
        <v>1.0835129241637869</v>
      </c>
      <c r="H3340" s="25">
        <f t="shared" si="632"/>
        <v>1.0004262501030945</v>
      </c>
      <c r="I3340" s="4">
        <f t="shared" si="626"/>
        <v>21232.949453106612</v>
      </c>
      <c r="J3340" s="25">
        <f t="shared" si="633"/>
        <v>22349.328547304412</v>
      </c>
      <c r="K3340" s="15">
        <f t="shared" si="627"/>
        <v>22358.854950901794</v>
      </c>
      <c r="L3340" s="36">
        <f t="shared" si="628"/>
        <v>-1116.8549509017939</v>
      </c>
      <c r="M3340" s="36">
        <f t="shared" si="629"/>
        <v>1116.8549509017939</v>
      </c>
      <c r="N3340" s="36">
        <f t="shared" si="630"/>
        <v>5.2577673990292527E-2</v>
      </c>
      <c r="O3340" s="36">
        <f t="shared" si="631"/>
        <v>1247364.9813538485</v>
      </c>
      <c r="P3340" s="35">
        <f t="shared" si="634"/>
        <v>1247364.9813538485</v>
      </c>
    </row>
    <row r="3341" spans="1:16" x14ac:dyDescent="0.4">
      <c r="A3341" s="1">
        <v>3340</v>
      </c>
      <c r="B3341" s="21">
        <v>43153</v>
      </c>
      <c r="C3341" s="43">
        <v>4</v>
      </c>
      <c r="D3341" s="23">
        <v>17080</v>
      </c>
      <c r="E3341" s="25">
        <f t="shared" si="635"/>
        <v>20042</v>
      </c>
      <c r="F3341" s="25">
        <f t="shared" si="636"/>
        <v>19996.5</v>
      </c>
      <c r="G3341" s="25">
        <f t="shared" si="625"/>
        <v>0.8541494761583277</v>
      </c>
      <c r="H3341" s="25">
        <f t="shared" si="632"/>
        <v>1.0009303667898801</v>
      </c>
      <c r="I3341" s="4">
        <f t="shared" si="626"/>
        <v>17064.124105633724</v>
      </c>
      <c r="J3341" s="25">
        <f t="shared" si="633"/>
        <v>22349.355087418455</v>
      </c>
      <c r="K3341" s="15">
        <f t="shared" si="627"/>
        <v>22370.148185167029</v>
      </c>
      <c r="L3341" s="36">
        <f t="shared" si="628"/>
        <v>-5290.1481851670287</v>
      </c>
      <c r="M3341" s="36">
        <f t="shared" si="629"/>
        <v>5290.1481851670287</v>
      </c>
      <c r="N3341" s="36">
        <f t="shared" si="630"/>
        <v>0.30972764550158249</v>
      </c>
      <c r="O3341" s="36">
        <f t="shared" si="631"/>
        <v>27985667.821026009</v>
      </c>
      <c r="P3341" s="35">
        <f t="shared" si="634"/>
        <v>27985667.821026009</v>
      </c>
    </row>
    <row r="3342" spans="1:16" x14ac:dyDescent="0.4">
      <c r="A3342" s="1">
        <v>3341</v>
      </c>
      <c r="B3342" s="21">
        <v>43154</v>
      </c>
      <c r="C3342" s="43">
        <v>1</v>
      </c>
      <c r="D3342" s="23">
        <v>21045</v>
      </c>
      <c r="E3342" s="25">
        <f t="shared" si="635"/>
        <v>19951</v>
      </c>
      <c r="F3342" s="25">
        <f t="shared" si="636"/>
        <v>19570.875</v>
      </c>
      <c r="G3342" s="25">
        <f t="shared" si="625"/>
        <v>1.075322385943398</v>
      </c>
      <c r="H3342" s="25">
        <f t="shared" si="632"/>
        <v>0.99907416981837271</v>
      </c>
      <c r="I3342" s="4">
        <f t="shared" si="626"/>
        <v>21064.502151853139</v>
      </c>
      <c r="J3342" s="25">
        <f t="shared" si="633"/>
        <v>22349.381627532501</v>
      </c>
      <c r="K3342" s="15">
        <f t="shared" si="627"/>
        <v>22328.689895481024</v>
      </c>
      <c r="L3342" s="36">
        <f t="shared" si="628"/>
        <v>-1283.689895481024</v>
      </c>
      <c r="M3342" s="36">
        <f t="shared" si="629"/>
        <v>1283.689895481024</v>
      </c>
      <c r="N3342" s="36">
        <f t="shared" si="630"/>
        <v>6.0997381586173627E-2</v>
      </c>
      <c r="O3342" s="36">
        <f t="shared" si="631"/>
        <v>1647859.7477600824</v>
      </c>
      <c r="P3342" s="35">
        <f t="shared" si="634"/>
        <v>1647859.7477600824</v>
      </c>
    </row>
    <row r="3343" spans="1:16" x14ac:dyDescent="0.4">
      <c r="A3343" s="1">
        <v>3342</v>
      </c>
      <c r="B3343" s="21">
        <v>43155</v>
      </c>
      <c r="C3343" s="43">
        <v>2</v>
      </c>
      <c r="D3343" s="23">
        <v>20437</v>
      </c>
      <c r="E3343" s="25">
        <f t="shared" si="635"/>
        <v>19190.75</v>
      </c>
      <c r="F3343" s="25">
        <f t="shared" si="636"/>
        <v>19121</v>
      </c>
      <c r="G3343" s="25">
        <f t="shared" si="625"/>
        <v>1.0688248522566812</v>
      </c>
      <c r="H3343" s="25">
        <f t="shared" si="632"/>
        <v>0.99956921328865256</v>
      </c>
      <c r="I3343" s="4">
        <f t="shared" si="626"/>
        <v>20445.807782295378</v>
      </c>
      <c r="J3343" s="25">
        <f t="shared" si="633"/>
        <v>22349.408167646543</v>
      </c>
      <c r="K3343" s="15">
        <f t="shared" si="627"/>
        <v>22339.780339601442</v>
      </c>
      <c r="L3343" s="36">
        <f t="shared" si="628"/>
        <v>-1902.7803396014424</v>
      </c>
      <c r="M3343" s="36">
        <f t="shared" si="629"/>
        <v>1902.7803396014424</v>
      </c>
      <c r="N3343" s="36">
        <f t="shared" si="630"/>
        <v>9.3104679728014991E-2</v>
      </c>
      <c r="O3343" s="36">
        <f t="shared" si="631"/>
        <v>3620573.0207737805</v>
      </c>
      <c r="P3343" s="35">
        <f t="shared" si="634"/>
        <v>3620573.0207737805</v>
      </c>
    </row>
    <row r="3344" spans="1:16" x14ac:dyDescent="0.4">
      <c r="A3344" s="1">
        <v>3343</v>
      </c>
      <c r="B3344" s="21">
        <v>43156</v>
      </c>
      <c r="C3344" s="43">
        <v>3</v>
      </c>
      <c r="D3344" s="23">
        <v>18201</v>
      </c>
      <c r="E3344" s="25">
        <f t="shared" si="635"/>
        <v>19051.25</v>
      </c>
      <c r="F3344" s="25">
        <f t="shared" si="636"/>
        <v>18841</v>
      </c>
      <c r="G3344" s="25">
        <f t="shared" si="625"/>
        <v>0.96603152698901329</v>
      </c>
      <c r="H3344" s="25">
        <f t="shared" si="632"/>
        <v>1.0004262501030945</v>
      </c>
      <c r="I3344" s="4">
        <f t="shared" si="626"/>
        <v>18193.245127388825</v>
      </c>
      <c r="J3344" s="25">
        <f t="shared" si="633"/>
        <v>22349.434707760589</v>
      </c>
      <c r="K3344" s="15">
        <f t="shared" si="627"/>
        <v>22358.961156608875</v>
      </c>
      <c r="L3344" s="36">
        <f t="shared" si="628"/>
        <v>-4157.9611566088752</v>
      </c>
      <c r="M3344" s="36">
        <f t="shared" si="629"/>
        <v>4157.9611566088752</v>
      </c>
      <c r="N3344" s="36">
        <f t="shared" si="630"/>
        <v>0.22844685218443356</v>
      </c>
      <c r="O3344" s="36">
        <f t="shared" si="631"/>
        <v>17288640.979868215</v>
      </c>
      <c r="P3344" s="35">
        <f t="shared" si="634"/>
        <v>17288640.979868215</v>
      </c>
    </row>
    <row r="3345" spans="1:16" x14ac:dyDescent="0.4">
      <c r="A3345" s="1">
        <v>3344</v>
      </c>
      <c r="B3345" s="21">
        <v>43157</v>
      </c>
      <c r="C3345" s="43">
        <v>4</v>
      </c>
      <c r="D3345" s="23">
        <v>16522</v>
      </c>
      <c r="E3345" s="25">
        <f t="shared" si="635"/>
        <v>18630.75</v>
      </c>
      <c r="F3345" s="25">
        <f t="shared" si="636"/>
        <v>18503</v>
      </c>
      <c r="G3345" s="25">
        <f t="shared" si="625"/>
        <v>0.89293628060314545</v>
      </c>
      <c r="H3345" s="25">
        <f t="shared" si="632"/>
        <v>1.0009303667898801</v>
      </c>
      <c r="I3345" s="4">
        <f t="shared" si="626"/>
        <v>16506.642767756464</v>
      </c>
      <c r="J3345" s="25">
        <f t="shared" si="633"/>
        <v>22349.461247874631</v>
      </c>
      <c r="K3345" s="15">
        <f t="shared" si="627"/>
        <v>22370.254444391365</v>
      </c>
      <c r="L3345" s="36">
        <f t="shared" si="628"/>
        <v>-5848.2544443913648</v>
      </c>
      <c r="M3345" s="36">
        <f t="shared" si="629"/>
        <v>5848.2544443913648</v>
      </c>
      <c r="N3345" s="36">
        <f t="shared" si="630"/>
        <v>0.35396770635464014</v>
      </c>
      <c r="O3345" s="36">
        <f t="shared" si="631"/>
        <v>34202080.046343349</v>
      </c>
      <c r="P3345" s="35">
        <f t="shared" si="634"/>
        <v>34202080.046343349</v>
      </c>
    </row>
    <row r="3346" spans="1:16" x14ac:dyDescent="0.4">
      <c r="A3346" s="1">
        <v>3345</v>
      </c>
      <c r="B3346" s="21">
        <v>43158</v>
      </c>
      <c r="C3346" s="43">
        <v>1</v>
      </c>
      <c r="D3346" s="23">
        <v>19363</v>
      </c>
      <c r="E3346" s="25">
        <f t="shared" si="635"/>
        <v>18375.25</v>
      </c>
      <c r="F3346" s="25">
        <f t="shared" si="636"/>
        <v>18057.625</v>
      </c>
      <c r="G3346" s="25">
        <f t="shared" si="625"/>
        <v>1.072289406829525</v>
      </c>
      <c r="H3346" s="25">
        <f t="shared" si="632"/>
        <v>0.99907416981837271</v>
      </c>
      <c r="I3346" s="4">
        <f t="shared" si="626"/>
        <v>19380.943462405907</v>
      </c>
      <c r="J3346" s="25">
        <f t="shared" si="633"/>
        <v>22349.487787988677</v>
      </c>
      <c r="K3346" s="15">
        <f t="shared" si="627"/>
        <v>22328.795957650647</v>
      </c>
      <c r="L3346" s="36">
        <f t="shared" si="628"/>
        <v>-2965.7959576506473</v>
      </c>
      <c r="M3346" s="36">
        <f t="shared" si="629"/>
        <v>2965.7959576506473</v>
      </c>
      <c r="N3346" s="36">
        <f t="shared" si="630"/>
        <v>0.15316820521874955</v>
      </c>
      <c r="O3346" s="36">
        <f t="shared" si="631"/>
        <v>8795945.6624169201</v>
      </c>
      <c r="P3346" s="35">
        <f t="shared" si="634"/>
        <v>8795945.6624169201</v>
      </c>
    </row>
    <row r="3347" spans="1:16" x14ac:dyDescent="0.4">
      <c r="A3347" s="1">
        <v>3346</v>
      </c>
      <c r="B3347" s="21">
        <v>43159</v>
      </c>
      <c r="C3347" s="43">
        <v>2</v>
      </c>
      <c r="D3347" s="23">
        <v>19415</v>
      </c>
      <c r="E3347" s="25">
        <f t="shared" si="635"/>
        <v>17740</v>
      </c>
      <c r="F3347" s="25">
        <f t="shared" si="636"/>
        <v>18132.125</v>
      </c>
      <c r="G3347" s="25">
        <f t="shared" si="625"/>
        <v>1.0707514976871162</v>
      </c>
      <c r="H3347" s="25">
        <f t="shared" si="632"/>
        <v>0.99956921328865256</v>
      </c>
      <c r="I3347" s="4">
        <f t="shared" si="626"/>
        <v>19423.367328534754</v>
      </c>
      <c r="J3347" s="25">
        <f t="shared" si="633"/>
        <v>22349.514328102719</v>
      </c>
      <c r="K3347" s="15">
        <f t="shared" si="627"/>
        <v>22339.886454325104</v>
      </c>
      <c r="L3347" s="36">
        <f t="shared" si="628"/>
        <v>-2924.8864543251038</v>
      </c>
      <c r="M3347" s="36">
        <f t="shared" si="629"/>
        <v>2924.8864543251038</v>
      </c>
      <c r="N3347" s="36">
        <f t="shared" si="630"/>
        <v>0.1506508603824416</v>
      </c>
      <c r="O3347" s="36">
        <f t="shared" si="631"/>
        <v>8554960.7706944775</v>
      </c>
      <c r="P3347" s="35">
        <f t="shared" si="634"/>
        <v>8554960.7706944775</v>
      </c>
    </row>
    <row r="3348" spans="1:16" x14ac:dyDescent="0.4">
      <c r="A3348" s="1">
        <v>3347</v>
      </c>
      <c r="B3348" s="21">
        <v>43160</v>
      </c>
      <c r="C3348" s="43">
        <v>3</v>
      </c>
      <c r="D3348" s="23">
        <v>15660</v>
      </c>
      <c r="E3348" s="25">
        <f t="shared" si="635"/>
        <v>18524.25</v>
      </c>
      <c r="F3348" s="25">
        <f t="shared" si="636"/>
        <v>18583.875</v>
      </c>
      <c r="G3348" s="25">
        <f t="shared" si="625"/>
        <v>0.84266602094557785</v>
      </c>
      <c r="H3348" s="25">
        <f t="shared" si="632"/>
        <v>1.0004262501030945</v>
      </c>
      <c r="I3348" s="4">
        <f t="shared" si="626"/>
        <v>15653.327767425362</v>
      </c>
      <c r="J3348" s="25">
        <f t="shared" si="633"/>
        <v>22349.540868216765</v>
      </c>
      <c r="K3348" s="15">
        <f t="shared" si="627"/>
        <v>22359.067362315956</v>
      </c>
      <c r="L3348" s="36">
        <f t="shared" si="628"/>
        <v>-6699.0673623159564</v>
      </c>
      <c r="M3348" s="36">
        <f t="shared" si="629"/>
        <v>6699.0673623159564</v>
      </c>
      <c r="N3348" s="36">
        <f t="shared" si="630"/>
        <v>0.42778207933052087</v>
      </c>
      <c r="O3348" s="36">
        <f t="shared" si="631"/>
        <v>44877503.524846867</v>
      </c>
      <c r="P3348" s="35">
        <f t="shared" si="634"/>
        <v>44877503.524846867</v>
      </c>
    </row>
    <row r="3349" spans="1:16" x14ac:dyDescent="0.4">
      <c r="A3349" s="1">
        <v>3348</v>
      </c>
      <c r="B3349" s="21">
        <v>43161</v>
      </c>
      <c r="C3349" s="43">
        <v>4</v>
      </c>
      <c r="D3349" s="23">
        <v>19659</v>
      </c>
      <c r="E3349" s="25">
        <f t="shared" si="635"/>
        <v>18643.5</v>
      </c>
      <c r="F3349" s="25">
        <f t="shared" si="636"/>
        <v>18407.375</v>
      </c>
      <c r="G3349" s="25">
        <f t="shared" si="625"/>
        <v>1.0679958440570696</v>
      </c>
      <c r="H3349" s="25">
        <f t="shared" si="632"/>
        <v>1.0009303667898801</v>
      </c>
      <c r="I3349" s="4">
        <f t="shared" si="626"/>
        <v>19640.72691994458</v>
      </c>
      <c r="J3349" s="25">
        <f t="shared" si="633"/>
        <v>22349.567408330808</v>
      </c>
      <c r="K3349" s="15">
        <f t="shared" si="627"/>
        <v>22370.360703615705</v>
      </c>
      <c r="L3349" s="36">
        <f t="shared" si="628"/>
        <v>-2711.3607036157046</v>
      </c>
      <c r="M3349" s="36">
        <f t="shared" si="629"/>
        <v>2711.3607036157046</v>
      </c>
      <c r="N3349" s="36">
        <f t="shared" si="630"/>
        <v>0.13791956374259651</v>
      </c>
      <c r="O3349" s="36">
        <f t="shared" si="631"/>
        <v>7351476.8651114488</v>
      </c>
      <c r="P3349" s="35">
        <f t="shared" si="634"/>
        <v>7351476.8651114488</v>
      </c>
    </row>
    <row r="3350" spans="1:16" x14ac:dyDescent="0.4">
      <c r="A3350" s="1">
        <v>3349</v>
      </c>
      <c r="B3350" s="21">
        <v>43162</v>
      </c>
      <c r="C3350" s="43">
        <v>1</v>
      </c>
      <c r="D3350" s="23">
        <v>19840</v>
      </c>
      <c r="E3350" s="25">
        <f t="shared" si="635"/>
        <v>18171.25</v>
      </c>
      <c r="F3350" s="25">
        <f t="shared" si="636"/>
        <v>18232.375</v>
      </c>
      <c r="G3350" s="25">
        <f t="shared" si="625"/>
        <v>1.0881741956272839</v>
      </c>
      <c r="H3350" s="25">
        <f t="shared" si="632"/>
        <v>0.99907416981837271</v>
      </c>
      <c r="I3350" s="4">
        <f t="shared" si="626"/>
        <v>19858.385492647481</v>
      </c>
      <c r="J3350" s="25">
        <f t="shared" si="633"/>
        <v>22349.593948444854</v>
      </c>
      <c r="K3350" s="15">
        <f t="shared" si="627"/>
        <v>22328.902019820267</v>
      </c>
      <c r="L3350" s="36">
        <f t="shared" si="628"/>
        <v>-2488.902019820267</v>
      </c>
      <c r="M3350" s="36">
        <f t="shared" si="629"/>
        <v>2488.902019820267</v>
      </c>
      <c r="N3350" s="36">
        <f t="shared" si="630"/>
        <v>0.12544869051513444</v>
      </c>
      <c r="O3350" s="36">
        <f t="shared" si="631"/>
        <v>6194633.264265405</v>
      </c>
      <c r="P3350" s="35">
        <f t="shared" si="634"/>
        <v>6194633.264265405</v>
      </c>
    </row>
    <row r="3351" spans="1:16" x14ac:dyDescent="0.4">
      <c r="A3351" s="1">
        <v>3350</v>
      </c>
      <c r="B3351" s="21">
        <v>43163</v>
      </c>
      <c r="C3351" s="43">
        <v>2</v>
      </c>
      <c r="D3351" s="23">
        <v>17526</v>
      </c>
      <c r="E3351" s="25">
        <f t="shared" si="635"/>
        <v>18293.5</v>
      </c>
      <c r="F3351" s="25">
        <f t="shared" si="636"/>
        <v>18229.375</v>
      </c>
      <c r="G3351" s="25">
        <f t="shared" si="625"/>
        <v>0.96141529811087878</v>
      </c>
      <c r="H3351" s="25">
        <f t="shared" si="632"/>
        <v>0.99956921328865256</v>
      </c>
      <c r="I3351" s="4">
        <f t="shared" si="626"/>
        <v>17533.553221730625</v>
      </c>
      <c r="J3351" s="25">
        <f t="shared" si="633"/>
        <v>22349.620488558896</v>
      </c>
      <c r="K3351" s="15">
        <f t="shared" si="627"/>
        <v>22339.992569048765</v>
      </c>
      <c r="L3351" s="36">
        <f t="shared" si="628"/>
        <v>-4813.9925690487653</v>
      </c>
      <c r="M3351" s="36">
        <f t="shared" si="629"/>
        <v>4813.9925690487653</v>
      </c>
      <c r="N3351" s="36">
        <f t="shared" si="630"/>
        <v>0.27467719782316358</v>
      </c>
      <c r="O3351" s="36">
        <f t="shared" si="631"/>
        <v>23174524.454856731</v>
      </c>
      <c r="P3351" s="35">
        <f t="shared" si="634"/>
        <v>23174524.454856731</v>
      </c>
    </row>
    <row r="3352" spans="1:16" x14ac:dyDescent="0.4">
      <c r="A3352" s="1">
        <v>3351</v>
      </c>
      <c r="B3352" s="21">
        <v>43164</v>
      </c>
      <c r="C3352" s="43">
        <v>3</v>
      </c>
      <c r="D3352" s="23">
        <v>16149</v>
      </c>
      <c r="E3352" s="25">
        <f t="shared" si="635"/>
        <v>18165.25</v>
      </c>
      <c r="F3352" s="25">
        <f t="shared" si="636"/>
        <v>18175.125</v>
      </c>
      <c r="G3352" s="25">
        <f t="shared" si="625"/>
        <v>0.88852208719334802</v>
      </c>
      <c r="H3352" s="25">
        <f t="shared" si="632"/>
        <v>1.0004262501030945</v>
      </c>
      <c r="I3352" s="4">
        <f t="shared" si="626"/>
        <v>16142.119419933089</v>
      </c>
      <c r="J3352" s="25">
        <f t="shared" si="633"/>
        <v>22349.647028672942</v>
      </c>
      <c r="K3352" s="15">
        <f t="shared" si="627"/>
        <v>22359.173568023038</v>
      </c>
      <c r="L3352" s="36">
        <f t="shared" si="628"/>
        <v>-6210.1735680230377</v>
      </c>
      <c r="M3352" s="36">
        <f t="shared" si="629"/>
        <v>6210.1735680230377</v>
      </c>
      <c r="N3352" s="36">
        <f t="shared" si="630"/>
        <v>0.38455468252046798</v>
      </c>
      <c r="O3352" s="36">
        <f t="shared" si="631"/>
        <v>38566255.744971983</v>
      </c>
      <c r="P3352" s="35">
        <f t="shared" si="634"/>
        <v>38566255.744971983</v>
      </c>
    </row>
    <row r="3353" spans="1:16" x14ac:dyDescent="0.4">
      <c r="A3353" s="1">
        <v>3352</v>
      </c>
      <c r="B3353" s="21">
        <v>43165</v>
      </c>
      <c r="C3353" s="43">
        <v>4</v>
      </c>
      <c r="D3353" s="23">
        <v>19146</v>
      </c>
      <c r="E3353" s="25">
        <f t="shared" si="635"/>
        <v>18185</v>
      </c>
      <c r="F3353" s="25">
        <f t="shared" si="636"/>
        <v>18000.25</v>
      </c>
      <c r="G3353" s="25">
        <f t="shared" si="625"/>
        <v>1.0636518937236983</v>
      </c>
      <c r="H3353" s="25">
        <f t="shared" si="632"/>
        <v>1.0009303667898801</v>
      </c>
      <c r="I3353" s="4">
        <f t="shared" si="626"/>
        <v>19128.203754476774</v>
      </c>
      <c r="J3353" s="25">
        <f t="shared" si="633"/>
        <v>22349.673568786984</v>
      </c>
      <c r="K3353" s="15">
        <f t="shared" si="627"/>
        <v>22370.466962840044</v>
      </c>
      <c r="L3353" s="36">
        <f t="shared" si="628"/>
        <v>-3224.4669628400443</v>
      </c>
      <c r="M3353" s="36">
        <f t="shared" si="629"/>
        <v>3224.4669628400443</v>
      </c>
      <c r="N3353" s="36">
        <f t="shared" si="630"/>
        <v>0.16841465386190557</v>
      </c>
      <c r="O3353" s="36">
        <f t="shared" si="631"/>
        <v>10397187.194446899</v>
      </c>
      <c r="P3353" s="35">
        <f t="shared" si="634"/>
        <v>10397187.194446899</v>
      </c>
    </row>
    <row r="3354" spans="1:16" x14ac:dyDescent="0.4">
      <c r="A3354" s="1">
        <v>3353</v>
      </c>
      <c r="B3354" s="21">
        <v>43166</v>
      </c>
      <c r="C3354" s="43">
        <v>1</v>
      </c>
      <c r="D3354" s="23">
        <v>19919</v>
      </c>
      <c r="E3354" s="25">
        <f t="shared" si="635"/>
        <v>17815.5</v>
      </c>
      <c r="F3354" s="25">
        <f t="shared" si="636"/>
        <v>18297.375</v>
      </c>
      <c r="G3354" s="25">
        <f t="shared" si="625"/>
        <v>1.0886261007384939</v>
      </c>
      <c r="H3354" s="25">
        <f t="shared" si="632"/>
        <v>0.99907416981837271</v>
      </c>
      <c r="I3354" s="4">
        <f t="shared" si="626"/>
        <v>19937.458701010342</v>
      </c>
      <c r="J3354" s="25">
        <f t="shared" si="633"/>
        <v>22349.70010890103</v>
      </c>
      <c r="K3354" s="15">
        <f t="shared" si="627"/>
        <v>22329.00808198989</v>
      </c>
      <c r="L3354" s="36">
        <f t="shared" si="628"/>
        <v>-2410.0080819898903</v>
      </c>
      <c r="M3354" s="36">
        <f t="shared" si="629"/>
        <v>2410.0080819898903</v>
      </c>
      <c r="N3354" s="36">
        <f t="shared" si="630"/>
        <v>0.12099041528138413</v>
      </c>
      <c r="O3354" s="36">
        <f t="shared" si="631"/>
        <v>5808138.9552565897</v>
      </c>
      <c r="P3354" s="35">
        <f t="shared" si="634"/>
        <v>5808138.9552565897</v>
      </c>
    </row>
    <row r="3355" spans="1:16" x14ac:dyDescent="0.4">
      <c r="A3355" s="1">
        <v>3354</v>
      </c>
      <c r="B3355" s="21">
        <v>43167</v>
      </c>
      <c r="C3355" s="43">
        <v>2</v>
      </c>
      <c r="D3355" s="23">
        <v>16048</v>
      </c>
      <c r="E3355" s="25">
        <f t="shared" si="635"/>
        <v>18779.25</v>
      </c>
      <c r="F3355" s="25">
        <f t="shared" si="636"/>
        <v>18847.75</v>
      </c>
      <c r="G3355" s="25">
        <f t="shared" si="625"/>
        <v>0.85145441763605734</v>
      </c>
      <c r="H3355" s="25">
        <f t="shared" si="632"/>
        <v>0.99956921328865256</v>
      </c>
      <c r="I3355" s="4">
        <f t="shared" si="626"/>
        <v>16054.916244569957</v>
      </c>
      <c r="J3355" s="25">
        <f t="shared" si="633"/>
        <v>22349.726649015072</v>
      </c>
      <c r="K3355" s="15">
        <f t="shared" si="627"/>
        <v>22340.09868377243</v>
      </c>
      <c r="L3355" s="36">
        <f t="shared" si="628"/>
        <v>-6292.0986837724304</v>
      </c>
      <c r="M3355" s="36">
        <f t="shared" si="629"/>
        <v>6292.0986837724304</v>
      </c>
      <c r="N3355" s="36">
        <f t="shared" si="630"/>
        <v>0.39207992795192115</v>
      </c>
      <c r="O3355" s="36">
        <f t="shared" si="631"/>
        <v>39590505.846330754</v>
      </c>
      <c r="P3355" s="35">
        <f t="shared" si="634"/>
        <v>39590505.846330754</v>
      </c>
    </row>
    <row r="3356" spans="1:16" x14ac:dyDescent="0.4">
      <c r="A3356" s="1">
        <v>3355</v>
      </c>
      <c r="B3356" s="21">
        <v>43168</v>
      </c>
      <c r="C3356" s="43">
        <v>3</v>
      </c>
      <c r="D3356" s="23">
        <v>20004</v>
      </c>
      <c r="E3356" s="25">
        <f t="shared" si="635"/>
        <v>18916.25</v>
      </c>
      <c r="F3356" s="25">
        <f t="shared" si="636"/>
        <v>18613.125</v>
      </c>
      <c r="G3356" s="25">
        <f t="shared" si="625"/>
        <v>1.0747254961216883</v>
      </c>
      <c r="H3356" s="25">
        <f t="shared" si="632"/>
        <v>1.0004262501030945</v>
      </c>
      <c r="I3356" s="4">
        <f t="shared" si="626"/>
        <v>19995.476925898911</v>
      </c>
      <c r="J3356" s="25">
        <f t="shared" si="633"/>
        <v>22349.753189129115</v>
      </c>
      <c r="K3356" s="15">
        <f t="shared" si="627"/>
        <v>22359.279773730119</v>
      </c>
      <c r="L3356" s="36">
        <f t="shared" si="628"/>
        <v>-2355.2797737301189</v>
      </c>
      <c r="M3356" s="36">
        <f t="shared" si="629"/>
        <v>2355.2797737301189</v>
      </c>
      <c r="N3356" s="36">
        <f t="shared" si="630"/>
        <v>0.11774044059838627</v>
      </c>
      <c r="O3356" s="36">
        <f t="shared" si="631"/>
        <v>5547342.8125422001</v>
      </c>
      <c r="P3356" s="35">
        <f t="shared" si="634"/>
        <v>5547342.8125422001</v>
      </c>
    </row>
    <row r="3357" spans="1:16" x14ac:dyDescent="0.4">
      <c r="A3357" s="1">
        <v>3356</v>
      </c>
      <c r="B3357" s="21">
        <v>43169</v>
      </c>
      <c r="C3357" s="43">
        <v>4</v>
      </c>
      <c r="D3357" s="23">
        <v>19694</v>
      </c>
      <c r="E3357" s="25">
        <f t="shared" si="635"/>
        <v>18310</v>
      </c>
      <c r="F3357" s="25">
        <f t="shared" si="636"/>
        <v>18304.625</v>
      </c>
      <c r="G3357" s="25">
        <f t="shared" si="625"/>
        <v>1.0759029480254307</v>
      </c>
      <c r="H3357" s="25">
        <f t="shared" si="632"/>
        <v>1.0009303667898801</v>
      </c>
      <c r="I3357" s="4">
        <f t="shared" si="626"/>
        <v>19675.694387374155</v>
      </c>
      <c r="J3357" s="25">
        <f t="shared" si="633"/>
        <v>22349.779729243161</v>
      </c>
      <c r="K3357" s="15">
        <f t="shared" si="627"/>
        <v>22370.573222064384</v>
      </c>
      <c r="L3357" s="36">
        <f t="shared" si="628"/>
        <v>-2676.573222064384</v>
      </c>
      <c r="M3357" s="36">
        <f t="shared" si="629"/>
        <v>2676.573222064384</v>
      </c>
      <c r="N3357" s="36">
        <f t="shared" si="630"/>
        <v>0.13590805433453762</v>
      </c>
      <c r="O3357" s="36">
        <f t="shared" si="631"/>
        <v>7164044.2130721183</v>
      </c>
      <c r="P3357" s="35">
        <f t="shared" si="634"/>
        <v>7164044.2130721183</v>
      </c>
    </row>
    <row r="3358" spans="1:16" x14ac:dyDescent="0.4">
      <c r="A3358" s="1">
        <v>3357</v>
      </c>
      <c r="B3358" s="21">
        <v>43170</v>
      </c>
      <c r="C3358" s="43">
        <v>1</v>
      </c>
      <c r="D3358" s="23">
        <v>17494</v>
      </c>
      <c r="E3358" s="25">
        <f t="shared" si="635"/>
        <v>18299.25</v>
      </c>
      <c r="F3358" s="25">
        <f t="shared" si="636"/>
        <v>18149.375</v>
      </c>
      <c r="G3358" s="25">
        <f t="shared" si="625"/>
        <v>0.96388994111367476</v>
      </c>
      <c r="H3358" s="25">
        <f t="shared" si="632"/>
        <v>0.99907416981837271</v>
      </c>
      <c r="I3358" s="4">
        <f t="shared" si="626"/>
        <v>17510.211482276969</v>
      </c>
      <c r="J3358" s="25">
        <f t="shared" si="633"/>
        <v>22349.806269357203</v>
      </c>
      <c r="K3358" s="15">
        <f t="shared" si="627"/>
        <v>22329.11414415951</v>
      </c>
      <c r="L3358" s="36">
        <f t="shared" si="628"/>
        <v>-4835.11414415951</v>
      </c>
      <c r="M3358" s="36">
        <f t="shared" si="629"/>
        <v>4835.11414415951</v>
      </c>
      <c r="N3358" s="36">
        <f t="shared" si="630"/>
        <v>0.27638699806559447</v>
      </c>
      <c r="O3358" s="36">
        <f t="shared" si="631"/>
        <v>23378328.78705135</v>
      </c>
      <c r="P3358" s="35">
        <f t="shared" si="634"/>
        <v>23378328.78705135</v>
      </c>
    </row>
    <row r="3359" spans="1:16" x14ac:dyDescent="0.4">
      <c r="A3359" s="1">
        <v>3358</v>
      </c>
      <c r="B3359" s="21">
        <v>43171</v>
      </c>
      <c r="C3359" s="43">
        <v>2</v>
      </c>
      <c r="D3359" s="23">
        <v>16005</v>
      </c>
      <c r="E3359" s="25">
        <f t="shared" si="635"/>
        <v>17999.5</v>
      </c>
      <c r="F3359" s="25">
        <f t="shared" si="636"/>
        <v>17930.375</v>
      </c>
      <c r="G3359" s="25">
        <f t="shared" si="625"/>
        <v>0.89261936797194708</v>
      </c>
      <c r="H3359" s="25">
        <f t="shared" si="632"/>
        <v>0.99956921328865256</v>
      </c>
      <c r="I3359" s="4">
        <f t="shared" si="626"/>
        <v>16011.897712758111</v>
      </c>
      <c r="J3359" s="25">
        <f t="shared" si="633"/>
        <v>22349.832809471249</v>
      </c>
      <c r="K3359" s="15">
        <f t="shared" si="627"/>
        <v>22340.204798496092</v>
      </c>
      <c r="L3359" s="36">
        <f t="shared" si="628"/>
        <v>-6335.2047984960918</v>
      </c>
      <c r="M3359" s="36">
        <f t="shared" si="629"/>
        <v>6335.2047984960918</v>
      </c>
      <c r="N3359" s="36">
        <f t="shared" si="630"/>
        <v>0.39582660409222692</v>
      </c>
      <c r="O3359" s="36">
        <f t="shared" si="631"/>
        <v>40134819.838887908</v>
      </c>
      <c r="P3359" s="35">
        <f t="shared" si="634"/>
        <v>40134819.838887908</v>
      </c>
    </row>
    <row r="3360" spans="1:16" x14ac:dyDescent="0.4">
      <c r="A3360" s="1">
        <v>3359</v>
      </c>
      <c r="B3360" s="21">
        <v>43172</v>
      </c>
      <c r="C3360" s="43">
        <v>3</v>
      </c>
      <c r="D3360" s="23">
        <v>18805</v>
      </c>
      <c r="E3360" s="25">
        <f t="shared" si="635"/>
        <v>17861.25</v>
      </c>
      <c r="F3360" s="25">
        <f t="shared" si="636"/>
        <v>17558.75</v>
      </c>
      <c r="G3360" s="25">
        <f t="shared" si="625"/>
        <v>1.070976009112266</v>
      </c>
      <c r="H3360" s="25">
        <f t="shared" si="632"/>
        <v>1.0004262501030945</v>
      </c>
      <c r="I3360" s="4">
        <f t="shared" si="626"/>
        <v>18796.987782020049</v>
      </c>
      <c r="J3360" s="25">
        <f t="shared" si="633"/>
        <v>22349.859349585291</v>
      </c>
      <c r="K3360" s="15">
        <f t="shared" si="627"/>
        <v>22359.3859794372</v>
      </c>
      <c r="L3360" s="36">
        <f t="shared" si="628"/>
        <v>-3554.3859794372001</v>
      </c>
      <c r="M3360" s="36">
        <f t="shared" si="629"/>
        <v>3554.3859794372001</v>
      </c>
      <c r="N3360" s="36">
        <f t="shared" si="630"/>
        <v>0.18901281464701941</v>
      </c>
      <c r="O3360" s="36">
        <f t="shared" si="631"/>
        <v>12633659.690819744</v>
      </c>
      <c r="P3360" s="35">
        <f t="shared" si="634"/>
        <v>12633659.690819744</v>
      </c>
    </row>
    <row r="3361" spans="1:16" x14ac:dyDescent="0.4">
      <c r="A3361" s="1">
        <v>3360</v>
      </c>
      <c r="B3361" s="21">
        <v>43173</v>
      </c>
      <c r="C3361" s="43">
        <v>4</v>
      </c>
      <c r="D3361" s="23">
        <v>19141</v>
      </c>
      <c r="E3361" s="25">
        <f t="shared" si="635"/>
        <v>17256.25</v>
      </c>
      <c r="F3361" s="25">
        <f t="shared" si="636"/>
        <v>17622.875</v>
      </c>
      <c r="G3361" s="25">
        <f t="shared" si="625"/>
        <v>1.0861451380662916</v>
      </c>
      <c r="H3361" s="25">
        <f t="shared" si="632"/>
        <v>1.0009303667898801</v>
      </c>
      <c r="I3361" s="4">
        <f t="shared" si="626"/>
        <v>19123.208401986834</v>
      </c>
      <c r="J3361" s="25">
        <f t="shared" si="633"/>
        <v>22349.885889699337</v>
      </c>
      <c r="K3361" s="15">
        <f t="shared" si="627"/>
        <v>22370.679481288724</v>
      </c>
      <c r="L3361" s="36">
        <f t="shared" si="628"/>
        <v>-3229.6794812887238</v>
      </c>
      <c r="M3361" s="36">
        <f t="shared" si="629"/>
        <v>3229.6794812887238</v>
      </c>
      <c r="N3361" s="36">
        <f t="shared" si="630"/>
        <v>0.16873096919119815</v>
      </c>
      <c r="O3361" s="36">
        <f t="shared" si="631"/>
        <v>10430829.551857401</v>
      </c>
      <c r="P3361" s="35">
        <f t="shared" si="634"/>
        <v>10430829.551857401</v>
      </c>
    </row>
    <row r="3362" spans="1:16" x14ac:dyDescent="0.4">
      <c r="A3362" s="1">
        <v>3361</v>
      </c>
      <c r="B3362" s="21">
        <v>43174</v>
      </c>
      <c r="C3362" s="43">
        <v>1</v>
      </c>
      <c r="D3362" s="23">
        <v>15074</v>
      </c>
      <c r="E3362" s="25">
        <f t="shared" si="635"/>
        <v>17989.5</v>
      </c>
      <c r="F3362" s="25">
        <f t="shared" si="636"/>
        <v>17993.75</v>
      </c>
      <c r="G3362" s="25">
        <f t="shared" si="625"/>
        <v>0.83773532476554358</v>
      </c>
      <c r="H3362" s="25">
        <f t="shared" si="632"/>
        <v>0.99907416981837271</v>
      </c>
      <c r="I3362" s="4">
        <f t="shared" si="626"/>
        <v>15087.968896984281</v>
      </c>
      <c r="J3362" s="25">
        <f t="shared" si="633"/>
        <v>22349.912429813379</v>
      </c>
      <c r="K3362" s="15">
        <f t="shared" si="627"/>
        <v>22329.22020632913</v>
      </c>
      <c r="L3362" s="36">
        <f t="shared" si="628"/>
        <v>-7255.2202063291297</v>
      </c>
      <c r="M3362" s="36">
        <f t="shared" si="629"/>
        <v>7255.2202063291297</v>
      </c>
      <c r="N3362" s="36">
        <f t="shared" si="630"/>
        <v>0.48130689971667306</v>
      </c>
      <c r="O3362" s="36">
        <f t="shared" si="631"/>
        <v>52638220.242326498</v>
      </c>
      <c r="P3362" s="35">
        <f t="shared" si="634"/>
        <v>52638220.242326498</v>
      </c>
    </row>
    <row r="3363" spans="1:16" x14ac:dyDescent="0.4">
      <c r="A3363" s="1">
        <v>3362</v>
      </c>
      <c r="B3363" s="21">
        <v>43175</v>
      </c>
      <c r="C3363" s="43">
        <v>2</v>
      </c>
      <c r="D3363" s="23">
        <v>18938</v>
      </c>
      <c r="E3363" s="25">
        <f t="shared" si="635"/>
        <v>17998</v>
      </c>
      <c r="F3363" s="25">
        <f t="shared" si="636"/>
        <v>17718.375</v>
      </c>
      <c r="G3363" s="25">
        <f t="shared" si="625"/>
        <v>1.0688339083014102</v>
      </c>
      <c r="H3363" s="25">
        <f t="shared" si="632"/>
        <v>0.99956921328865256</v>
      </c>
      <c r="I3363" s="4">
        <f t="shared" si="626"/>
        <v>18946.161754714969</v>
      </c>
      <c r="J3363" s="25">
        <f t="shared" si="633"/>
        <v>22349.938969927425</v>
      </c>
      <c r="K3363" s="15">
        <f t="shared" si="627"/>
        <v>22340.310913219753</v>
      </c>
      <c r="L3363" s="36">
        <f t="shared" si="628"/>
        <v>-3402.3109132197533</v>
      </c>
      <c r="M3363" s="36">
        <f t="shared" si="629"/>
        <v>3402.3109132197533</v>
      </c>
      <c r="N3363" s="36">
        <f t="shared" si="630"/>
        <v>0.17965523884358187</v>
      </c>
      <c r="O3363" s="36">
        <f t="shared" si="631"/>
        <v>11575719.550214231</v>
      </c>
      <c r="P3363" s="35">
        <f t="shared" si="634"/>
        <v>11575719.550214231</v>
      </c>
    </row>
    <row r="3364" spans="1:16" x14ac:dyDescent="0.4">
      <c r="A3364" s="1">
        <v>3363</v>
      </c>
      <c r="B3364" s="21">
        <v>43176</v>
      </c>
      <c r="C3364" s="43">
        <v>3</v>
      </c>
      <c r="D3364" s="23">
        <v>18839</v>
      </c>
      <c r="E3364" s="25">
        <f t="shared" si="635"/>
        <v>17438.75</v>
      </c>
      <c r="F3364" s="25">
        <f t="shared" si="636"/>
        <v>17493.5</v>
      </c>
      <c r="G3364" s="25">
        <f t="shared" si="625"/>
        <v>1.0769142824477662</v>
      </c>
      <c r="H3364" s="25">
        <f t="shared" si="632"/>
        <v>1.0004262501030945</v>
      </c>
      <c r="I3364" s="4">
        <f t="shared" si="626"/>
        <v>18830.973295691343</v>
      </c>
      <c r="J3364" s="25">
        <f t="shared" si="633"/>
        <v>22349.965510041467</v>
      </c>
      <c r="K3364" s="15">
        <f t="shared" si="627"/>
        <v>22359.492185144281</v>
      </c>
      <c r="L3364" s="36">
        <f t="shared" si="628"/>
        <v>-3520.4921851442814</v>
      </c>
      <c r="M3364" s="36">
        <f t="shared" si="629"/>
        <v>3520.4921851442814</v>
      </c>
      <c r="N3364" s="36">
        <f t="shared" si="630"/>
        <v>0.18687256144934877</v>
      </c>
      <c r="O3364" s="36">
        <f t="shared" si="631"/>
        <v>12393865.225661958</v>
      </c>
      <c r="P3364" s="35">
        <f t="shared" si="634"/>
        <v>12393865.225661958</v>
      </c>
    </row>
    <row r="3365" spans="1:16" x14ac:dyDescent="0.4">
      <c r="A3365" s="1">
        <v>3364</v>
      </c>
      <c r="B3365" s="21">
        <v>43177</v>
      </c>
      <c r="C3365" s="43">
        <v>4</v>
      </c>
      <c r="D3365" s="23">
        <v>16904</v>
      </c>
      <c r="E3365" s="25">
        <f t="shared" si="635"/>
        <v>17548.25</v>
      </c>
      <c r="F3365" s="25">
        <f t="shared" si="636"/>
        <v>17353.5</v>
      </c>
      <c r="G3365" s="25">
        <f t="shared" si="625"/>
        <v>0.97409744431958967</v>
      </c>
      <c r="H3365" s="25">
        <f t="shared" si="632"/>
        <v>1.0009303667898801</v>
      </c>
      <c r="I3365" s="4">
        <f t="shared" si="626"/>
        <v>16888.287697987853</v>
      </c>
      <c r="J3365" s="25">
        <f t="shared" si="633"/>
        <v>22349.992050155513</v>
      </c>
      <c r="K3365" s="15">
        <f t="shared" si="627"/>
        <v>22370.785740513064</v>
      </c>
      <c r="L3365" s="36">
        <f t="shared" si="628"/>
        <v>-5466.7857405130635</v>
      </c>
      <c r="M3365" s="36">
        <f t="shared" si="629"/>
        <v>5466.7857405130635</v>
      </c>
      <c r="N3365" s="36">
        <f t="shared" si="630"/>
        <v>0.32340190135548175</v>
      </c>
      <c r="O3365" s="36">
        <f t="shared" si="631"/>
        <v>29885746.332676966</v>
      </c>
      <c r="P3365" s="35">
        <f t="shared" si="634"/>
        <v>29885746.332676966</v>
      </c>
    </row>
    <row r="3366" spans="1:16" x14ac:dyDescent="0.4">
      <c r="A3366" s="1">
        <v>3365</v>
      </c>
      <c r="B3366" s="21">
        <v>43178</v>
      </c>
      <c r="C3366" s="43">
        <v>1</v>
      </c>
      <c r="D3366" s="23">
        <v>15512</v>
      </c>
      <c r="E3366" s="25">
        <f t="shared" si="635"/>
        <v>17158.75</v>
      </c>
      <c r="F3366" s="25">
        <f t="shared" si="636"/>
        <v>17277.375</v>
      </c>
      <c r="G3366" s="25">
        <f t="shared" si="625"/>
        <v>0.89782157301094645</v>
      </c>
      <c r="H3366" s="25">
        <f t="shared" si="632"/>
        <v>0.99907416981837271</v>
      </c>
      <c r="I3366" s="4">
        <f t="shared" si="626"/>
        <v>15526.374786388495</v>
      </c>
      <c r="J3366" s="25">
        <f t="shared" si="633"/>
        <v>22350.018590269556</v>
      </c>
      <c r="K3366" s="15">
        <f t="shared" si="627"/>
        <v>22329.326268498753</v>
      </c>
      <c r="L3366" s="36">
        <f t="shared" si="628"/>
        <v>-6817.3262684987531</v>
      </c>
      <c r="M3366" s="36">
        <f t="shared" si="629"/>
        <v>6817.3262684987531</v>
      </c>
      <c r="N3366" s="36">
        <f t="shared" si="630"/>
        <v>0.43948725299759883</v>
      </c>
      <c r="O3366" s="36">
        <f t="shared" si="631"/>
        <v>46475937.451163135</v>
      </c>
      <c r="P3366" s="35">
        <f t="shared" si="634"/>
        <v>46475937.451163135</v>
      </c>
    </row>
    <row r="3367" spans="1:16" x14ac:dyDescent="0.4">
      <c r="A3367" s="1">
        <v>3366</v>
      </c>
      <c r="B3367" s="21">
        <v>43179</v>
      </c>
      <c r="C3367" s="43">
        <v>2</v>
      </c>
      <c r="D3367" s="23">
        <v>17380</v>
      </c>
      <c r="E3367" s="25">
        <f t="shared" si="635"/>
        <v>17396</v>
      </c>
      <c r="F3367" s="25">
        <f t="shared" si="636"/>
        <v>17310.375</v>
      </c>
      <c r="G3367" s="25">
        <f t="shared" si="625"/>
        <v>1.0040221543438546</v>
      </c>
      <c r="H3367" s="25">
        <f t="shared" si="632"/>
        <v>0.99956921328865256</v>
      </c>
      <c r="I3367" s="4">
        <f t="shared" si="626"/>
        <v>17387.490299764821</v>
      </c>
      <c r="J3367" s="25">
        <f t="shared" si="633"/>
        <v>22350.045130383602</v>
      </c>
      <c r="K3367" s="15">
        <f t="shared" si="627"/>
        <v>22340.417027943418</v>
      </c>
      <c r="L3367" s="36">
        <f t="shared" si="628"/>
        <v>-4960.4170279434184</v>
      </c>
      <c r="M3367" s="36">
        <f t="shared" si="629"/>
        <v>4960.4170279434184</v>
      </c>
      <c r="N3367" s="36">
        <f t="shared" si="630"/>
        <v>0.28540949527867771</v>
      </c>
      <c r="O3367" s="36">
        <f t="shared" si="631"/>
        <v>24605737.091111016</v>
      </c>
      <c r="P3367" s="35">
        <f t="shared" si="634"/>
        <v>24605737.091111016</v>
      </c>
    </row>
    <row r="3368" spans="1:16" x14ac:dyDescent="0.4">
      <c r="A3368" s="1">
        <v>3367</v>
      </c>
      <c r="B3368" s="21">
        <v>43180</v>
      </c>
      <c r="C3368" s="43">
        <v>3</v>
      </c>
      <c r="D3368" s="23">
        <v>19788</v>
      </c>
      <c r="E3368" s="25">
        <f t="shared" si="635"/>
        <v>17224.75</v>
      </c>
      <c r="F3368" s="25">
        <f t="shared" si="636"/>
        <v>17750.625</v>
      </c>
      <c r="G3368" s="25">
        <f t="shared" si="625"/>
        <v>1.1147776486743424</v>
      </c>
      <c r="H3368" s="25">
        <f t="shared" si="632"/>
        <v>1.0004262501030945</v>
      </c>
      <c r="I3368" s="4">
        <f t="shared" si="626"/>
        <v>19779.568956693045</v>
      </c>
      <c r="J3368" s="25">
        <f t="shared" si="633"/>
        <v>22350.071670497644</v>
      </c>
      <c r="K3368" s="15">
        <f t="shared" si="627"/>
        <v>22359.598390851363</v>
      </c>
      <c r="L3368" s="36">
        <f t="shared" si="628"/>
        <v>-2571.5983908513626</v>
      </c>
      <c r="M3368" s="36">
        <f t="shared" si="629"/>
        <v>2571.5983908513626</v>
      </c>
      <c r="N3368" s="36">
        <f t="shared" si="630"/>
        <v>0.12995746871090372</v>
      </c>
      <c r="O3368" s="36">
        <f t="shared" si="631"/>
        <v>6613118.2838293174</v>
      </c>
      <c r="P3368" s="35">
        <f t="shared" si="634"/>
        <v>6613118.2838293174</v>
      </c>
    </row>
    <row r="3369" spans="1:16" x14ac:dyDescent="0.4">
      <c r="A3369" s="1">
        <v>3368</v>
      </c>
      <c r="B3369" s="21">
        <v>43181</v>
      </c>
      <c r="C3369" s="43">
        <v>4</v>
      </c>
      <c r="D3369" s="23">
        <v>16219</v>
      </c>
      <c r="E3369" s="25">
        <f t="shared" si="635"/>
        <v>18276.5</v>
      </c>
      <c r="F3369" s="25">
        <f t="shared" si="636"/>
        <v>18848.75</v>
      </c>
      <c r="G3369" s="25">
        <f t="shared" si="625"/>
        <v>0.86048146428808281</v>
      </c>
      <c r="H3369" s="25">
        <f t="shared" si="632"/>
        <v>1.0009303667898801</v>
      </c>
      <c r="I3369" s="4">
        <f t="shared" si="626"/>
        <v>16203.924406866125</v>
      </c>
      <c r="J3369" s="25">
        <f t="shared" si="633"/>
        <v>22350.09821061169</v>
      </c>
      <c r="K3369" s="15">
        <f t="shared" si="627"/>
        <v>22370.891999737403</v>
      </c>
      <c r="L3369" s="36">
        <f t="shared" si="628"/>
        <v>-6151.8919997374032</v>
      </c>
      <c r="M3369" s="36">
        <f t="shared" si="629"/>
        <v>6151.8919997374032</v>
      </c>
      <c r="N3369" s="36">
        <f t="shared" si="630"/>
        <v>0.37930155988269332</v>
      </c>
      <c r="O3369" s="36">
        <f t="shared" si="631"/>
        <v>37845775.176433064</v>
      </c>
      <c r="P3369" s="35">
        <f t="shared" si="634"/>
        <v>37845775.176433064</v>
      </c>
    </row>
    <row r="3370" spans="1:16" x14ac:dyDescent="0.4">
      <c r="A3370" s="1">
        <v>3369</v>
      </c>
      <c r="B3370" s="21">
        <v>43182</v>
      </c>
      <c r="C3370" s="43">
        <v>1</v>
      </c>
      <c r="D3370" s="23">
        <v>19719</v>
      </c>
      <c r="E3370" s="25">
        <f t="shared" si="635"/>
        <v>19421</v>
      </c>
      <c r="F3370" s="25">
        <f t="shared" si="636"/>
        <v>19248.875</v>
      </c>
      <c r="G3370" s="25">
        <f t="shared" si="625"/>
        <v>1.0244235052697885</v>
      </c>
      <c r="H3370" s="25">
        <f t="shared" si="632"/>
        <v>0.99907416981837271</v>
      </c>
      <c r="I3370" s="4">
        <f t="shared" si="626"/>
        <v>19737.273363382847</v>
      </c>
      <c r="J3370" s="25">
        <f t="shared" si="633"/>
        <v>22350.124750725732</v>
      </c>
      <c r="K3370" s="15">
        <f t="shared" si="627"/>
        <v>22329.432330668376</v>
      </c>
      <c r="L3370" s="36">
        <f t="shared" si="628"/>
        <v>-2610.4323306683764</v>
      </c>
      <c r="M3370" s="36">
        <f t="shared" si="629"/>
        <v>2610.4323306683764</v>
      </c>
      <c r="N3370" s="36">
        <f t="shared" si="630"/>
        <v>0.13238157770010531</v>
      </c>
      <c r="O3370" s="36">
        <f t="shared" si="631"/>
        <v>6814356.9529987313</v>
      </c>
      <c r="P3370" s="35">
        <f t="shared" si="634"/>
        <v>6814356.9529987313</v>
      </c>
    </row>
    <row r="3371" spans="1:16" x14ac:dyDescent="0.4">
      <c r="A3371" s="1">
        <v>3370</v>
      </c>
      <c r="B3371" s="21">
        <v>43183</v>
      </c>
      <c r="C3371" s="43">
        <v>2</v>
      </c>
      <c r="D3371" s="23">
        <v>21958</v>
      </c>
      <c r="E3371" s="25">
        <f t="shared" si="635"/>
        <v>19076.75</v>
      </c>
      <c r="F3371" s="25">
        <f t="shared" si="636"/>
        <v>19243.75</v>
      </c>
      <c r="G3371" s="25">
        <f t="shared" si="625"/>
        <v>1.14104579408899</v>
      </c>
      <c r="H3371" s="25">
        <f t="shared" si="632"/>
        <v>0.99956921328865256</v>
      </c>
      <c r="I3371" s="4">
        <f t="shared" si="626"/>
        <v>21967.46329126789</v>
      </c>
      <c r="J3371" s="25">
        <f t="shared" si="633"/>
        <v>22350.151290839774</v>
      </c>
      <c r="K3371" s="15">
        <f t="shared" si="627"/>
        <v>22340.523142667076</v>
      </c>
      <c r="L3371" s="36">
        <f t="shared" si="628"/>
        <v>-382.52314266707617</v>
      </c>
      <c r="M3371" s="36">
        <f t="shared" si="629"/>
        <v>382.52314266707617</v>
      </c>
      <c r="N3371" s="36">
        <f t="shared" si="630"/>
        <v>1.7420673224659632E-2</v>
      </c>
      <c r="O3371" s="36">
        <f t="shared" si="631"/>
        <v>146323.9546758963</v>
      </c>
      <c r="P3371" s="35">
        <f t="shared" si="634"/>
        <v>146323.9546758963</v>
      </c>
    </row>
    <row r="3372" spans="1:16" x14ac:dyDescent="0.4">
      <c r="A3372" s="1">
        <v>3371</v>
      </c>
      <c r="B3372" s="21">
        <v>43184</v>
      </c>
      <c r="C3372" s="43">
        <v>3</v>
      </c>
      <c r="D3372" s="23">
        <v>18411</v>
      </c>
      <c r="E3372" s="25">
        <f t="shared" si="635"/>
        <v>19410.75</v>
      </c>
      <c r="F3372" s="25">
        <f t="shared" si="636"/>
        <v>19409.375</v>
      </c>
      <c r="G3372" s="25">
        <f t="shared" si="625"/>
        <v>0.94856222830462078</v>
      </c>
      <c r="H3372" s="25">
        <f t="shared" si="632"/>
        <v>1.0004262501030945</v>
      </c>
      <c r="I3372" s="4">
        <f t="shared" si="626"/>
        <v>18403.155653005644</v>
      </c>
      <c r="J3372" s="25">
        <f t="shared" si="633"/>
        <v>22350.17783095382</v>
      </c>
      <c r="K3372" s="15">
        <f t="shared" si="627"/>
        <v>22359.704596558444</v>
      </c>
      <c r="L3372" s="36">
        <f t="shared" si="628"/>
        <v>-3948.7045965584439</v>
      </c>
      <c r="M3372" s="36">
        <f t="shared" si="629"/>
        <v>3948.7045965584439</v>
      </c>
      <c r="N3372" s="36">
        <f t="shared" si="630"/>
        <v>0.21447529175810351</v>
      </c>
      <c r="O3372" s="36">
        <f t="shared" si="631"/>
        <v>15592267.990881784</v>
      </c>
      <c r="P3372" s="35">
        <f t="shared" si="634"/>
        <v>15592267.990881784</v>
      </c>
    </row>
    <row r="3373" spans="1:16" x14ac:dyDescent="0.4">
      <c r="A3373" s="1">
        <v>3372</v>
      </c>
      <c r="B3373" s="21">
        <v>43185</v>
      </c>
      <c r="C3373" s="43">
        <v>4</v>
      </c>
      <c r="D3373" s="23">
        <v>17555</v>
      </c>
      <c r="E3373" s="25">
        <f t="shared" si="635"/>
        <v>19408</v>
      </c>
      <c r="F3373" s="25">
        <f t="shared" si="636"/>
        <v>19452.75</v>
      </c>
      <c r="G3373" s="25">
        <f t="shared" ref="G3373:G3436" si="637">D3373/F3373</f>
        <v>0.90244309930472555</v>
      </c>
      <c r="H3373" s="25">
        <f t="shared" si="632"/>
        <v>1.0009303667898801</v>
      </c>
      <c r="I3373" s="4">
        <f t="shared" ref="I3373:I3436" si="638">D3373/H3373</f>
        <v>17538.682592177989</v>
      </c>
      <c r="J3373" s="25">
        <f t="shared" si="633"/>
        <v>22350.204371067863</v>
      </c>
      <c r="K3373" s="15">
        <f t="shared" ref="K3373:K3436" si="639">H3373*J3373</f>
        <v>22370.998258961739</v>
      </c>
      <c r="L3373" s="36">
        <f t="shared" ref="L3373:L3436" si="640">D3373-K3373</f>
        <v>-4815.9982589617393</v>
      </c>
      <c r="M3373" s="36">
        <f t="shared" ref="M3373:M3436" si="641">ABS(L3373)</f>
        <v>4815.9982589617393</v>
      </c>
      <c r="N3373" s="36">
        <f t="shared" ref="N3373:N3436" si="642">M3373/D3373</f>
        <v>0.27433769632365362</v>
      </c>
      <c r="O3373" s="36">
        <f t="shared" ref="O3373:O3436" si="643">L3373^2</f>
        <v>23193839.230322506</v>
      </c>
      <c r="P3373" s="35">
        <f t="shared" si="634"/>
        <v>23193839.230322506</v>
      </c>
    </row>
    <row r="3374" spans="1:16" x14ac:dyDescent="0.4">
      <c r="A3374" s="1">
        <v>3373</v>
      </c>
      <c r="B3374" s="21">
        <v>43186</v>
      </c>
      <c r="C3374" s="43">
        <v>1</v>
      </c>
      <c r="D3374" s="23">
        <v>19708</v>
      </c>
      <c r="E3374" s="25">
        <f t="shared" si="635"/>
        <v>19497.5</v>
      </c>
      <c r="F3374" s="25">
        <f t="shared" si="636"/>
        <v>19266</v>
      </c>
      <c r="G3374" s="25">
        <f t="shared" si="637"/>
        <v>1.0229419703103915</v>
      </c>
      <c r="H3374" s="25">
        <f t="shared" si="632"/>
        <v>0.99907416981837271</v>
      </c>
      <c r="I3374" s="4">
        <f t="shared" si="638"/>
        <v>19726.263169813337</v>
      </c>
      <c r="J3374" s="25">
        <f t="shared" si="633"/>
        <v>22350.230911181909</v>
      </c>
      <c r="K3374" s="15">
        <f t="shared" si="639"/>
        <v>22329.538392837996</v>
      </c>
      <c r="L3374" s="36">
        <f t="shared" si="640"/>
        <v>-2621.5383928379961</v>
      </c>
      <c r="M3374" s="36">
        <f t="shared" si="641"/>
        <v>2621.5383928379961</v>
      </c>
      <c r="N3374" s="36">
        <f t="shared" si="642"/>
        <v>0.13301899699807165</v>
      </c>
      <c r="O3374" s="36">
        <f t="shared" si="643"/>
        <v>6872463.5451236237</v>
      </c>
      <c r="P3374" s="35">
        <f t="shared" si="634"/>
        <v>6872463.5451236237</v>
      </c>
    </row>
    <row r="3375" spans="1:16" x14ac:dyDescent="0.4">
      <c r="A3375" s="1">
        <v>3374</v>
      </c>
      <c r="B3375" s="21">
        <v>43187</v>
      </c>
      <c r="C3375" s="43">
        <v>2</v>
      </c>
      <c r="D3375" s="23">
        <v>22316</v>
      </c>
      <c r="E3375" s="25">
        <f t="shared" si="635"/>
        <v>19034.5</v>
      </c>
      <c r="F3375" s="25">
        <f t="shared" si="636"/>
        <v>18960.5</v>
      </c>
      <c r="G3375" s="25">
        <f t="shared" si="637"/>
        <v>1.1769731810869966</v>
      </c>
      <c r="H3375" s="25">
        <f t="shared" si="632"/>
        <v>0.99956921328865256</v>
      </c>
      <c r="I3375" s="4">
        <f t="shared" si="638"/>
        <v>22325.617579375819</v>
      </c>
      <c r="J3375" s="25">
        <f t="shared" si="633"/>
        <v>22350.257451295951</v>
      </c>
      <c r="K3375" s="15">
        <f t="shared" si="639"/>
        <v>22340.629257390738</v>
      </c>
      <c r="L3375" s="36">
        <f t="shared" si="640"/>
        <v>-24.629257390737621</v>
      </c>
      <c r="M3375" s="36">
        <f t="shared" si="641"/>
        <v>24.629257390737621</v>
      </c>
      <c r="N3375" s="36">
        <f t="shared" si="642"/>
        <v>1.1036591410081386E-3</v>
      </c>
      <c r="O3375" s="36">
        <f t="shared" si="643"/>
        <v>606.60031961920367</v>
      </c>
      <c r="P3375" s="35">
        <f t="shared" si="634"/>
        <v>606.60031961920367</v>
      </c>
    </row>
    <row r="3376" spans="1:16" x14ac:dyDescent="0.4">
      <c r="A3376" s="1">
        <v>3375</v>
      </c>
      <c r="B3376" s="21">
        <v>43188</v>
      </c>
      <c r="C3376" s="43">
        <v>3</v>
      </c>
      <c r="D3376" s="23">
        <v>16559</v>
      </c>
      <c r="E3376" s="25">
        <f t="shared" si="635"/>
        <v>18886.5</v>
      </c>
      <c r="F3376" s="25">
        <f t="shared" si="636"/>
        <v>19312.125</v>
      </c>
      <c r="G3376" s="25">
        <f t="shared" si="637"/>
        <v>0.85744059755205604</v>
      </c>
      <c r="H3376" s="25">
        <f t="shared" si="632"/>
        <v>1.0004262501030945</v>
      </c>
      <c r="I3376" s="4">
        <f t="shared" si="638"/>
        <v>16551.944731851632</v>
      </c>
      <c r="J3376" s="25">
        <f t="shared" si="633"/>
        <v>22350.283991409997</v>
      </c>
      <c r="K3376" s="15">
        <f t="shared" si="639"/>
        <v>22359.810802265525</v>
      </c>
      <c r="L3376" s="36">
        <f t="shared" si="640"/>
        <v>-5800.8108022655251</v>
      </c>
      <c r="M3376" s="36">
        <f t="shared" si="641"/>
        <v>5800.8108022655251</v>
      </c>
      <c r="N3376" s="36">
        <f t="shared" si="642"/>
        <v>0.35031166146902137</v>
      </c>
      <c r="O3376" s="36">
        <f t="shared" si="643"/>
        <v>33649405.963680409</v>
      </c>
      <c r="P3376" s="35">
        <f t="shared" si="634"/>
        <v>33649405.963680409</v>
      </c>
    </row>
    <row r="3377" spans="1:16" x14ac:dyDescent="0.4">
      <c r="A3377" s="1">
        <v>3376</v>
      </c>
      <c r="B3377" s="21">
        <v>43189</v>
      </c>
      <c r="C3377" s="43">
        <v>4</v>
      </c>
      <c r="D3377" s="23">
        <v>16963</v>
      </c>
      <c r="E3377" s="25">
        <f t="shared" si="635"/>
        <v>19737.75</v>
      </c>
      <c r="F3377" s="25">
        <f t="shared" si="636"/>
        <v>19354.625</v>
      </c>
      <c r="G3377" s="25">
        <f t="shared" si="637"/>
        <v>0.87643134392942257</v>
      </c>
      <c r="H3377" s="25">
        <f t="shared" si="632"/>
        <v>1.0009303667898801</v>
      </c>
      <c r="I3377" s="4">
        <f t="shared" si="638"/>
        <v>16947.232857369137</v>
      </c>
      <c r="J3377" s="25">
        <f t="shared" si="633"/>
        <v>22350.310531524039</v>
      </c>
      <c r="K3377" s="15">
        <f t="shared" si="639"/>
        <v>22371.104518186075</v>
      </c>
      <c r="L3377" s="36">
        <f t="shared" si="640"/>
        <v>-5408.1045181860754</v>
      </c>
      <c r="M3377" s="36">
        <f t="shared" si="641"/>
        <v>5408.1045181860754</v>
      </c>
      <c r="N3377" s="36">
        <f t="shared" si="642"/>
        <v>0.31881769251819109</v>
      </c>
      <c r="O3377" s="36">
        <f t="shared" si="643"/>
        <v>29247594.479624644</v>
      </c>
      <c r="P3377" s="35">
        <f t="shared" si="634"/>
        <v>29247594.479624644</v>
      </c>
    </row>
    <row r="3378" spans="1:16" x14ac:dyDescent="0.4">
      <c r="A3378" s="1">
        <v>3377</v>
      </c>
      <c r="B3378" s="21">
        <v>43190</v>
      </c>
      <c r="C3378" s="43">
        <v>1</v>
      </c>
      <c r="D3378" s="23">
        <v>23113</v>
      </c>
      <c r="E3378" s="25">
        <f t="shared" si="635"/>
        <v>18971.5</v>
      </c>
      <c r="F3378" s="25">
        <f t="shared" si="636"/>
        <v>19687</v>
      </c>
      <c r="G3378" s="25">
        <f t="shared" si="637"/>
        <v>1.1740234672626606</v>
      </c>
      <c r="H3378" s="25">
        <f t="shared" si="632"/>
        <v>0.99907416981837271</v>
      </c>
      <c r="I3378" s="4">
        <f t="shared" si="638"/>
        <v>23134.418542921434</v>
      </c>
      <c r="J3378" s="25">
        <f t="shared" si="633"/>
        <v>22350.337071638085</v>
      </c>
      <c r="K3378" s="15">
        <f t="shared" si="639"/>
        <v>22329.644455007619</v>
      </c>
      <c r="L3378" s="36">
        <f t="shared" si="640"/>
        <v>783.3555449923806</v>
      </c>
      <c r="M3378" s="36">
        <f t="shared" si="641"/>
        <v>783.3555449923806</v>
      </c>
      <c r="N3378" s="36">
        <f t="shared" si="642"/>
        <v>3.3892421796927294E-2</v>
      </c>
      <c r="O3378" s="36">
        <f t="shared" si="643"/>
        <v>613645.90987030964</v>
      </c>
      <c r="P3378" s="35">
        <f t="shared" si="634"/>
        <v>613645.90987030964</v>
      </c>
    </row>
    <row r="3379" spans="1:16" x14ac:dyDescent="0.4">
      <c r="A3379" s="1">
        <v>3378</v>
      </c>
      <c r="B3379" s="21">
        <v>43191</v>
      </c>
      <c r="C3379" s="43">
        <v>2</v>
      </c>
      <c r="D3379" s="23">
        <v>19251</v>
      </c>
      <c r="E3379" s="25">
        <f t="shared" si="635"/>
        <v>20402.5</v>
      </c>
      <c r="F3379" s="25">
        <f t="shared" si="636"/>
        <v>20716</v>
      </c>
      <c r="G3379" s="25">
        <f t="shared" si="637"/>
        <v>0.92928171461672138</v>
      </c>
      <c r="H3379" s="25">
        <f t="shared" si="632"/>
        <v>0.99956921328865256</v>
      </c>
      <c r="I3379" s="4">
        <f t="shared" si="638"/>
        <v>19259.296649066317</v>
      </c>
      <c r="J3379" s="25">
        <f t="shared" si="633"/>
        <v>22350.363611752127</v>
      </c>
      <c r="K3379" s="15">
        <f t="shared" si="639"/>
        <v>22340.735372114403</v>
      </c>
      <c r="L3379" s="36">
        <f t="shared" si="640"/>
        <v>-3089.7353721144027</v>
      </c>
      <c r="M3379" s="36">
        <f t="shared" si="641"/>
        <v>3089.7353721144027</v>
      </c>
      <c r="N3379" s="36">
        <f t="shared" si="642"/>
        <v>0.16049739608926303</v>
      </c>
      <c r="O3379" s="36">
        <f t="shared" si="643"/>
        <v>9546464.6696949266</v>
      </c>
      <c r="P3379" s="35">
        <f t="shared" si="634"/>
        <v>9546464.6696949266</v>
      </c>
    </row>
    <row r="3380" spans="1:16" x14ac:dyDescent="0.4">
      <c r="A3380" s="1">
        <v>3379</v>
      </c>
      <c r="B3380" s="21">
        <v>43192</v>
      </c>
      <c r="C3380" s="43">
        <v>3</v>
      </c>
      <c r="D3380" s="23">
        <v>22283</v>
      </c>
      <c r="E3380" s="25">
        <f t="shared" si="635"/>
        <v>21029.5</v>
      </c>
      <c r="F3380" s="25">
        <f t="shared" si="636"/>
        <v>20999.625</v>
      </c>
      <c r="G3380" s="25">
        <f t="shared" si="637"/>
        <v>1.0611141865628553</v>
      </c>
      <c r="H3380" s="25">
        <f t="shared" si="632"/>
        <v>1.0004262501030945</v>
      </c>
      <c r="I3380" s="4">
        <f t="shared" si="638"/>
        <v>22273.505915807113</v>
      </c>
      <c r="J3380" s="25">
        <f t="shared" si="633"/>
        <v>22350.390151866173</v>
      </c>
      <c r="K3380" s="15">
        <f t="shared" si="639"/>
        <v>22359.91700797261</v>
      </c>
      <c r="L3380" s="36">
        <f t="shared" si="640"/>
        <v>-76.917007972610008</v>
      </c>
      <c r="M3380" s="36">
        <f t="shared" si="641"/>
        <v>76.917007972610008</v>
      </c>
      <c r="N3380" s="36">
        <f t="shared" si="642"/>
        <v>3.4518246184360277E-3</v>
      </c>
      <c r="O3380" s="36">
        <f t="shared" si="643"/>
        <v>5916.2261154585512</v>
      </c>
      <c r="P3380" s="35">
        <f t="shared" si="634"/>
        <v>5916.2261154585512</v>
      </c>
    </row>
    <row r="3381" spans="1:16" x14ac:dyDescent="0.4">
      <c r="A3381" s="1">
        <v>3380</v>
      </c>
      <c r="B3381" s="21">
        <v>43193</v>
      </c>
      <c r="C3381" s="43">
        <v>4</v>
      </c>
      <c r="D3381" s="23">
        <v>19471</v>
      </c>
      <c r="E3381" s="25">
        <f t="shared" si="635"/>
        <v>20969.75</v>
      </c>
      <c r="F3381" s="25">
        <f t="shared" si="636"/>
        <v>20726.375</v>
      </c>
      <c r="G3381" s="25">
        <f t="shared" si="637"/>
        <v>0.93943103895398983</v>
      </c>
      <c r="H3381" s="25">
        <f t="shared" si="632"/>
        <v>1.0009303667898801</v>
      </c>
      <c r="I3381" s="4">
        <f t="shared" si="638"/>
        <v>19452.90166632285</v>
      </c>
      <c r="J3381" s="25">
        <f t="shared" si="633"/>
        <v>22350.416691980216</v>
      </c>
      <c r="K3381" s="15">
        <f t="shared" si="639"/>
        <v>22371.210777410415</v>
      </c>
      <c r="L3381" s="36">
        <f t="shared" si="640"/>
        <v>-2900.2107774104152</v>
      </c>
      <c r="M3381" s="36">
        <f t="shared" si="641"/>
        <v>2900.2107774104152</v>
      </c>
      <c r="N3381" s="36">
        <f t="shared" si="642"/>
        <v>0.14895027360743748</v>
      </c>
      <c r="O3381" s="36">
        <f t="shared" si="643"/>
        <v>8411222.5534075256</v>
      </c>
      <c r="P3381" s="35">
        <f t="shared" si="634"/>
        <v>8411222.5534075256</v>
      </c>
    </row>
    <row r="3382" spans="1:16" x14ac:dyDescent="0.4">
      <c r="A3382" s="1">
        <v>3381</v>
      </c>
      <c r="B3382" s="21">
        <v>43194</v>
      </c>
      <c r="C3382" s="43">
        <v>1</v>
      </c>
      <c r="D3382" s="23">
        <v>22874</v>
      </c>
      <c r="E3382" s="25">
        <f t="shared" si="635"/>
        <v>20483</v>
      </c>
      <c r="F3382" s="25">
        <f t="shared" si="636"/>
        <v>20329.875</v>
      </c>
      <c r="G3382" s="25">
        <f t="shared" si="637"/>
        <v>1.1251421860685322</v>
      </c>
      <c r="H3382" s="25">
        <f t="shared" si="632"/>
        <v>0.99907416981837271</v>
      </c>
      <c r="I3382" s="4">
        <f t="shared" si="638"/>
        <v>22895.197064456577</v>
      </c>
      <c r="J3382" s="25">
        <f t="shared" si="633"/>
        <v>22350.443232094261</v>
      </c>
      <c r="K3382" s="15">
        <f t="shared" si="639"/>
        <v>22329.750517177243</v>
      </c>
      <c r="L3382" s="36">
        <f t="shared" si="640"/>
        <v>544.24948282275727</v>
      </c>
      <c r="M3382" s="36">
        <f t="shared" si="641"/>
        <v>544.24948282275727</v>
      </c>
      <c r="N3382" s="36">
        <f t="shared" si="642"/>
        <v>2.3793367265137592E-2</v>
      </c>
      <c r="O3382" s="36">
        <f t="shared" si="643"/>
        <v>296207.49955283874</v>
      </c>
      <c r="P3382" s="35">
        <f t="shared" si="634"/>
        <v>296207.49955283874</v>
      </c>
    </row>
    <row r="3383" spans="1:16" x14ac:dyDescent="0.4">
      <c r="A3383" s="1">
        <v>3382</v>
      </c>
      <c r="B3383" s="21">
        <v>43195</v>
      </c>
      <c r="C3383" s="43">
        <v>2</v>
      </c>
      <c r="D3383" s="23">
        <v>17304</v>
      </c>
      <c r="E3383" s="25">
        <f t="shared" si="635"/>
        <v>20176.75</v>
      </c>
      <c r="F3383" s="25">
        <f t="shared" si="636"/>
        <v>19930.125</v>
      </c>
      <c r="G3383" s="25">
        <f t="shared" si="637"/>
        <v>0.86823339040773706</v>
      </c>
      <c r="H3383" s="25">
        <f t="shared" si="632"/>
        <v>0.99956921328865256</v>
      </c>
      <c r="I3383" s="4">
        <f t="shared" si="638"/>
        <v>17311.457545864814</v>
      </c>
      <c r="J3383" s="25">
        <f t="shared" si="633"/>
        <v>22350.469772208304</v>
      </c>
      <c r="K3383" s="15">
        <f t="shared" si="639"/>
        <v>22340.841486838064</v>
      </c>
      <c r="L3383" s="36">
        <f t="shared" si="640"/>
        <v>-5036.8414868380642</v>
      </c>
      <c r="M3383" s="36">
        <f t="shared" si="641"/>
        <v>5036.8414868380642</v>
      </c>
      <c r="N3383" s="36">
        <f t="shared" si="642"/>
        <v>0.29107960511084513</v>
      </c>
      <c r="O3383" s="36">
        <f t="shared" si="643"/>
        <v>25369772.16353308</v>
      </c>
      <c r="P3383" s="35">
        <f t="shared" si="634"/>
        <v>25369772.16353308</v>
      </c>
    </row>
    <row r="3384" spans="1:16" x14ac:dyDescent="0.4">
      <c r="A3384" s="1">
        <v>3383</v>
      </c>
      <c r="B3384" s="21">
        <v>43196</v>
      </c>
      <c r="C3384" s="43">
        <v>3</v>
      </c>
      <c r="D3384" s="23">
        <v>21058</v>
      </c>
      <c r="E3384" s="25">
        <f t="shared" si="635"/>
        <v>19683.5</v>
      </c>
      <c r="F3384" s="25">
        <f t="shared" si="636"/>
        <v>19372</v>
      </c>
      <c r="G3384" s="25">
        <f t="shared" si="637"/>
        <v>1.0870328308899442</v>
      </c>
      <c r="H3384" s="25">
        <f t="shared" si="632"/>
        <v>1.0004262501030945</v>
      </c>
      <c r="I3384" s="4">
        <f t="shared" si="638"/>
        <v>21049.027849709022</v>
      </c>
      <c r="J3384" s="25">
        <f t="shared" si="633"/>
        <v>22350.49631232235</v>
      </c>
      <c r="K3384" s="15">
        <f t="shared" si="639"/>
        <v>22360.023213679691</v>
      </c>
      <c r="L3384" s="36">
        <f t="shared" si="640"/>
        <v>-1302.0232136796913</v>
      </c>
      <c r="M3384" s="36">
        <f t="shared" si="641"/>
        <v>1302.0232136796913</v>
      </c>
      <c r="N3384" s="36">
        <f t="shared" si="642"/>
        <v>6.1830335914127232E-2</v>
      </c>
      <c r="O3384" s="36">
        <f t="shared" si="643"/>
        <v>1695264.4489607909</v>
      </c>
      <c r="P3384" s="35">
        <f t="shared" si="634"/>
        <v>1695264.4489607909</v>
      </c>
    </row>
    <row r="3385" spans="1:16" x14ac:dyDescent="0.4">
      <c r="A3385" s="1">
        <v>3384</v>
      </c>
      <c r="B3385" s="21">
        <v>43197</v>
      </c>
      <c r="C3385" s="43">
        <v>4</v>
      </c>
      <c r="D3385" s="23">
        <v>17498</v>
      </c>
      <c r="E3385" s="25">
        <f t="shared" si="635"/>
        <v>19060.5</v>
      </c>
      <c r="F3385" s="25">
        <f t="shared" si="636"/>
        <v>19167.25</v>
      </c>
      <c r="G3385" s="25">
        <f t="shared" si="637"/>
        <v>0.91291134617642067</v>
      </c>
      <c r="H3385" s="25">
        <f t="shared" si="632"/>
        <v>1.0009303667898801</v>
      </c>
      <c r="I3385" s="4">
        <f t="shared" si="638"/>
        <v>17481.735573792677</v>
      </c>
      <c r="J3385" s="25">
        <f t="shared" si="633"/>
        <v>22350.522852436392</v>
      </c>
      <c r="K3385" s="15">
        <f t="shared" si="639"/>
        <v>22371.317036634755</v>
      </c>
      <c r="L3385" s="36">
        <f t="shared" si="640"/>
        <v>-4873.3170366347549</v>
      </c>
      <c r="M3385" s="36">
        <f t="shared" si="641"/>
        <v>4873.3170366347549</v>
      </c>
      <c r="N3385" s="36">
        <f t="shared" si="642"/>
        <v>0.27850708861782802</v>
      </c>
      <c r="O3385" s="36">
        <f t="shared" si="643"/>
        <v>23749218.93955455</v>
      </c>
      <c r="P3385" s="35">
        <f t="shared" si="634"/>
        <v>23749218.93955455</v>
      </c>
    </row>
    <row r="3386" spans="1:16" x14ac:dyDescent="0.4">
      <c r="A3386" s="1">
        <v>3385</v>
      </c>
      <c r="B3386" s="21">
        <v>43198</v>
      </c>
      <c r="C3386" s="43">
        <v>1</v>
      </c>
      <c r="D3386" s="23">
        <v>20382</v>
      </c>
      <c r="E3386" s="25">
        <f t="shared" si="635"/>
        <v>19274</v>
      </c>
      <c r="F3386" s="25">
        <f t="shared" si="636"/>
        <v>18998.25</v>
      </c>
      <c r="G3386" s="25">
        <f t="shared" si="637"/>
        <v>1.0728356559156764</v>
      </c>
      <c r="H3386" s="25">
        <f t="shared" si="632"/>
        <v>0.99907416981837271</v>
      </c>
      <c r="I3386" s="4">
        <f t="shared" si="638"/>
        <v>20400.887757617995</v>
      </c>
      <c r="J3386" s="25">
        <f t="shared" si="633"/>
        <v>22350.549392550438</v>
      </c>
      <c r="K3386" s="15">
        <f t="shared" si="639"/>
        <v>22329.856579346862</v>
      </c>
      <c r="L3386" s="36">
        <f t="shared" si="640"/>
        <v>-1947.8565793468624</v>
      </c>
      <c r="M3386" s="36">
        <f t="shared" si="641"/>
        <v>1947.8565793468624</v>
      </c>
      <c r="N3386" s="36">
        <f t="shared" si="642"/>
        <v>9.5567489910060963E-2</v>
      </c>
      <c r="O3386" s="36">
        <f t="shared" si="643"/>
        <v>3794145.2537048599</v>
      </c>
      <c r="P3386" s="35">
        <f t="shared" si="634"/>
        <v>3794145.2537048599</v>
      </c>
    </row>
    <row r="3387" spans="1:16" x14ac:dyDescent="0.4">
      <c r="A3387" s="1">
        <v>3386</v>
      </c>
      <c r="B3387" s="21">
        <v>43199</v>
      </c>
      <c r="C3387" s="43">
        <v>2</v>
      </c>
      <c r="D3387" s="23">
        <v>18158</v>
      </c>
      <c r="E3387" s="25">
        <f t="shared" si="635"/>
        <v>18722.5</v>
      </c>
      <c r="F3387" s="25">
        <f t="shared" si="636"/>
        <v>19840.375</v>
      </c>
      <c r="G3387" s="25">
        <f t="shared" si="637"/>
        <v>0.91520447572185504</v>
      </c>
      <c r="H3387" s="25">
        <f t="shared" si="632"/>
        <v>0.99956921328865256</v>
      </c>
      <c r="I3387" s="4">
        <f t="shared" si="638"/>
        <v>18165.825596267528</v>
      </c>
      <c r="J3387" s="25">
        <f t="shared" si="633"/>
        <v>22350.57593266448</v>
      </c>
      <c r="K3387" s="15">
        <f t="shared" si="639"/>
        <v>22340.947601561726</v>
      </c>
      <c r="L3387" s="36">
        <f t="shared" si="640"/>
        <v>-4182.9476015617256</v>
      </c>
      <c r="M3387" s="36">
        <f t="shared" si="641"/>
        <v>4182.9476015617256</v>
      </c>
      <c r="N3387" s="36">
        <f t="shared" si="642"/>
        <v>0.23036389478806726</v>
      </c>
      <c r="O3387" s="36">
        <f t="shared" si="643"/>
        <v>17497050.637410991</v>
      </c>
      <c r="P3387" s="35">
        <f t="shared" si="634"/>
        <v>17497050.637410991</v>
      </c>
    </row>
    <row r="3388" spans="1:16" x14ac:dyDescent="0.4">
      <c r="A3388" s="1">
        <v>3387</v>
      </c>
      <c r="B3388" s="21">
        <v>43200</v>
      </c>
      <c r="C3388" s="43">
        <v>3</v>
      </c>
      <c r="D3388" s="23">
        <v>18852</v>
      </c>
      <c r="E3388" s="25">
        <f t="shared" si="635"/>
        <v>20958.25</v>
      </c>
      <c r="F3388" s="25">
        <f t="shared" si="636"/>
        <v>20620.375</v>
      </c>
      <c r="G3388" s="25">
        <f t="shared" si="637"/>
        <v>0.9142413753387123</v>
      </c>
      <c r="H3388" s="25">
        <f t="shared" si="632"/>
        <v>1.0004262501030945</v>
      </c>
      <c r="I3388" s="4">
        <f t="shared" si="638"/>
        <v>18843.967756800954</v>
      </c>
      <c r="J3388" s="25">
        <f t="shared" si="633"/>
        <v>22350.602472778522</v>
      </c>
      <c r="K3388" s="15">
        <f t="shared" si="639"/>
        <v>22360.129419386769</v>
      </c>
      <c r="L3388" s="36">
        <f t="shared" si="640"/>
        <v>-3508.1294193867689</v>
      </c>
      <c r="M3388" s="36">
        <f t="shared" si="641"/>
        <v>3508.1294193867689</v>
      </c>
      <c r="N3388" s="36">
        <f t="shared" si="642"/>
        <v>0.18608791742980951</v>
      </c>
      <c r="O3388" s="36">
        <f t="shared" si="643"/>
        <v>12306972.023166947</v>
      </c>
      <c r="P3388" s="35">
        <f t="shared" si="634"/>
        <v>12306972.023166947</v>
      </c>
    </row>
    <row r="3389" spans="1:16" x14ac:dyDescent="0.4">
      <c r="A3389" s="1">
        <v>3388</v>
      </c>
      <c r="B3389" s="21">
        <v>43201</v>
      </c>
      <c r="C3389" s="43">
        <v>4</v>
      </c>
      <c r="D3389" s="23">
        <v>26441</v>
      </c>
      <c r="E3389" s="25">
        <f t="shared" si="635"/>
        <v>20282.5</v>
      </c>
      <c r="F3389" s="25">
        <f t="shared" si="636"/>
        <v>21579.625</v>
      </c>
      <c r="G3389" s="25">
        <f t="shared" si="637"/>
        <v>1.2252761574865179</v>
      </c>
      <c r="H3389" s="25">
        <f t="shared" si="632"/>
        <v>1.0009303667898801</v>
      </c>
      <c r="I3389" s="4">
        <f t="shared" si="638"/>
        <v>26416.423037298675</v>
      </c>
      <c r="J3389" s="25">
        <f t="shared" si="633"/>
        <v>22350.629012892568</v>
      </c>
      <c r="K3389" s="15">
        <f t="shared" si="639"/>
        <v>22371.423295859095</v>
      </c>
      <c r="L3389" s="36">
        <f t="shared" si="640"/>
        <v>4069.5767041409053</v>
      </c>
      <c r="M3389" s="36">
        <f t="shared" si="641"/>
        <v>4069.5767041409053</v>
      </c>
      <c r="N3389" s="36">
        <f t="shared" si="642"/>
        <v>0.15391160334862167</v>
      </c>
      <c r="O3389" s="36">
        <f t="shared" si="643"/>
        <v>16561454.550886353</v>
      </c>
      <c r="P3389" s="35">
        <f t="shared" si="634"/>
        <v>16561454.550886353</v>
      </c>
    </row>
    <row r="3390" spans="1:16" x14ac:dyDescent="0.4">
      <c r="A3390" s="1">
        <v>3389</v>
      </c>
      <c r="B3390" s="21">
        <v>43202</v>
      </c>
      <c r="C3390" s="43">
        <v>1</v>
      </c>
      <c r="D3390" s="23">
        <v>17679</v>
      </c>
      <c r="E3390" s="25">
        <f t="shared" si="635"/>
        <v>22876.75</v>
      </c>
      <c r="F3390" s="25">
        <f t="shared" si="636"/>
        <v>23100.125</v>
      </c>
      <c r="G3390" s="25">
        <f t="shared" si="637"/>
        <v>0.76532053397979449</v>
      </c>
      <c r="H3390" s="25">
        <f t="shared" si="632"/>
        <v>0.99907416981837271</v>
      </c>
      <c r="I3390" s="4">
        <f t="shared" si="638"/>
        <v>17695.3829195824</v>
      </c>
      <c r="J3390" s="25">
        <f t="shared" si="633"/>
        <v>22350.655553006611</v>
      </c>
      <c r="K3390" s="15">
        <f t="shared" si="639"/>
        <v>22329.962641516482</v>
      </c>
      <c r="L3390" s="36">
        <f t="shared" si="640"/>
        <v>-4650.9626415164821</v>
      </c>
      <c r="M3390" s="36">
        <f t="shared" si="641"/>
        <v>4650.9626415164821</v>
      </c>
      <c r="N3390" s="36">
        <f t="shared" si="642"/>
        <v>0.26307837782207605</v>
      </c>
      <c r="O3390" s="36">
        <f t="shared" si="643"/>
        <v>21631453.492781974</v>
      </c>
      <c r="P3390" s="35">
        <f t="shared" si="634"/>
        <v>21631453.492781974</v>
      </c>
    </row>
    <row r="3391" spans="1:16" x14ac:dyDescent="0.4">
      <c r="A3391" s="1">
        <v>3390</v>
      </c>
      <c r="B3391" s="21">
        <v>43203</v>
      </c>
      <c r="C3391" s="43">
        <v>2</v>
      </c>
      <c r="D3391" s="23">
        <v>28535</v>
      </c>
      <c r="E3391" s="25">
        <f t="shared" si="635"/>
        <v>23323.5</v>
      </c>
      <c r="F3391" s="25">
        <f t="shared" si="636"/>
        <v>22529.125</v>
      </c>
      <c r="G3391" s="25">
        <f t="shared" si="637"/>
        <v>1.2665827012811195</v>
      </c>
      <c r="H3391" s="25">
        <f t="shared" si="632"/>
        <v>0.99956921328865256</v>
      </c>
      <c r="I3391" s="4">
        <f t="shared" si="638"/>
        <v>28547.297796535626</v>
      </c>
      <c r="J3391" s="25">
        <f t="shared" si="633"/>
        <v>22350.682093120657</v>
      </c>
      <c r="K3391" s="15">
        <f t="shared" si="639"/>
        <v>22341.053716285391</v>
      </c>
      <c r="L3391" s="36">
        <f t="shared" si="640"/>
        <v>6193.9462837146093</v>
      </c>
      <c r="M3391" s="36">
        <f t="shared" si="641"/>
        <v>6193.9462837146093</v>
      </c>
      <c r="N3391" s="36">
        <f t="shared" si="642"/>
        <v>0.21706487764901383</v>
      </c>
      <c r="O3391" s="36">
        <f t="shared" si="643"/>
        <v>38364970.56554202</v>
      </c>
      <c r="P3391" s="35">
        <f t="shared" si="634"/>
        <v>38364970.56554202</v>
      </c>
    </row>
    <row r="3392" spans="1:16" x14ac:dyDescent="0.4">
      <c r="A3392" s="1">
        <v>3391</v>
      </c>
      <c r="B3392" s="21">
        <v>43204</v>
      </c>
      <c r="C3392" s="43">
        <v>3</v>
      </c>
      <c r="D3392" s="23">
        <v>20639</v>
      </c>
      <c r="E3392" s="25">
        <f t="shared" si="635"/>
        <v>21734.75</v>
      </c>
      <c r="F3392" s="25">
        <f t="shared" si="636"/>
        <v>21974.75</v>
      </c>
      <c r="G3392" s="25">
        <f t="shared" si="637"/>
        <v>0.93921432553271367</v>
      </c>
      <c r="H3392" s="25">
        <f t="shared" si="632"/>
        <v>1.0004262501030945</v>
      </c>
      <c r="I3392" s="4">
        <f t="shared" si="638"/>
        <v>20630.206372406901</v>
      </c>
      <c r="J3392" s="25">
        <f t="shared" si="633"/>
        <v>22350.708633234699</v>
      </c>
      <c r="K3392" s="15">
        <f t="shared" si="639"/>
        <v>22360.23562509385</v>
      </c>
      <c r="L3392" s="36">
        <f t="shared" si="640"/>
        <v>-1721.2356250938501</v>
      </c>
      <c r="M3392" s="36">
        <f t="shared" si="641"/>
        <v>1721.2356250938501</v>
      </c>
      <c r="N3392" s="36">
        <f t="shared" si="642"/>
        <v>8.3397239454132951E-2</v>
      </c>
      <c r="O3392" s="36">
        <f t="shared" si="643"/>
        <v>2962652.0770922168</v>
      </c>
      <c r="P3392" s="35">
        <f t="shared" si="634"/>
        <v>2962652.0770922168</v>
      </c>
    </row>
    <row r="3393" spans="1:16" x14ac:dyDescent="0.4">
      <c r="A3393" s="1">
        <v>3392</v>
      </c>
      <c r="B3393" s="21">
        <v>43205</v>
      </c>
      <c r="C3393" s="43">
        <v>4</v>
      </c>
      <c r="D3393" s="23">
        <v>20086</v>
      </c>
      <c r="E3393" s="25">
        <f t="shared" si="635"/>
        <v>22214.75</v>
      </c>
      <c r="F3393" s="25">
        <f t="shared" si="636"/>
        <v>21425.5</v>
      </c>
      <c r="G3393" s="25">
        <f t="shared" si="637"/>
        <v>0.93748103894891599</v>
      </c>
      <c r="H3393" s="25">
        <f t="shared" si="632"/>
        <v>1.0009303667898801</v>
      </c>
      <c r="I3393" s="4">
        <f t="shared" si="638"/>
        <v>20067.330022585422</v>
      </c>
      <c r="J3393" s="25">
        <f t="shared" si="633"/>
        <v>22350.735173348745</v>
      </c>
      <c r="K3393" s="15">
        <f t="shared" si="639"/>
        <v>22371.529555083434</v>
      </c>
      <c r="L3393" s="36">
        <f t="shared" si="640"/>
        <v>-2285.5295550834344</v>
      </c>
      <c r="M3393" s="36">
        <f t="shared" si="641"/>
        <v>2285.5295550834344</v>
      </c>
      <c r="N3393" s="36">
        <f t="shared" si="642"/>
        <v>0.11378719282502411</v>
      </c>
      <c r="O3393" s="36">
        <f t="shared" si="643"/>
        <v>5223645.3471598811</v>
      </c>
      <c r="P3393" s="35">
        <f t="shared" si="634"/>
        <v>5223645.3471598811</v>
      </c>
    </row>
    <row r="3394" spans="1:16" x14ac:dyDescent="0.4">
      <c r="A3394" s="1">
        <v>3393</v>
      </c>
      <c r="B3394" s="21">
        <v>43206</v>
      </c>
      <c r="C3394" s="43">
        <v>1</v>
      </c>
      <c r="D3394" s="23">
        <v>19599</v>
      </c>
      <c r="E3394" s="25">
        <f t="shared" si="635"/>
        <v>20636.25</v>
      </c>
      <c r="F3394" s="25">
        <f t="shared" si="636"/>
        <v>21227.75</v>
      </c>
      <c r="G3394" s="25">
        <f t="shared" si="637"/>
        <v>0.92327260307851755</v>
      </c>
      <c r="H3394" s="25">
        <f t="shared" ref="H3394:H3457" si="644">VLOOKUP(C3394,$Q$38:$S$42,3,FALSE)</f>
        <v>0.99907416981837271</v>
      </c>
      <c r="I3394" s="4">
        <f t="shared" si="638"/>
        <v>19617.162160806351</v>
      </c>
      <c r="J3394" s="25">
        <f t="shared" si="633"/>
        <v>22350.761713462787</v>
      </c>
      <c r="K3394" s="15">
        <f t="shared" si="639"/>
        <v>22330.068703686105</v>
      </c>
      <c r="L3394" s="36">
        <f t="shared" si="640"/>
        <v>-2731.0687036861054</v>
      </c>
      <c r="M3394" s="36">
        <f t="shared" si="641"/>
        <v>2731.0687036861054</v>
      </c>
      <c r="N3394" s="36">
        <f t="shared" si="642"/>
        <v>0.13934734954263511</v>
      </c>
      <c r="O3394" s="36">
        <f t="shared" si="643"/>
        <v>7458736.2642537048</v>
      </c>
      <c r="P3394" s="35">
        <f t="shared" si="634"/>
        <v>7458736.2642537048</v>
      </c>
    </row>
    <row r="3395" spans="1:16" x14ac:dyDescent="0.4">
      <c r="A3395" s="1">
        <v>3394</v>
      </c>
      <c r="B3395" s="21">
        <v>43207</v>
      </c>
      <c r="C3395" s="43">
        <v>2</v>
      </c>
      <c r="D3395" s="23">
        <v>22221</v>
      </c>
      <c r="E3395" s="25">
        <f t="shared" si="635"/>
        <v>21819.25</v>
      </c>
      <c r="F3395" s="25">
        <f t="shared" si="636"/>
        <v>21611.875</v>
      </c>
      <c r="G3395" s="25">
        <f t="shared" si="637"/>
        <v>1.0281847364007057</v>
      </c>
      <c r="H3395" s="25">
        <f t="shared" si="644"/>
        <v>0.99956921328865256</v>
      </c>
      <c r="I3395" s="4">
        <f t="shared" si="638"/>
        <v>22230.57663700081</v>
      </c>
      <c r="J3395" s="25">
        <f t="shared" ref="J3395:J3458" si="645">INTERCEPT($I$2:$I$3896,$A$2:$A$3896)+SLOPE($I$2:$I$3896,$A$2:$A$3896)*A3395</f>
        <v>22350.788253576833</v>
      </c>
      <c r="K3395" s="15">
        <f t="shared" si="639"/>
        <v>22341.159831009052</v>
      </c>
      <c r="L3395" s="36">
        <f t="shared" si="640"/>
        <v>-120.15983100905214</v>
      </c>
      <c r="M3395" s="36">
        <f t="shared" si="641"/>
        <v>120.15983100905214</v>
      </c>
      <c r="N3395" s="36">
        <f t="shared" si="642"/>
        <v>5.4074898073467508E-3</v>
      </c>
      <c r="O3395" s="36">
        <f t="shared" si="643"/>
        <v>14438.384988123968</v>
      </c>
      <c r="P3395" s="35">
        <f t="shared" ref="P3395:P3458" si="646">(D3395-K3395)^2</f>
        <v>14438.384988123968</v>
      </c>
    </row>
    <row r="3396" spans="1:16" x14ac:dyDescent="0.4">
      <c r="A3396" s="1">
        <v>3395</v>
      </c>
      <c r="B3396" s="21">
        <v>43208</v>
      </c>
      <c r="C3396" s="43">
        <v>3</v>
      </c>
      <c r="D3396" s="23">
        <v>25371</v>
      </c>
      <c r="E3396" s="25">
        <f t="shared" si="635"/>
        <v>21404.5</v>
      </c>
      <c r="F3396" s="25">
        <f t="shared" si="636"/>
        <v>22165.375</v>
      </c>
      <c r="G3396" s="25">
        <f t="shared" si="637"/>
        <v>1.1446230889393931</v>
      </c>
      <c r="H3396" s="25">
        <f t="shared" si="644"/>
        <v>1.0004262501030945</v>
      </c>
      <c r="I3396" s="4">
        <f t="shared" si="638"/>
        <v>25360.190216305804</v>
      </c>
      <c r="J3396" s="25">
        <f t="shared" si="645"/>
        <v>22350.814793690875</v>
      </c>
      <c r="K3396" s="15">
        <f t="shared" si="639"/>
        <v>22360.341830800931</v>
      </c>
      <c r="L3396" s="36">
        <f t="shared" si="640"/>
        <v>3010.6581691990687</v>
      </c>
      <c r="M3396" s="36">
        <f t="shared" si="641"/>
        <v>3010.6581691990687</v>
      </c>
      <c r="N3396" s="36">
        <f t="shared" si="642"/>
        <v>0.1186653332229344</v>
      </c>
      <c r="O3396" s="36">
        <f t="shared" si="643"/>
        <v>9064062.6117650885</v>
      </c>
      <c r="P3396" s="35">
        <f t="shared" si="646"/>
        <v>9064062.6117650885</v>
      </c>
    </row>
    <row r="3397" spans="1:16" x14ac:dyDescent="0.4">
      <c r="A3397" s="1">
        <v>3396</v>
      </c>
      <c r="B3397" s="21">
        <v>43209</v>
      </c>
      <c r="C3397" s="43">
        <v>4</v>
      </c>
      <c r="D3397" s="23">
        <v>18427</v>
      </c>
      <c r="E3397" s="25">
        <f t="shared" ref="E3397:E3460" si="647">AVERAGE(D3395:D3398)</f>
        <v>22926.25</v>
      </c>
      <c r="F3397" s="25">
        <f t="shared" ref="F3397:F3460" si="648">AVERAGE(E3397:E3398)</f>
        <v>23141</v>
      </c>
      <c r="G3397" s="25">
        <f t="shared" si="637"/>
        <v>0.79629229506071475</v>
      </c>
      <c r="H3397" s="25">
        <f t="shared" si="644"/>
        <v>1.0009303667898801</v>
      </c>
      <c r="I3397" s="4">
        <f t="shared" si="638"/>
        <v>18409.872066423457</v>
      </c>
      <c r="J3397" s="25">
        <f t="shared" si="645"/>
        <v>22350.841333804921</v>
      </c>
      <c r="K3397" s="15">
        <f t="shared" si="639"/>
        <v>22371.635814307774</v>
      </c>
      <c r="L3397" s="36">
        <f t="shared" si="640"/>
        <v>-3944.6358143077741</v>
      </c>
      <c r="M3397" s="36">
        <f t="shared" si="641"/>
        <v>3944.6358143077741</v>
      </c>
      <c r="N3397" s="36">
        <f t="shared" si="642"/>
        <v>0.21406825931013046</v>
      </c>
      <c r="O3397" s="36">
        <f t="shared" si="643"/>
        <v>15560151.707519555</v>
      </c>
      <c r="P3397" s="35">
        <f t="shared" si="646"/>
        <v>15560151.707519555</v>
      </c>
    </row>
    <row r="3398" spans="1:16" x14ac:dyDescent="0.4">
      <c r="A3398" s="1">
        <v>3397</v>
      </c>
      <c r="B3398" s="21">
        <v>43210</v>
      </c>
      <c r="C3398" s="43">
        <v>1</v>
      </c>
      <c r="D3398" s="23">
        <v>25686</v>
      </c>
      <c r="E3398" s="25">
        <f t="shared" si="647"/>
        <v>23355.75</v>
      </c>
      <c r="F3398" s="25">
        <f t="shared" si="648"/>
        <v>22691.625</v>
      </c>
      <c r="G3398" s="25">
        <f t="shared" si="637"/>
        <v>1.1319594784419362</v>
      </c>
      <c r="H3398" s="25">
        <f t="shared" si="644"/>
        <v>0.99907416981837271</v>
      </c>
      <c r="I3398" s="4">
        <f t="shared" si="638"/>
        <v>25709.802911499155</v>
      </c>
      <c r="J3398" s="25">
        <f t="shared" si="645"/>
        <v>22350.867873918964</v>
      </c>
      <c r="K3398" s="15">
        <f t="shared" si="639"/>
        <v>22330.174765855725</v>
      </c>
      <c r="L3398" s="36">
        <f t="shared" si="640"/>
        <v>3355.8252341442749</v>
      </c>
      <c r="M3398" s="36">
        <f t="shared" si="641"/>
        <v>3355.8252341442749</v>
      </c>
      <c r="N3398" s="36">
        <f t="shared" si="642"/>
        <v>0.1306480274914068</v>
      </c>
      <c r="O3398" s="36">
        <f t="shared" si="643"/>
        <v>11261563.002119478</v>
      </c>
      <c r="P3398" s="35">
        <f t="shared" si="646"/>
        <v>11261563.002119478</v>
      </c>
    </row>
    <row r="3399" spans="1:16" x14ac:dyDescent="0.4">
      <c r="A3399" s="1">
        <v>3398</v>
      </c>
      <c r="B3399" s="21">
        <v>43211</v>
      </c>
      <c r="C3399" s="43">
        <v>2</v>
      </c>
      <c r="D3399" s="23">
        <v>23939</v>
      </c>
      <c r="E3399" s="25">
        <f t="shared" si="647"/>
        <v>22027.5</v>
      </c>
      <c r="F3399" s="25">
        <f t="shared" si="648"/>
        <v>22498.75</v>
      </c>
      <c r="G3399" s="25">
        <f t="shared" si="637"/>
        <v>1.0640146674815267</v>
      </c>
      <c r="H3399" s="25">
        <f t="shared" si="644"/>
        <v>0.99956921328865256</v>
      </c>
      <c r="I3399" s="4">
        <f t="shared" si="638"/>
        <v>23949.317047529923</v>
      </c>
      <c r="J3399" s="25">
        <f t="shared" si="645"/>
        <v>22350.89441403301</v>
      </c>
      <c r="K3399" s="15">
        <f t="shared" si="639"/>
        <v>22341.265945732714</v>
      </c>
      <c r="L3399" s="36">
        <f t="shared" si="640"/>
        <v>1597.7340542672864</v>
      </c>
      <c r="M3399" s="36">
        <f t="shared" si="641"/>
        <v>1597.7340542672864</v>
      </c>
      <c r="N3399" s="36">
        <f t="shared" si="642"/>
        <v>6.6741887892864629E-2</v>
      </c>
      <c r="O3399" s="36">
        <f t="shared" si="643"/>
        <v>2552754.1081653801</v>
      </c>
      <c r="P3399" s="35">
        <f t="shared" si="646"/>
        <v>2552754.1081653801</v>
      </c>
    </row>
    <row r="3400" spans="1:16" x14ac:dyDescent="0.4">
      <c r="A3400" s="1">
        <v>3399</v>
      </c>
      <c r="B3400" s="21">
        <v>43212</v>
      </c>
      <c r="C3400" s="43">
        <v>3</v>
      </c>
      <c r="D3400" s="23">
        <v>20058</v>
      </c>
      <c r="E3400" s="25">
        <f t="shared" si="647"/>
        <v>22970</v>
      </c>
      <c r="F3400" s="25">
        <f t="shared" si="648"/>
        <v>22427.625</v>
      </c>
      <c r="G3400" s="25">
        <f t="shared" si="637"/>
        <v>0.8943434714999916</v>
      </c>
      <c r="H3400" s="25">
        <f t="shared" si="644"/>
        <v>1.0004262501030945</v>
      </c>
      <c r="I3400" s="4">
        <f t="shared" si="638"/>
        <v>20049.453918200379</v>
      </c>
      <c r="J3400" s="25">
        <f t="shared" si="645"/>
        <v>22350.920954147052</v>
      </c>
      <c r="K3400" s="15">
        <f t="shared" si="639"/>
        <v>22360.448036508013</v>
      </c>
      <c r="L3400" s="36">
        <f t="shared" si="640"/>
        <v>-2302.4480365080126</v>
      </c>
      <c r="M3400" s="36">
        <f t="shared" si="641"/>
        <v>2302.4480365080126</v>
      </c>
      <c r="N3400" s="36">
        <f t="shared" si="642"/>
        <v>0.11478951223990491</v>
      </c>
      <c r="O3400" s="36">
        <f t="shared" si="643"/>
        <v>5301266.9608196029</v>
      </c>
      <c r="P3400" s="35">
        <f t="shared" si="646"/>
        <v>5301266.9608196029</v>
      </c>
    </row>
    <row r="3401" spans="1:16" x14ac:dyDescent="0.4">
      <c r="A3401" s="1">
        <v>3400</v>
      </c>
      <c r="B3401" s="21">
        <v>43213</v>
      </c>
      <c r="C3401" s="43">
        <v>4</v>
      </c>
      <c r="D3401" s="23">
        <v>22197</v>
      </c>
      <c r="E3401" s="25">
        <f t="shared" si="647"/>
        <v>21885.25</v>
      </c>
      <c r="F3401" s="25">
        <f t="shared" si="648"/>
        <v>22415.25</v>
      </c>
      <c r="G3401" s="25">
        <f t="shared" si="637"/>
        <v>0.99026332519155491</v>
      </c>
      <c r="H3401" s="25">
        <f t="shared" si="644"/>
        <v>1.0009303667898801</v>
      </c>
      <c r="I3401" s="4">
        <f t="shared" si="638"/>
        <v>22176.367843837928</v>
      </c>
      <c r="J3401" s="25">
        <f t="shared" si="645"/>
        <v>22350.947494261098</v>
      </c>
      <c r="K3401" s="15">
        <f t="shared" si="639"/>
        <v>22371.742073532114</v>
      </c>
      <c r="L3401" s="36">
        <f t="shared" si="640"/>
        <v>-174.74207353211386</v>
      </c>
      <c r="M3401" s="36">
        <f t="shared" si="641"/>
        <v>174.74207353211386</v>
      </c>
      <c r="N3401" s="36">
        <f t="shared" si="642"/>
        <v>7.8723284016810318E-3</v>
      </c>
      <c r="O3401" s="36">
        <f t="shared" si="643"/>
        <v>30534.79226230269</v>
      </c>
      <c r="P3401" s="35">
        <f t="shared" si="646"/>
        <v>30534.79226230269</v>
      </c>
    </row>
    <row r="3402" spans="1:16" x14ac:dyDescent="0.4">
      <c r="A3402" s="1">
        <v>3401</v>
      </c>
      <c r="B3402" s="21">
        <v>43214</v>
      </c>
      <c r="C3402" s="43">
        <v>1</v>
      </c>
      <c r="D3402" s="23">
        <v>21347</v>
      </c>
      <c r="E3402" s="25">
        <f t="shared" si="647"/>
        <v>22945.25</v>
      </c>
      <c r="F3402" s="25">
        <f t="shared" si="648"/>
        <v>22490.875</v>
      </c>
      <c r="G3402" s="25">
        <f t="shared" si="637"/>
        <v>0.94914048475214952</v>
      </c>
      <c r="H3402" s="25">
        <f t="shared" si="644"/>
        <v>0.99907416981837271</v>
      </c>
      <c r="I3402" s="4">
        <f t="shared" si="638"/>
        <v>21366.782011670657</v>
      </c>
      <c r="J3402" s="25">
        <f t="shared" si="645"/>
        <v>22350.97403437514</v>
      </c>
      <c r="K3402" s="15">
        <f t="shared" si="639"/>
        <v>22330.280828025348</v>
      </c>
      <c r="L3402" s="36">
        <f t="shared" si="640"/>
        <v>-983.28082802534846</v>
      </c>
      <c r="M3402" s="36">
        <f t="shared" si="641"/>
        <v>983.28082802534846</v>
      </c>
      <c r="N3402" s="36">
        <f t="shared" si="642"/>
        <v>4.6061780485564641E-2</v>
      </c>
      <c r="O3402" s="36">
        <f t="shared" si="643"/>
        <v>966841.18676221487</v>
      </c>
      <c r="P3402" s="35">
        <f t="shared" si="646"/>
        <v>966841.18676221487</v>
      </c>
    </row>
    <row r="3403" spans="1:16" x14ac:dyDescent="0.4">
      <c r="A3403" s="1">
        <v>3402</v>
      </c>
      <c r="B3403" s="21">
        <v>43215</v>
      </c>
      <c r="C3403" s="43">
        <v>2</v>
      </c>
      <c r="D3403" s="23">
        <v>28179</v>
      </c>
      <c r="E3403" s="25">
        <f t="shared" si="647"/>
        <v>22036.5</v>
      </c>
      <c r="F3403" s="25">
        <f t="shared" si="648"/>
        <v>21852.375</v>
      </c>
      <c r="G3403" s="25">
        <f t="shared" si="637"/>
        <v>1.2895165857258077</v>
      </c>
      <c r="H3403" s="25">
        <f t="shared" si="644"/>
        <v>0.99956921328865256</v>
      </c>
      <c r="I3403" s="4">
        <f t="shared" si="638"/>
        <v>28191.144370372433</v>
      </c>
      <c r="J3403" s="25">
        <f t="shared" si="645"/>
        <v>22351.000574489182</v>
      </c>
      <c r="K3403" s="15">
        <f t="shared" si="639"/>
        <v>22341.372060456375</v>
      </c>
      <c r="L3403" s="36">
        <f t="shared" si="640"/>
        <v>5837.627939543625</v>
      </c>
      <c r="M3403" s="36">
        <f t="shared" si="641"/>
        <v>5837.627939543625</v>
      </c>
      <c r="N3403" s="36">
        <f t="shared" si="642"/>
        <v>0.20716235279973119</v>
      </c>
      <c r="O3403" s="36">
        <f t="shared" si="643"/>
        <v>34077899.960540347</v>
      </c>
      <c r="P3403" s="35">
        <f t="shared" si="646"/>
        <v>34077899.960540347</v>
      </c>
    </row>
    <row r="3404" spans="1:16" x14ac:dyDescent="0.4">
      <c r="A3404" s="1">
        <v>3403</v>
      </c>
      <c r="B3404" s="21">
        <v>43216</v>
      </c>
      <c r="C3404" s="43">
        <v>3</v>
      </c>
      <c r="D3404" s="23">
        <v>16423</v>
      </c>
      <c r="E3404" s="25">
        <f t="shared" si="647"/>
        <v>21668.25</v>
      </c>
      <c r="F3404" s="25">
        <f t="shared" si="648"/>
        <v>21567.375</v>
      </c>
      <c r="G3404" s="25">
        <f t="shared" si="637"/>
        <v>0.76147421742330723</v>
      </c>
      <c r="H3404" s="25">
        <f t="shared" si="644"/>
        <v>1.0004262501030945</v>
      </c>
      <c r="I3404" s="4">
        <f t="shared" si="638"/>
        <v>16416.00267716646</v>
      </c>
      <c r="J3404" s="25">
        <f t="shared" si="645"/>
        <v>22351.027114603228</v>
      </c>
      <c r="K3404" s="15">
        <f t="shared" si="639"/>
        <v>22360.554242215097</v>
      </c>
      <c r="L3404" s="36">
        <f t="shared" si="640"/>
        <v>-5937.5542422150975</v>
      </c>
      <c r="M3404" s="36">
        <f t="shared" si="641"/>
        <v>5937.5542422150975</v>
      </c>
      <c r="N3404" s="36">
        <f t="shared" si="642"/>
        <v>0.36153895404098507</v>
      </c>
      <c r="O3404" s="36">
        <f t="shared" si="643"/>
        <v>35254550.379246503</v>
      </c>
      <c r="P3404" s="35">
        <f t="shared" si="646"/>
        <v>35254550.379246503</v>
      </c>
    </row>
    <row r="3405" spans="1:16" x14ac:dyDescent="0.4">
      <c r="A3405" s="1">
        <v>3404</v>
      </c>
      <c r="B3405" s="21">
        <v>43217</v>
      </c>
      <c r="C3405" s="43">
        <v>4</v>
      </c>
      <c r="D3405" s="23">
        <v>20724</v>
      </c>
      <c r="E3405" s="25">
        <f t="shared" si="647"/>
        <v>21466.5</v>
      </c>
      <c r="F3405" s="25">
        <f t="shared" si="648"/>
        <v>20569.625</v>
      </c>
      <c r="G3405" s="25">
        <f t="shared" si="637"/>
        <v>1.0075049982680773</v>
      </c>
      <c r="H3405" s="25">
        <f t="shared" si="644"/>
        <v>1.0009303667898801</v>
      </c>
      <c r="I3405" s="4">
        <f t="shared" si="638"/>
        <v>20704.737000301717</v>
      </c>
      <c r="J3405" s="25">
        <f t="shared" si="645"/>
        <v>22351.053654717271</v>
      </c>
      <c r="K3405" s="15">
        <f t="shared" si="639"/>
        <v>22371.84833275645</v>
      </c>
      <c r="L3405" s="36">
        <f t="shared" si="640"/>
        <v>-1647.84833275645</v>
      </c>
      <c r="M3405" s="36">
        <f t="shared" si="641"/>
        <v>1647.84833275645</v>
      </c>
      <c r="N3405" s="36">
        <f t="shared" si="642"/>
        <v>7.9514009494134813E-2</v>
      </c>
      <c r="O3405" s="36">
        <f t="shared" si="643"/>
        <v>2715404.127768212</v>
      </c>
      <c r="P3405" s="35">
        <f t="shared" si="646"/>
        <v>2715404.127768212</v>
      </c>
    </row>
    <row r="3406" spans="1:16" x14ac:dyDescent="0.4">
      <c r="A3406" s="1">
        <v>3405</v>
      </c>
      <c r="B3406" s="21">
        <v>43218</v>
      </c>
      <c r="C3406" s="43">
        <v>1</v>
      </c>
      <c r="D3406" s="23">
        <v>20540</v>
      </c>
      <c r="E3406" s="25">
        <f t="shared" si="647"/>
        <v>19672.75</v>
      </c>
      <c r="F3406" s="25">
        <f t="shared" si="648"/>
        <v>19875.625</v>
      </c>
      <c r="G3406" s="25">
        <f t="shared" si="637"/>
        <v>1.0334266218043457</v>
      </c>
      <c r="H3406" s="25">
        <f t="shared" si="644"/>
        <v>0.99907416981837271</v>
      </c>
      <c r="I3406" s="4">
        <f t="shared" si="638"/>
        <v>20559.034174343713</v>
      </c>
      <c r="J3406" s="25">
        <f t="shared" si="645"/>
        <v>22351.080194831316</v>
      </c>
      <c r="K3406" s="15">
        <f t="shared" si="639"/>
        <v>22330.386890194968</v>
      </c>
      <c r="L3406" s="36">
        <f t="shared" si="640"/>
        <v>-1790.3868901949681</v>
      </c>
      <c r="M3406" s="36">
        <f t="shared" si="641"/>
        <v>1790.3868901949681</v>
      </c>
      <c r="N3406" s="36">
        <f t="shared" si="642"/>
        <v>8.7165866124389882E-2</v>
      </c>
      <c r="O3406" s="36">
        <f t="shared" si="643"/>
        <v>3205485.2165820091</v>
      </c>
      <c r="P3406" s="35">
        <f t="shared" si="646"/>
        <v>3205485.2165820091</v>
      </c>
    </row>
    <row r="3407" spans="1:16" x14ac:dyDescent="0.4">
      <c r="A3407" s="1">
        <v>3406</v>
      </c>
      <c r="B3407" s="21">
        <v>43219</v>
      </c>
      <c r="C3407" s="43">
        <v>2</v>
      </c>
      <c r="D3407" s="23">
        <v>21004</v>
      </c>
      <c r="E3407" s="25">
        <f t="shared" si="647"/>
        <v>20078.5</v>
      </c>
      <c r="F3407" s="25">
        <f t="shared" si="648"/>
        <v>20837</v>
      </c>
      <c r="G3407" s="25">
        <f t="shared" si="637"/>
        <v>1.0080145894322599</v>
      </c>
      <c r="H3407" s="25">
        <f t="shared" si="644"/>
        <v>0.99956921328865256</v>
      </c>
      <c r="I3407" s="4">
        <f t="shared" si="638"/>
        <v>21013.052143628327</v>
      </c>
      <c r="J3407" s="25">
        <f t="shared" si="645"/>
        <v>22351.106734945359</v>
      </c>
      <c r="K3407" s="15">
        <f t="shared" si="639"/>
        <v>22341.478175180036</v>
      </c>
      <c r="L3407" s="36">
        <f t="shared" si="640"/>
        <v>-1337.4781751800365</v>
      </c>
      <c r="M3407" s="36">
        <f t="shared" si="641"/>
        <v>1337.4781751800365</v>
      </c>
      <c r="N3407" s="36">
        <f t="shared" si="642"/>
        <v>6.3677307902306066E-2</v>
      </c>
      <c r="O3407" s="36">
        <f t="shared" si="643"/>
        <v>1788847.8690829205</v>
      </c>
      <c r="P3407" s="35">
        <f t="shared" si="646"/>
        <v>1788847.8690829205</v>
      </c>
    </row>
    <row r="3408" spans="1:16" x14ac:dyDescent="0.4">
      <c r="A3408" s="1">
        <v>3407</v>
      </c>
      <c r="B3408" s="21">
        <v>43220</v>
      </c>
      <c r="C3408" s="43">
        <v>3</v>
      </c>
      <c r="D3408" s="23">
        <v>18046</v>
      </c>
      <c r="E3408" s="25">
        <f t="shared" si="647"/>
        <v>21595.5</v>
      </c>
      <c r="F3408" s="25">
        <f t="shared" si="648"/>
        <v>21641.75</v>
      </c>
      <c r="G3408" s="25">
        <f t="shared" si="637"/>
        <v>0.83385123661441429</v>
      </c>
      <c r="H3408" s="25">
        <f t="shared" si="644"/>
        <v>1.0004262501030945</v>
      </c>
      <c r="I3408" s="4">
        <f t="shared" si="638"/>
        <v>18038.311168004988</v>
      </c>
      <c r="J3408" s="25">
        <f t="shared" si="645"/>
        <v>22351.133275059405</v>
      </c>
      <c r="K3408" s="15">
        <f t="shared" si="639"/>
        <v>22360.660447922179</v>
      </c>
      <c r="L3408" s="36">
        <f t="shared" si="640"/>
        <v>-4314.6604479221787</v>
      </c>
      <c r="M3408" s="36">
        <f t="shared" si="641"/>
        <v>4314.6604479221787</v>
      </c>
      <c r="N3408" s="36">
        <f t="shared" si="642"/>
        <v>0.23909234444875202</v>
      </c>
      <c r="O3408" s="36">
        <f t="shared" si="643"/>
        <v>18616294.780864015</v>
      </c>
      <c r="P3408" s="35">
        <f t="shared" si="646"/>
        <v>18616294.780864015</v>
      </c>
    </row>
    <row r="3409" spans="1:16" x14ac:dyDescent="0.4">
      <c r="A3409" s="1">
        <v>3408</v>
      </c>
      <c r="B3409" s="21">
        <v>43221</v>
      </c>
      <c r="C3409" s="43">
        <v>4</v>
      </c>
      <c r="D3409" s="23">
        <v>26792</v>
      </c>
      <c r="E3409" s="25">
        <f t="shared" si="647"/>
        <v>21688</v>
      </c>
      <c r="F3409" s="25">
        <f t="shared" si="648"/>
        <v>21833.5</v>
      </c>
      <c r="G3409" s="25">
        <f t="shared" si="637"/>
        <v>1.2271051366020107</v>
      </c>
      <c r="H3409" s="25">
        <f t="shared" si="644"/>
        <v>1.0009303667898801</v>
      </c>
      <c r="I3409" s="4">
        <f t="shared" si="638"/>
        <v>26767.096782092434</v>
      </c>
      <c r="J3409" s="25">
        <f t="shared" si="645"/>
        <v>22351.159815173447</v>
      </c>
      <c r="K3409" s="15">
        <f t="shared" si="639"/>
        <v>22371.954591980786</v>
      </c>
      <c r="L3409" s="36">
        <f t="shared" si="640"/>
        <v>4420.0454080192139</v>
      </c>
      <c r="M3409" s="36">
        <f t="shared" si="641"/>
        <v>4420.0454080192139</v>
      </c>
      <c r="N3409" s="36">
        <f t="shared" si="642"/>
        <v>0.16497631412433614</v>
      </c>
      <c r="O3409" s="36">
        <f t="shared" si="643"/>
        <v>19536801.408951741</v>
      </c>
      <c r="P3409" s="35">
        <f t="shared" si="646"/>
        <v>19536801.408951741</v>
      </c>
    </row>
    <row r="3410" spans="1:16" x14ac:dyDescent="0.4">
      <c r="A3410" s="1">
        <v>3409</v>
      </c>
      <c r="B3410" s="21">
        <v>43222</v>
      </c>
      <c r="C3410" s="43">
        <v>1</v>
      </c>
      <c r="D3410" s="23">
        <v>20910</v>
      </c>
      <c r="E3410" s="25">
        <f t="shared" si="647"/>
        <v>21979</v>
      </c>
      <c r="F3410" s="25">
        <f t="shared" si="648"/>
        <v>23219.875</v>
      </c>
      <c r="G3410" s="25">
        <f t="shared" si="637"/>
        <v>0.90052164363503251</v>
      </c>
      <c r="H3410" s="25">
        <f t="shared" si="644"/>
        <v>0.99907416981837271</v>
      </c>
      <c r="I3410" s="4">
        <f t="shared" si="638"/>
        <v>20929.377048954579</v>
      </c>
      <c r="J3410" s="25">
        <f t="shared" si="645"/>
        <v>22351.186355287493</v>
      </c>
      <c r="K3410" s="15">
        <f t="shared" si="639"/>
        <v>22330.492952364591</v>
      </c>
      <c r="L3410" s="36">
        <f t="shared" si="640"/>
        <v>-1420.4929523645915</v>
      </c>
      <c r="M3410" s="36">
        <f t="shared" si="641"/>
        <v>1420.4929523645915</v>
      </c>
      <c r="N3410" s="36">
        <f t="shared" si="642"/>
        <v>6.7933665823270761E-2</v>
      </c>
      <c r="O3410" s="36">
        <f t="shared" si="643"/>
        <v>2017800.2277174736</v>
      </c>
      <c r="P3410" s="35">
        <f t="shared" si="646"/>
        <v>2017800.2277174736</v>
      </c>
    </row>
    <row r="3411" spans="1:16" x14ac:dyDescent="0.4">
      <c r="A3411" s="1">
        <v>3410</v>
      </c>
      <c r="B3411" s="21">
        <v>43223</v>
      </c>
      <c r="C3411" s="43">
        <v>2</v>
      </c>
      <c r="D3411" s="23">
        <v>22168</v>
      </c>
      <c r="E3411" s="25">
        <f t="shared" si="647"/>
        <v>24460.75</v>
      </c>
      <c r="F3411" s="25">
        <f t="shared" si="648"/>
        <v>24435.875</v>
      </c>
      <c r="G3411" s="25">
        <f t="shared" si="637"/>
        <v>0.90719075948784322</v>
      </c>
      <c r="H3411" s="25">
        <f t="shared" si="644"/>
        <v>0.99956921328865256</v>
      </c>
      <c r="I3411" s="4">
        <f t="shared" si="638"/>
        <v>22177.553795465279</v>
      </c>
      <c r="J3411" s="25">
        <f t="shared" si="645"/>
        <v>22351.212895401535</v>
      </c>
      <c r="K3411" s="15">
        <f t="shared" si="639"/>
        <v>22341.584289903698</v>
      </c>
      <c r="L3411" s="36">
        <f t="shared" si="640"/>
        <v>-173.58428990369794</v>
      </c>
      <c r="M3411" s="36">
        <f t="shared" si="641"/>
        <v>173.58428990369794</v>
      </c>
      <c r="N3411" s="36">
        <f t="shared" si="642"/>
        <v>7.8303992197626283E-3</v>
      </c>
      <c r="O3411" s="36">
        <f t="shared" si="643"/>
        <v>30131.50570137105</v>
      </c>
      <c r="P3411" s="35">
        <f t="shared" si="646"/>
        <v>30131.50570137105</v>
      </c>
    </row>
    <row r="3412" spans="1:16" x14ac:dyDescent="0.4">
      <c r="A3412" s="1">
        <v>3411</v>
      </c>
      <c r="B3412" s="21">
        <v>43224</v>
      </c>
      <c r="C3412" s="43">
        <v>3</v>
      </c>
      <c r="D3412" s="23">
        <v>27973</v>
      </c>
      <c r="E3412" s="25">
        <f t="shared" si="647"/>
        <v>24411</v>
      </c>
      <c r="F3412" s="25">
        <f t="shared" si="648"/>
        <v>25386.75</v>
      </c>
      <c r="G3412" s="25">
        <f t="shared" si="637"/>
        <v>1.1018740090795396</v>
      </c>
      <c r="H3412" s="25">
        <f t="shared" si="644"/>
        <v>1.0004262501030945</v>
      </c>
      <c r="I3412" s="4">
        <f t="shared" si="638"/>
        <v>27961.081586091295</v>
      </c>
      <c r="J3412" s="25">
        <f t="shared" si="645"/>
        <v>22351.239435515581</v>
      </c>
      <c r="K3412" s="15">
        <f t="shared" si="639"/>
        <v>22360.76665362926</v>
      </c>
      <c r="L3412" s="36">
        <f t="shared" si="640"/>
        <v>5612.23334637074</v>
      </c>
      <c r="M3412" s="36">
        <f t="shared" si="641"/>
        <v>5612.23334637074</v>
      </c>
      <c r="N3412" s="36">
        <f t="shared" si="642"/>
        <v>0.20063037022738855</v>
      </c>
      <c r="O3412" s="36">
        <f t="shared" si="643"/>
        <v>31497163.134115715</v>
      </c>
      <c r="P3412" s="35">
        <f t="shared" si="646"/>
        <v>31497163.134115715</v>
      </c>
    </row>
    <row r="3413" spans="1:16" x14ac:dyDescent="0.4">
      <c r="A3413" s="1">
        <v>3412</v>
      </c>
      <c r="B3413" s="21">
        <v>43225</v>
      </c>
      <c r="C3413" s="43">
        <v>4</v>
      </c>
      <c r="D3413" s="23">
        <v>26593</v>
      </c>
      <c r="E3413" s="25">
        <f t="shared" si="647"/>
        <v>26362.5</v>
      </c>
      <c r="F3413" s="25">
        <f t="shared" si="648"/>
        <v>26207.75</v>
      </c>
      <c r="G3413" s="25">
        <f t="shared" si="637"/>
        <v>1.0146998502351403</v>
      </c>
      <c r="H3413" s="25">
        <f t="shared" si="644"/>
        <v>1.0009303667898801</v>
      </c>
      <c r="I3413" s="4">
        <f t="shared" si="638"/>
        <v>26568.281752992836</v>
      </c>
      <c r="J3413" s="25">
        <f t="shared" si="645"/>
        <v>22351.265975629623</v>
      </c>
      <c r="K3413" s="15">
        <f t="shared" si="639"/>
        <v>22372.060851205126</v>
      </c>
      <c r="L3413" s="36">
        <f t="shared" si="640"/>
        <v>4220.9391487948742</v>
      </c>
      <c r="M3413" s="36">
        <f t="shared" si="641"/>
        <v>4220.9391487948742</v>
      </c>
      <c r="N3413" s="36">
        <f t="shared" si="642"/>
        <v>0.15872369227973054</v>
      </c>
      <c r="O3413" s="36">
        <f t="shared" si="643"/>
        <v>17816327.297829196</v>
      </c>
      <c r="P3413" s="35">
        <f t="shared" si="646"/>
        <v>17816327.297829196</v>
      </c>
    </row>
    <row r="3414" spans="1:16" x14ac:dyDescent="0.4">
      <c r="A3414" s="1">
        <v>3413</v>
      </c>
      <c r="B3414" s="21">
        <v>43226</v>
      </c>
      <c r="C3414" s="43">
        <v>1</v>
      </c>
      <c r="D3414" s="23">
        <v>28716</v>
      </c>
      <c r="E3414" s="25">
        <f t="shared" si="647"/>
        <v>26053</v>
      </c>
      <c r="F3414" s="25">
        <f t="shared" si="648"/>
        <v>26611.125</v>
      </c>
      <c r="G3414" s="25">
        <f t="shared" si="637"/>
        <v>1.0790975578822766</v>
      </c>
      <c r="H3414" s="25">
        <f t="shared" si="644"/>
        <v>0.99907416981837271</v>
      </c>
      <c r="I3414" s="4">
        <f t="shared" si="638"/>
        <v>28742.610776555703</v>
      </c>
      <c r="J3414" s="25">
        <f t="shared" si="645"/>
        <v>22351.292515743669</v>
      </c>
      <c r="K3414" s="15">
        <f t="shared" si="639"/>
        <v>22330.599014534215</v>
      </c>
      <c r="L3414" s="36">
        <f t="shared" si="640"/>
        <v>6385.4009854657852</v>
      </c>
      <c r="M3414" s="36">
        <f t="shared" si="641"/>
        <v>6385.4009854657852</v>
      </c>
      <c r="N3414" s="36">
        <f t="shared" si="642"/>
        <v>0.22236387329244273</v>
      </c>
      <c r="O3414" s="36">
        <f t="shared" si="643"/>
        <v>40773345.745187424</v>
      </c>
      <c r="P3414" s="35">
        <f t="shared" si="646"/>
        <v>40773345.745187424</v>
      </c>
    </row>
    <row r="3415" spans="1:16" x14ac:dyDescent="0.4">
      <c r="A3415" s="1">
        <v>3414</v>
      </c>
      <c r="B3415" s="21">
        <v>43227</v>
      </c>
      <c r="C3415" s="43">
        <v>2</v>
      </c>
      <c r="D3415" s="23">
        <v>20930</v>
      </c>
      <c r="E3415" s="25">
        <f t="shared" si="647"/>
        <v>27169.25</v>
      </c>
      <c r="F3415" s="25">
        <f t="shared" si="648"/>
        <v>26906.25</v>
      </c>
      <c r="G3415" s="25">
        <f t="shared" si="637"/>
        <v>0.77788617886178857</v>
      </c>
      <c r="H3415" s="25">
        <f t="shared" si="644"/>
        <v>0.99956921328865256</v>
      </c>
      <c r="I3415" s="4">
        <f t="shared" si="638"/>
        <v>20939.020251673057</v>
      </c>
      <c r="J3415" s="25">
        <f t="shared" si="645"/>
        <v>22351.319055857712</v>
      </c>
      <c r="K3415" s="15">
        <f t="shared" si="639"/>
        <v>22341.690404627363</v>
      </c>
      <c r="L3415" s="36">
        <f t="shared" si="640"/>
        <v>-1411.690404627363</v>
      </c>
      <c r="M3415" s="36">
        <f t="shared" si="641"/>
        <v>1411.690404627363</v>
      </c>
      <c r="N3415" s="36">
        <f t="shared" si="642"/>
        <v>6.7448179867528088E-2</v>
      </c>
      <c r="O3415" s="36">
        <f t="shared" si="643"/>
        <v>1992869.798516968</v>
      </c>
      <c r="P3415" s="35">
        <f t="shared" si="646"/>
        <v>1992869.798516968</v>
      </c>
    </row>
    <row r="3416" spans="1:16" x14ac:dyDescent="0.4">
      <c r="A3416" s="1">
        <v>3415</v>
      </c>
      <c r="B3416" s="21">
        <v>43228</v>
      </c>
      <c r="C3416" s="43">
        <v>3</v>
      </c>
      <c r="D3416" s="23">
        <v>32438</v>
      </c>
      <c r="E3416" s="25">
        <f t="shared" si="647"/>
        <v>26643.25</v>
      </c>
      <c r="F3416" s="25">
        <f t="shared" si="648"/>
        <v>25468.125</v>
      </c>
      <c r="G3416" s="25">
        <f t="shared" si="637"/>
        <v>1.2736705195219515</v>
      </c>
      <c r="H3416" s="25">
        <f t="shared" si="644"/>
        <v>1.0004262501030945</v>
      </c>
      <c r="I3416" s="4">
        <f t="shared" si="638"/>
        <v>32424.179190277391</v>
      </c>
      <c r="J3416" s="25">
        <f t="shared" si="645"/>
        <v>22351.345595971758</v>
      </c>
      <c r="K3416" s="15">
        <f t="shared" si="639"/>
        <v>22360.872859336341</v>
      </c>
      <c r="L3416" s="36">
        <f t="shared" si="640"/>
        <v>10077.127140663659</v>
      </c>
      <c r="M3416" s="36">
        <f t="shared" si="641"/>
        <v>10077.127140663659</v>
      </c>
      <c r="N3416" s="36">
        <f t="shared" si="642"/>
        <v>0.31065809053158822</v>
      </c>
      <c r="O3416" s="36">
        <f t="shared" si="643"/>
        <v>101548491.40910013</v>
      </c>
      <c r="P3416" s="35">
        <f t="shared" si="646"/>
        <v>101548491.40910013</v>
      </c>
    </row>
    <row r="3417" spans="1:16" x14ac:dyDescent="0.4">
      <c r="A3417" s="1">
        <v>3416</v>
      </c>
      <c r="B3417" s="21">
        <v>43229</v>
      </c>
      <c r="C3417" s="43">
        <v>4</v>
      </c>
      <c r="D3417" s="23">
        <v>24489</v>
      </c>
      <c r="E3417" s="25">
        <f t="shared" si="647"/>
        <v>24293</v>
      </c>
      <c r="F3417" s="25">
        <f t="shared" si="648"/>
        <v>24721.5</v>
      </c>
      <c r="G3417" s="25">
        <f t="shared" si="637"/>
        <v>0.99059523087191315</v>
      </c>
      <c r="H3417" s="25">
        <f t="shared" si="644"/>
        <v>1.0009303667898801</v>
      </c>
      <c r="I3417" s="4">
        <f t="shared" si="638"/>
        <v>24466.237425226249</v>
      </c>
      <c r="J3417" s="25">
        <f t="shared" si="645"/>
        <v>22351.3721360858</v>
      </c>
      <c r="K3417" s="15">
        <f t="shared" si="639"/>
        <v>22372.167110429466</v>
      </c>
      <c r="L3417" s="36">
        <f t="shared" si="640"/>
        <v>2116.8328895705345</v>
      </c>
      <c r="M3417" s="36">
        <f t="shared" si="641"/>
        <v>2116.8328895705345</v>
      </c>
      <c r="N3417" s="36">
        <f t="shared" si="642"/>
        <v>8.6440152295746434E-2</v>
      </c>
      <c r="O3417" s="36">
        <f t="shared" si="643"/>
        <v>4480981.4823675388</v>
      </c>
      <c r="P3417" s="35">
        <f t="shared" si="646"/>
        <v>4480981.4823675388</v>
      </c>
    </row>
    <row r="3418" spans="1:16" x14ac:dyDescent="0.4">
      <c r="A3418" s="1">
        <v>3417</v>
      </c>
      <c r="B3418" s="21">
        <v>43230</v>
      </c>
      <c r="C3418" s="43">
        <v>1</v>
      </c>
      <c r="D3418" s="23">
        <v>19315</v>
      </c>
      <c r="E3418" s="25">
        <f t="shared" si="647"/>
        <v>25150</v>
      </c>
      <c r="F3418" s="25">
        <f t="shared" si="648"/>
        <v>24378.375</v>
      </c>
      <c r="G3418" s="25">
        <f t="shared" si="637"/>
        <v>0.79230055325672855</v>
      </c>
      <c r="H3418" s="25">
        <f t="shared" si="644"/>
        <v>0.99907416981837271</v>
      </c>
      <c r="I3418" s="4">
        <f t="shared" si="638"/>
        <v>19332.898981375307</v>
      </c>
      <c r="J3418" s="25">
        <f t="shared" si="645"/>
        <v>22351.398676199842</v>
      </c>
      <c r="K3418" s="15">
        <f t="shared" si="639"/>
        <v>22330.705076703831</v>
      </c>
      <c r="L3418" s="36">
        <f t="shared" si="640"/>
        <v>-3015.7050767038309</v>
      </c>
      <c r="M3418" s="36">
        <f t="shared" si="641"/>
        <v>3015.7050767038309</v>
      </c>
      <c r="N3418" s="36">
        <f t="shared" si="642"/>
        <v>0.15613280231446186</v>
      </c>
      <c r="O3418" s="36">
        <f t="shared" si="643"/>
        <v>9094477.1096572578</v>
      </c>
      <c r="P3418" s="35">
        <f t="shared" si="646"/>
        <v>9094477.1096572578</v>
      </c>
    </row>
    <row r="3419" spans="1:16" x14ac:dyDescent="0.4">
      <c r="A3419" s="1">
        <v>3418</v>
      </c>
      <c r="B3419" s="21">
        <v>43231</v>
      </c>
      <c r="C3419" s="43">
        <v>2</v>
      </c>
      <c r="D3419" s="23">
        <v>24358</v>
      </c>
      <c r="E3419" s="25">
        <f t="shared" si="647"/>
        <v>23606.75</v>
      </c>
      <c r="F3419" s="25">
        <f t="shared" si="648"/>
        <v>24304</v>
      </c>
      <c r="G3419" s="25">
        <f t="shared" si="637"/>
        <v>1.0022218564845293</v>
      </c>
      <c r="H3419" s="25">
        <f t="shared" si="644"/>
        <v>0.99956921328865256</v>
      </c>
      <c r="I3419" s="4">
        <f t="shared" si="638"/>
        <v>24368.497624952332</v>
      </c>
      <c r="J3419" s="25">
        <f t="shared" si="645"/>
        <v>22351.425216313888</v>
      </c>
      <c r="K3419" s="15">
        <f t="shared" si="639"/>
        <v>22341.796519351024</v>
      </c>
      <c r="L3419" s="36">
        <f t="shared" si="640"/>
        <v>2016.2034806489755</v>
      </c>
      <c r="M3419" s="36">
        <f t="shared" si="641"/>
        <v>2016.2034806489755</v>
      </c>
      <c r="N3419" s="36">
        <f t="shared" si="642"/>
        <v>8.2773769630058933E-2</v>
      </c>
      <c r="O3419" s="36">
        <f t="shared" si="643"/>
        <v>4065076.4753810437</v>
      </c>
      <c r="P3419" s="35">
        <f t="shared" si="646"/>
        <v>4065076.4753810437</v>
      </c>
    </row>
    <row r="3420" spans="1:16" x14ac:dyDescent="0.4">
      <c r="A3420" s="1">
        <v>3419</v>
      </c>
      <c r="B3420" s="21">
        <v>43232</v>
      </c>
      <c r="C3420" s="43">
        <v>3</v>
      </c>
      <c r="D3420" s="23">
        <v>26265</v>
      </c>
      <c r="E3420" s="25">
        <f t="shared" si="647"/>
        <v>25001.25</v>
      </c>
      <c r="F3420" s="25">
        <f t="shared" si="648"/>
        <v>25092.25</v>
      </c>
      <c r="G3420" s="25">
        <f t="shared" si="637"/>
        <v>1.0467375384829978</v>
      </c>
      <c r="H3420" s="25">
        <f t="shared" si="644"/>
        <v>1.0004262501030945</v>
      </c>
      <c r="I3420" s="4">
        <f t="shared" si="638"/>
        <v>26253.809311074532</v>
      </c>
      <c r="J3420" s="25">
        <f t="shared" si="645"/>
        <v>22351.45175642793</v>
      </c>
      <c r="K3420" s="15">
        <f t="shared" si="639"/>
        <v>22360.979065043419</v>
      </c>
      <c r="L3420" s="36">
        <f t="shared" si="640"/>
        <v>3904.0209349565812</v>
      </c>
      <c r="M3420" s="36">
        <f t="shared" si="641"/>
        <v>3904.0209349565812</v>
      </c>
      <c r="N3420" s="36">
        <f t="shared" si="642"/>
        <v>0.14863967009162693</v>
      </c>
      <c r="O3420" s="36">
        <f t="shared" si="643"/>
        <v>15241379.460579257</v>
      </c>
      <c r="P3420" s="35">
        <f t="shared" si="646"/>
        <v>15241379.460579257</v>
      </c>
    </row>
    <row r="3421" spans="1:16" x14ac:dyDescent="0.4">
      <c r="A3421" s="1">
        <v>3420</v>
      </c>
      <c r="B3421" s="21">
        <v>43233</v>
      </c>
      <c r="C3421" s="43">
        <v>4</v>
      </c>
      <c r="D3421" s="23">
        <v>30067</v>
      </c>
      <c r="E3421" s="25">
        <f t="shared" si="647"/>
        <v>25183.25</v>
      </c>
      <c r="F3421" s="25">
        <f t="shared" si="648"/>
        <v>25556.375</v>
      </c>
      <c r="G3421" s="25">
        <f t="shared" si="637"/>
        <v>1.1764970579747716</v>
      </c>
      <c r="H3421" s="25">
        <f t="shared" si="644"/>
        <v>1.0009303667898801</v>
      </c>
      <c r="I3421" s="4">
        <f t="shared" si="638"/>
        <v>30039.052663002883</v>
      </c>
      <c r="J3421" s="25">
        <f t="shared" si="645"/>
        <v>22351.478296541976</v>
      </c>
      <c r="K3421" s="15">
        <f t="shared" si="639"/>
        <v>22372.273369653805</v>
      </c>
      <c r="L3421" s="36">
        <f t="shared" si="640"/>
        <v>7694.7266303461947</v>
      </c>
      <c r="M3421" s="36">
        <f t="shared" si="641"/>
        <v>7694.7266303461947</v>
      </c>
      <c r="N3421" s="36">
        <f t="shared" si="642"/>
        <v>0.255919334497828</v>
      </c>
      <c r="O3421" s="36">
        <f t="shared" si="643"/>
        <v>59208817.915758908</v>
      </c>
      <c r="P3421" s="35">
        <f t="shared" si="646"/>
        <v>59208817.915758908</v>
      </c>
    </row>
    <row r="3422" spans="1:16" x14ac:dyDescent="0.4">
      <c r="A3422" s="1">
        <v>3421</v>
      </c>
      <c r="B3422" s="21">
        <v>43234</v>
      </c>
      <c r="C3422" s="43">
        <v>1</v>
      </c>
      <c r="D3422" s="23">
        <v>20043</v>
      </c>
      <c r="E3422" s="25">
        <f t="shared" si="647"/>
        <v>25929.5</v>
      </c>
      <c r="F3422" s="25">
        <f t="shared" si="648"/>
        <v>25908.25</v>
      </c>
      <c r="G3422" s="25">
        <f t="shared" si="637"/>
        <v>0.77361458222766877</v>
      </c>
      <c r="H3422" s="25">
        <f t="shared" si="644"/>
        <v>0.99907416981837271</v>
      </c>
      <c r="I3422" s="4">
        <f t="shared" si="638"/>
        <v>20061.57361033939</v>
      </c>
      <c r="J3422" s="25">
        <f t="shared" si="645"/>
        <v>22351.504836656019</v>
      </c>
      <c r="K3422" s="15">
        <f t="shared" si="639"/>
        <v>22330.811138873454</v>
      </c>
      <c r="L3422" s="36">
        <f t="shared" si="640"/>
        <v>-2287.8111388734542</v>
      </c>
      <c r="M3422" s="36">
        <f t="shared" si="641"/>
        <v>2287.8111388734542</v>
      </c>
      <c r="N3422" s="36">
        <f t="shared" si="642"/>
        <v>0.11414514488217603</v>
      </c>
      <c r="O3422" s="36">
        <f t="shared" si="643"/>
        <v>5234079.8071534513</v>
      </c>
      <c r="P3422" s="35">
        <f t="shared" si="646"/>
        <v>5234079.8071534513</v>
      </c>
    </row>
    <row r="3423" spans="1:16" x14ac:dyDescent="0.4">
      <c r="A3423" s="1">
        <v>3422</v>
      </c>
      <c r="B3423" s="21">
        <v>43235</v>
      </c>
      <c r="C3423" s="43">
        <v>2</v>
      </c>
      <c r="D3423" s="23">
        <v>27343</v>
      </c>
      <c r="E3423" s="25">
        <f t="shared" si="647"/>
        <v>25887</v>
      </c>
      <c r="F3423" s="25">
        <f t="shared" si="648"/>
        <v>25063.25</v>
      </c>
      <c r="G3423" s="25">
        <f t="shared" si="637"/>
        <v>1.0909598715250417</v>
      </c>
      <c r="H3423" s="25">
        <f t="shared" si="644"/>
        <v>0.99956921328865256</v>
      </c>
      <c r="I3423" s="4">
        <f t="shared" si="638"/>
        <v>27354.784077472355</v>
      </c>
      <c r="J3423" s="25">
        <f t="shared" si="645"/>
        <v>22351.531376770065</v>
      </c>
      <c r="K3423" s="15">
        <f t="shared" si="639"/>
        <v>22341.902634074686</v>
      </c>
      <c r="L3423" s="36">
        <f t="shared" si="640"/>
        <v>5001.0973659253141</v>
      </c>
      <c r="M3423" s="36">
        <f t="shared" si="641"/>
        <v>5001.0973659253141</v>
      </c>
      <c r="N3423" s="36">
        <f t="shared" si="642"/>
        <v>0.18290229184527354</v>
      </c>
      <c r="O3423" s="36">
        <f t="shared" si="643"/>
        <v>25010974.863465115</v>
      </c>
      <c r="P3423" s="35">
        <f t="shared" si="646"/>
        <v>25010974.863465115</v>
      </c>
    </row>
    <row r="3424" spans="1:16" x14ac:dyDescent="0.4">
      <c r="A3424" s="1">
        <v>3423</v>
      </c>
      <c r="B3424" s="21">
        <v>43236</v>
      </c>
      <c r="C3424" s="43">
        <v>3</v>
      </c>
      <c r="D3424" s="23">
        <v>26095</v>
      </c>
      <c r="E3424" s="25">
        <f t="shared" si="647"/>
        <v>24239.5</v>
      </c>
      <c r="F3424" s="25">
        <f t="shared" si="648"/>
        <v>25015.25</v>
      </c>
      <c r="G3424" s="25">
        <f t="shared" si="637"/>
        <v>1.0431636701612017</v>
      </c>
      <c r="H3424" s="25">
        <f t="shared" si="644"/>
        <v>1.0004262501030945</v>
      </c>
      <c r="I3424" s="4">
        <f t="shared" si="638"/>
        <v>26083.881742718062</v>
      </c>
      <c r="J3424" s="25">
        <f t="shared" si="645"/>
        <v>22351.557916884107</v>
      </c>
      <c r="K3424" s="15">
        <f t="shared" si="639"/>
        <v>22361.0852707505</v>
      </c>
      <c r="L3424" s="36">
        <f t="shared" si="640"/>
        <v>3733.9147292494999</v>
      </c>
      <c r="M3424" s="36">
        <f t="shared" si="641"/>
        <v>3733.9147292494999</v>
      </c>
      <c r="N3424" s="36">
        <f t="shared" si="642"/>
        <v>0.14308927876027974</v>
      </c>
      <c r="O3424" s="36">
        <f t="shared" si="643"/>
        <v>13942119.205306366</v>
      </c>
      <c r="P3424" s="35">
        <f t="shared" si="646"/>
        <v>13942119.205306366</v>
      </c>
    </row>
    <row r="3425" spans="1:16" x14ac:dyDescent="0.4">
      <c r="A3425" s="1">
        <v>3424</v>
      </c>
      <c r="B3425" s="21">
        <v>43237</v>
      </c>
      <c r="C3425" s="43">
        <v>4</v>
      </c>
      <c r="D3425" s="23">
        <v>23477</v>
      </c>
      <c r="E3425" s="25">
        <f t="shared" si="647"/>
        <v>25791</v>
      </c>
      <c r="F3425" s="25">
        <f t="shared" si="648"/>
        <v>26002.875</v>
      </c>
      <c r="G3425" s="25">
        <f t="shared" si="637"/>
        <v>0.90286170279247968</v>
      </c>
      <c r="H3425" s="25">
        <f t="shared" si="644"/>
        <v>1.0009303667898801</v>
      </c>
      <c r="I3425" s="4">
        <f t="shared" si="638"/>
        <v>23455.178081262467</v>
      </c>
      <c r="J3425" s="25">
        <f t="shared" si="645"/>
        <v>22351.584456998153</v>
      </c>
      <c r="K3425" s="15">
        <f t="shared" si="639"/>
        <v>22372.379628878145</v>
      </c>
      <c r="L3425" s="36">
        <f t="shared" si="640"/>
        <v>1104.620371121855</v>
      </c>
      <c r="M3425" s="36">
        <f t="shared" si="641"/>
        <v>1104.620371121855</v>
      </c>
      <c r="N3425" s="36">
        <f t="shared" si="642"/>
        <v>4.7051172258885506E-2</v>
      </c>
      <c r="O3425" s="36">
        <f t="shared" si="643"/>
        <v>1220186.1642973847</v>
      </c>
      <c r="P3425" s="35">
        <f t="shared" si="646"/>
        <v>1220186.1642973847</v>
      </c>
    </row>
    <row r="3426" spans="1:16" x14ac:dyDescent="0.4">
      <c r="A3426" s="1">
        <v>3425</v>
      </c>
      <c r="B3426" s="21">
        <v>43238</v>
      </c>
      <c r="C3426" s="43">
        <v>1</v>
      </c>
      <c r="D3426" s="23">
        <v>26249</v>
      </c>
      <c r="E3426" s="25">
        <f t="shared" si="647"/>
        <v>26214.75</v>
      </c>
      <c r="F3426" s="25">
        <f t="shared" si="648"/>
        <v>26004.625</v>
      </c>
      <c r="G3426" s="25">
        <f t="shared" si="637"/>
        <v>1.0093973668145571</v>
      </c>
      <c r="H3426" s="25">
        <f t="shared" si="644"/>
        <v>0.99907416981837271</v>
      </c>
      <c r="I3426" s="4">
        <f t="shared" si="638"/>
        <v>26273.324636920552</v>
      </c>
      <c r="J3426" s="25">
        <f t="shared" si="645"/>
        <v>22351.610997112195</v>
      </c>
      <c r="K3426" s="15">
        <f t="shared" si="639"/>
        <v>22330.917201043078</v>
      </c>
      <c r="L3426" s="36">
        <f t="shared" si="640"/>
        <v>3918.0827989569225</v>
      </c>
      <c r="M3426" s="36">
        <f t="shared" si="641"/>
        <v>3918.0827989569225</v>
      </c>
      <c r="N3426" s="36">
        <f t="shared" si="642"/>
        <v>0.14926598342629901</v>
      </c>
      <c r="O3426" s="36">
        <f t="shared" si="643"/>
        <v>15351372.819482112</v>
      </c>
      <c r="P3426" s="35">
        <f t="shared" si="646"/>
        <v>15351372.819482112</v>
      </c>
    </row>
    <row r="3427" spans="1:16" x14ac:dyDescent="0.4">
      <c r="A3427" s="1">
        <v>3426</v>
      </c>
      <c r="B3427" s="21">
        <v>43239</v>
      </c>
      <c r="C3427" s="43">
        <v>2</v>
      </c>
      <c r="D3427" s="23">
        <v>29038</v>
      </c>
      <c r="E3427" s="25">
        <f t="shared" si="647"/>
        <v>25794.5</v>
      </c>
      <c r="F3427" s="25">
        <f t="shared" si="648"/>
        <v>25474.125</v>
      </c>
      <c r="G3427" s="25">
        <f t="shared" si="637"/>
        <v>1.1399017630635007</v>
      </c>
      <c r="H3427" s="25">
        <f t="shared" si="644"/>
        <v>0.99956921328865256</v>
      </c>
      <c r="I3427" s="4">
        <f t="shared" si="638"/>
        <v>29050.514575636989</v>
      </c>
      <c r="J3427" s="25">
        <f t="shared" si="645"/>
        <v>22351.637537226241</v>
      </c>
      <c r="K3427" s="15">
        <f t="shared" si="639"/>
        <v>22342.008748798351</v>
      </c>
      <c r="L3427" s="36">
        <f t="shared" si="640"/>
        <v>6695.991251201649</v>
      </c>
      <c r="M3427" s="36">
        <f t="shared" si="641"/>
        <v>6695.991251201649</v>
      </c>
      <c r="N3427" s="36">
        <f t="shared" si="642"/>
        <v>0.23059409226536431</v>
      </c>
      <c r="O3427" s="36">
        <f t="shared" si="643"/>
        <v>44836298.836169027</v>
      </c>
      <c r="P3427" s="35">
        <f t="shared" si="646"/>
        <v>44836298.836169027</v>
      </c>
    </row>
    <row r="3428" spans="1:16" x14ac:dyDescent="0.4">
      <c r="A3428" s="1">
        <v>3427</v>
      </c>
      <c r="B3428" s="21">
        <v>43240</v>
      </c>
      <c r="C3428" s="43">
        <v>3</v>
      </c>
      <c r="D3428" s="23">
        <v>24414</v>
      </c>
      <c r="E3428" s="25">
        <f t="shared" si="647"/>
        <v>25153.75</v>
      </c>
      <c r="F3428" s="25">
        <f t="shared" si="648"/>
        <v>25909.875</v>
      </c>
      <c r="G3428" s="25">
        <f t="shared" si="637"/>
        <v>0.94226622089068357</v>
      </c>
      <c r="H3428" s="25">
        <f t="shared" si="644"/>
        <v>1.0004262501030945</v>
      </c>
      <c r="I3428" s="4">
        <f t="shared" si="638"/>
        <v>24403.597963852033</v>
      </c>
      <c r="J3428" s="25">
        <f t="shared" si="645"/>
        <v>22351.664077340283</v>
      </c>
      <c r="K3428" s="15">
        <f t="shared" si="639"/>
        <v>22361.191476457581</v>
      </c>
      <c r="L3428" s="36">
        <f t="shared" si="640"/>
        <v>2052.8085235424187</v>
      </c>
      <c r="M3428" s="36">
        <f t="shared" si="641"/>
        <v>2052.8085235424187</v>
      </c>
      <c r="N3428" s="36">
        <f t="shared" si="642"/>
        <v>8.4083252377423562E-2</v>
      </c>
      <c r="O3428" s="36">
        <f t="shared" si="643"/>
        <v>4214022.8343284046</v>
      </c>
      <c r="P3428" s="35">
        <f t="shared" si="646"/>
        <v>4214022.8343284046</v>
      </c>
    </row>
    <row r="3429" spans="1:16" x14ac:dyDescent="0.4">
      <c r="A3429" s="1">
        <v>3428</v>
      </c>
      <c r="B3429" s="21">
        <v>43241</v>
      </c>
      <c r="C3429" s="43">
        <v>4</v>
      </c>
      <c r="D3429" s="23">
        <v>20914</v>
      </c>
      <c r="E3429" s="25">
        <f t="shared" si="647"/>
        <v>26666</v>
      </c>
      <c r="F3429" s="25">
        <f t="shared" si="648"/>
        <v>26073.75</v>
      </c>
      <c r="G3429" s="25">
        <f t="shared" si="637"/>
        <v>0.8021094012176998</v>
      </c>
      <c r="H3429" s="25">
        <f t="shared" si="644"/>
        <v>1.0009303667898801</v>
      </c>
      <c r="I3429" s="4">
        <f t="shared" si="638"/>
        <v>20894.560394919423</v>
      </c>
      <c r="J3429" s="25">
        <f t="shared" si="645"/>
        <v>22351.690617454329</v>
      </c>
      <c r="K3429" s="15">
        <f t="shared" si="639"/>
        <v>22372.485888102485</v>
      </c>
      <c r="L3429" s="36">
        <f t="shared" si="640"/>
        <v>-1458.4858881024848</v>
      </c>
      <c r="M3429" s="36">
        <f t="shared" si="641"/>
        <v>1458.4858881024848</v>
      </c>
      <c r="N3429" s="36">
        <f t="shared" si="642"/>
        <v>6.9737299804077876E-2</v>
      </c>
      <c r="O3429" s="36">
        <f t="shared" si="643"/>
        <v>2127181.0857940936</v>
      </c>
      <c r="P3429" s="35">
        <f t="shared" si="646"/>
        <v>2127181.0857940936</v>
      </c>
    </row>
    <row r="3430" spans="1:16" x14ac:dyDescent="0.4">
      <c r="A3430" s="1">
        <v>3429</v>
      </c>
      <c r="B3430" s="21">
        <v>43242</v>
      </c>
      <c r="C3430" s="43">
        <v>1</v>
      </c>
      <c r="D3430" s="23">
        <v>32298</v>
      </c>
      <c r="E3430" s="25">
        <f t="shared" si="647"/>
        <v>25481.5</v>
      </c>
      <c r="F3430" s="25">
        <f t="shared" si="648"/>
        <v>25182.75</v>
      </c>
      <c r="G3430" s="25">
        <f t="shared" si="637"/>
        <v>1.2825445989814457</v>
      </c>
      <c r="H3430" s="25">
        <f t="shared" si="644"/>
        <v>0.99907416981837271</v>
      </c>
      <c r="I3430" s="4">
        <f t="shared" si="638"/>
        <v>32327.930173464134</v>
      </c>
      <c r="J3430" s="25">
        <f t="shared" si="645"/>
        <v>22351.717157568371</v>
      </c>
      <c r="K3430" s="15">
        <f t="shared" si="639"/>
        <v>22331.023263212697</v>
      </c>
      <c r="L3430" s="36">
        <f t="shared" si="640"/>
        <v>9966.9767367873028</v>
      </c>
      <c r="M3430" s="36">
        <f t="shared" si="641"/>
        <v>9966.9767367873028</v>
      </c>
      <c r="N3430" s="36">
        <f t="shared" si="642"/>
        <v>0.30859423917231105</v>
      </c>
      <c r="O3430" s="36">
        <f t="shared" si="643"/>
        <v>99340625.27165927</v>
      </c>
      <c r="P3430" s="35">
        <f t="shared" si="646"/>
        <v>99340625.27165927</v>
      </c>
    </row>
    <row r="3431" spans="1:16" x14ac:dyDescent="0.4">
      <c r="A3431" s="1">
        <v>3430</v>
      </c>
      <c r="B3431" s="21">
        <v>43243</v>
      </c>
      <c r="C3431" s="43">
        <v>2</v>
      </c>
      <c r="D3431" s="23">
        <v>24300</v>
      </c>
      <c r="E3431" s="25">
        <f t="shared" si="647"/>
        <v>24884</v>
      </c>
      <c r="F3431" s="25">
        <f t="shared" si="648"/>
        <v>25551.25</v>
      </c>
      <c r="G3431" s="25">
        <f t="shared" si="637"/>
        <v>0.95102979306296165</v>
      </c>
      <c r="H3431" s="25">
        <f t="shared" si="644"/>
        <v>0.99956921328865256</v>
      </c>
      <c r="I3431" s="4">
        <f t="shared" si="638"/>
        <v>24310.472628554959</v>
      </c>
      <c r="J3431" s="25">
        <f t="shared" si="645"/>
        <v>22351.743697682417</v>
      </c>
      <c r="K3431" s="15">
        <f t="shared" si="639"/>
        <v>22342.114863522012</v>
      </c>
      <c r="L3431" s="36">
        <f t="shared" si="640"/>
        <v>1957.8851364779875</v>
      </c>
      <c r="M3431" s="36">
        <f t="shared" si="641"/>
        <v>1957.8851364779875</v>
      </c>
      <c r="N3431" s="36">
        <f t="shared" si="642"/>
        <v>8.0571404793332815E-2</v>
      </c>
      <c r="O3431" s="36">
        <f t="shared" si="643"/>
        <v>3833314.2076414279</v>
      </c>
      <c r="P3431" s="35">
        <f t="shared" si="646"/>
        <v>3833314.2076414279</v>
      </c>
    </row>
    <row r="3432" spans="1:16" x14ac:dyDescent="0.4">
      <c r="A3432" s="1">
        <v>3431</v>
      </c>
      <c r="B3432" s="21">
        <v>43244</v>
      </c>
      <c r="C3432" s="43">
        <v>3</v>
      </c>
      <c r="D3432" s="23">
        <v>22024</v>
      </c>
      <c r="E3432" s="25">
        <f t="shared" si="647"/>
        <v>26218.5</v>
      </c>
      <c r="F3432" s="25">
        <f t="shared" si="648"/>
        <v>25812.125</v>
      </c>
      <c r="G3432" s="25">
        <f t="shared" si="637"/>
        <v>0.853242419986731</v>
      </c>
      <c r="H3432" s="25">
        <f t="shared" si="644"/>
        <v>1.0004262501030945</v>
      </c>
      <c r="I3432" s="4">
        <f t="shared" si="638"/>
        <v>22014.616267546371</v>
      </c>
      <c r="J3432" s="25">
        <f t="shared" si="645"/>
        <v>22351.77023779646</v>
      </c>
      <c r="K3432" s="15">
        <f t="shared" si="639"/>
        <v>22361.297682164666</v>
      </c>
      <c r="L3432" s="36">
        <f t="shared" si="640"/>
        <v>-337.29768216466618</v>
      </c>
      <c r="M3432" s="36">
        <f t="shared" si="641"/>
        <v>337.29768216466618</v>
      </c>
      <c r="N3432" s="36">
        <f t="shared" si="642"/>
        <v>1.5315005546888222E-2</v>
      </c>
      <c r="O3432" s="36">
        <f t="shared" si="643"/>
        <v>113769.72639365616</v>
      </c>
      <c r="P3432" s="35">
        <f t="shared" si="646"/>
        <v>113769.72639365616</v>
      </c>
    </row>
    <row r="3433" spans="1:16" x14ac:dyDescent="0.4">
      <c r="A3433" s="1">
        <v>3432</v>
      </c>
      <c r="B3433" s="21">
        <v>43245</v>
      </c>
      <c r="C3433" s="43">
        <v>4</v>
      </c>
      <c r="D3433" s="23">
        <v>26252</v>
      </c>
      <c r="E3433" s="25">
        <f t="shared" si="647"/>
        <v>25405.75</v>
      </c>
      <c r="F3433" s="25">
        <f t="shared" si="648"/>
        <v>25261.375</v>
      </c>
      <c r="G3433" s="25">
        <f t="shared" si="637"/>
        <v>1.0392150071007615</v>
      </c>
      <c r="H3433" s="25">
        <f t="shared" si="644"/>
        <v>1.0009303667898801</v>
      </c>
      <c r="I3433" s="4">
        <f t="shared" si="638"/>
        <v>26227.598713178955</v>
      </c>
      <c r="J3433" s="25">
        <f t="shared" si="645"/>
        <v>22351.796777910506</v>
      </c>
      <c r="K3433" s="15">
        <f t="shared" si="639"/>
        <v>22372.592147326824</v>
      </c>
      <c r="L3433" s="36">
        <f t="shared" si="640"/>
        <v>3879.4078526731755</v>
      </c>
      <c r="M3433" s="36">
        <f t="shared" si="641"/>
        <v>3879.4078526731755</v>
      </c>
      <c r="N3433" s="36">
        <f t="shared" si="642"/>
        <v>0.14777570671465701</v>
      </c>
      <c r="O3433" s="36">
        <f t="shared" si="643"/>
        <v>15049805.287382299</v>
      </c>
      <c r="P3433" s="35">
        <f t="shared" si="646"/>
        <v>15049805.287382299</v>
      </c>
    </row>
    <row r="3434" spans="1:16" x14ac:dyDescent="0.4">
      <c r="A3434" s="1">
        <v>3433</v>
      </c>
      <c r="B3434" s="21">
        <v>43246</v>
      </c>
      <c r="C3434" s="43">
        <v>1</v>
      </c>
      <c r="D3434" s="23">
        <v>29047</v>
      </c>
      <c r="E3434" s="25">
        <f t="shared" si="647"/>
        <v>25117</v>
      </c>
      <c r="F3434" s="25">
        <f t="shared" si="648"/>
        <v>25285.625</v>
      </c>
      <c r="G3434" s="25">
        <f t="shared" si="637"/>
        <v>1.1487554687693107</v>
      </c>
      <c r="H3434" s="25">
        <f t="shared" si="644"/>
        <v>0.99907416981837271</v>
      </c>
      <c r="I3434" s="4">
        <f t="shared" si="638"/>
        <v>29073.917510329204</v>
      </c>
      <c r="J3434" s="25">
        <f t="shared" si="645"/>
        <v>22351.823318024548</v>
      </c>
      <c r="K3434" s="15">
        <f t="shared" si="639"/>
        <v>22331.129325382321</v>
      </c>
      <c r="L3434" s="36">
        <f t="shared" si="640"/>
        <v>6715.8706746176795</v>
      </c>
      <c r="M3434" s="36">
        <f t="shared" si="641"/>
        <v>6715.8706746176795</v>
      </c>
      <c r="N3434" s="36">
        <f t="shared" si="642"/>
        <v>0.23120703255474506</v>
      </c>
      <c r="O3434" s="36">
        <f t="shared" si="643"/>
        <v>45102918.918189727</v>
      </c>
      <c r="P3434" s="35">
        <f t="shared" si="646"/>
        <v>45102918.918189727</v>
      </c>
    </row>
    <row r="3435" spans="1:16" x14ac:dyDescent="0.4">
      <c r="A3435" s="1">
        <v>3434</v>
      </c>
      <c r="B3435" s="21">
        <v>43247</v>
      </c>
      <c r="C3435" s="43">
        <v>2</v>
      </c>
      <c r="D3435" s="23">
        <v>23145</v>
      </c>
      <c r="E3435" s="25">
        <f t="shared" si="647"/>
        <v>25454.25</v>
      </c>
      <c r="F3435" s="25">
        <f t="shared" si="648"/>
        <v>25487.5</v>
      </c>
      <c r="G3435" s="25">
        <f t="shared" si="637"/>
        <v>0.90809220205983321</v>
      </c>
      <c r="H3435" s="25">
        <f t="shared" si="644"/>
        <v>0.99956921328865256</v>
      </c>
      <c r="I3435" s="4">
        <f t="shared" si="638"/>
        <v>23154.974855469321</v>
      </c>
      <c r="J3435" s="25">
        <f t="shared" si="645"/>
        <v>22351.84985813859</v>
      </c>
      <c r="K3435" s="15">
        <f t="shared" si="639"/>
        <v>22342.22097824567</v>
      </c>
      <c r="L3435" s="36">
        <f t="shared" si="640"/>
        <v>802.77902175432973</v>
      </c>
      <c r="M3435" s="36">
        <f t="shared" si="641"/>
        <v>802.77902175432973</v>
      </c>
      <c r="N3435" s="36">
        <f t="shared" si="642"/>
        <v>3.4684770868625175E-2</v>
      </c>
      <c r="O3435" s="36">
        <f t="shared" si="643"/>
        <v>644454.15776883857</v>
      </c>
      <c r="P3435" s="35">
        <f t="shared" si="646"/>
        <v>644454.15776883857</v>
      </c>
    </row>
    <row r="3436" spans="1:16" x14ac:dyDescent="0.4">
      <c r="A3436" s="1">
        <v>3435</v>
      </c>
      <c r="B3436" s="21">
        <v>43248</v>
      </c>
      <c r="C3436" s="43">
        <v>3</v>
      </c>
      <c r="D3436" s="23">
        <v>23373</v>
      </c>
      <c r="E3436" s="25">
        <f t="shared" si="647"/>
        <v>25520.75</v>
      </c>
      <c r="F3436" s="25">
        <f t="shared" si="648"/>
        <v>25208.5</v>
      </c>
      <c r="G3436" s="25">
        <f t="shared" si="637"/>
        <v>0.92718725826606108</v>
      </c>
      <c r="H3436" s="25">
        <f t="shared" si="644"/>
        <v>1.0004262501030945</v>
      </c>
      <c r="I3436" s="4">
        <f t="shared" si="638"/>
        <v>23363.041501151532</v>
      </c>
      <c r="J3436" s="25">
        <f t="shared" si="645"/>
        <v>22351.876398252636</v>
      </c>
      <c r="K3436" s="15">
        <f t="shared" si="639"/>
        <v>22361.403887871747</v>
      </c>
      <c r="L3436" s="36">
        <f t="shared" si="640"/>
        <v>1011.5961121282526</v>
      </c>
      <c r="M3436" s="36">
        <f t="shared" si="641"/>
        <v>1011.5961121282526</v>
      </c>
      <c r="N3436" s="36">
        <f t="shared" si="642"/>
        <v>4.3280542169522637E-2</v>
      </c>
      <c r="O3436" s="36">
        <f t="shared" si="643"/>
        <v>1023326.6940729961</v>
      </c>
      <c r="P3436" s="35">
        <f t="shared" si="646"/>
        <v>1023326.6940729961</v>
      </c>
    </row>
    <row r="3437" spans="1:16" x14ac:dyDescent="0.4">
      <c r="A3437" s="1">
        <v>3436</v>
      </c>
      <c r="B3437" s="21">
        <v>43249</v>
      </c>
      <c r="C3437" s="43">
        <v>4</v>
      </c>
      <c r="D3437" s="23">
        <v>26518</v>
      </c>
      <c r="E3437" s="25">
        <f t="shared" si="647"/>
        <v>24896.25</v>
      </c>
      <c r="F3437" s="25">
        <f t="shared" si="648"/>
        <v>25284.625</v>
      </c>
      <c r="G3437" s="25">
        <f t="shared" ref="G3437:G3500" si="649">D3437/F3437</f>
        <v>1.0487796437558399</v>
      </c>
      <c r="H3437" s="25">
        <f t="shared" si="644"/>
        <v>1.0009303667898801</v>
      </c>
      <c r="I3437" s="4">
        <f t="shared" ref="I3437:I3500" si="650">D3437/H3437</f>
        <v>26493.351465643744</v>
      </c>
      <c r="J3437" s="25">
        <f t="shared" si="645"/>
        <v>22351.902938366678</v>
      </c>
      <c r="K3437" s="15">
        <f t="shared" ref="K3437:K3500" si="651">H3437*J3437</f>
        <v>22372.698406551157</v>
      </c>
      <c r="L3437" s="36">
        <f t="shared" ref="L3437:L3500" si="652">D3437-K3437</f>
        <v>4145.3015934488431</v>
      </c>
      <c r="M3437" s="36">
        <f t="shared" ref="M3437:M3500" si="653">ABS(L3437)</f>
        <v>4145.3015934488431</v>
      </c>
      <c r="N3437" s="36">
        <f t="shared" ref="N3437:N3500" si="654">M3437/D3437</f>
        <v>0.15632029540119327</v>
      </c>
      <c r="O3437" s="36">
        <f t="shared" ref="O3437:O3500" si="655">L3437^2</f>
        <v>17183525.300649516</v>
      </c>
      <c r="P3437" s="35">
        <f t="shared" si="646"/>
        <v>17183525.300649516</v>
      </c>
    </row>
    <row r="3438" spans="1:16" x14ac:dyDescent="0.4">
      <c r="A3438" s="1">
        <v>3437</v>
      </c>
      <c r="B3438" s="21">
        <v>43250</v>
      </c>
      <c r="C3438" s="43">
        <v>1</v>
      </c>
      <c r="D3438" s="23">
        <v>26549</v>
      </c>
      <c r="E3438" s="25">
        <f t="shared" si="647"/>
        <v>25673</v>
      </c>
      <c r="F3438" s="25">
        <f t="shared" si="648"/>
        <v>25559</v>
      </c>
      <c r="G3438" s="25">
        <f t="shared" si="649"/>
        <v>1.0387339097773778</v>
      </c>
      <c r="H3438" s="25">
        <f t="shared" si="644"/>
        <v>0.99907416981837271</v>
      </c>
      <c r="I3438" s="4">
        <f t="shared" si="650"/>
        <v>26573.602643361795</v>
      </c>
      <c r="J3438" s="25">
        <f t="shared" si="645"/>
        <v>22351.929478480724</v>
      </c>
      <c r="K3438" s="15">
        <f t="shared" si="651"/>
        <v>22331.235387551944</v>
      </c>
      <c r="L3438" s="36">
        <f t="shared" si="652"/>
        <v>4217.7646124480561</v>
      </c>
      <c r="M3438" s="36">
        <f t="shared" si="653"/>
        <v>4217.7646124480561</v>
      </c>
      <c r="N3438" s="36">
        <f t="shared" si="654"/>
        <v>0.15886717437372616</v>
      </c>
      <c r="O3438" s="36">
        <f t="shared" si="655"/>
        <v>17789538.326019101</v>
      </c>
      <c r="P3438" s="35">
        <f t="shared" si="646"/>
        <v>17789538.326019101</v>
      </c>
    </row>
    <row r="3439" spans="1:16" x14ac:dyDescent="0.4">
      <c r="A3439" s="1">
        <v>3438</v>
      </c>
      <c r="B3439" s="21">
        <v>43251</v>
      </c>
      <c r="C3439" s="43">
        <v>2</v>
      </c>
      <c r="D3439" s="23">
        <v>26252</v>
      </c>
      <c r="E3439" s="25">
        <f t="shared" si="647"/>
        <v>25445</v>
      </c>
      <c r="F3439" s="25">
        <f t="shared" si="648"/>
        <v>25262.25</v>
      </c>
      <c r="G3439" s="25">
        <f t="shared" si="649"/>
        <v>1.0391790121624163</v>
      </c>
      <c r="H3439" s="25">
        <f t="shared" si="644"/>
        <v>0.99956921328865256</v>
      </c>
      <c r="I3439" s="4">
        <f t="shared" si="650"/>
        <v>26263.313886618304</v>
      </c>
      <c r="J3439" s="25">
        <f t="shared" si="645"/>
        <v>22351.956018594767</v>
      </c>
      <c r="K3439" s="15">
        <f t="shared" si="651"/>
        <v>22342.327092969335</v>
      </c>
      <c r="L3439" s="36">
        <f t="shared" si="652"/>
        <v>3909.6729070306646</v>
      </c>
      <c r="M3439" s="36">
        <f t="shared" si="653"/>
        <v>3909.6729070306646</v>
      </c>
      <c r="N3439" s="36">
        <f t="shared" si="654"/>
        <v>0.14892857332891454</v>
      </c>
      <c r="O3439" s="36">
        <f t="shared" si="655"/>
        <v>15285542.239969607</v>
      </c>
      <c r="P3439" s="35">
        <f t="shared" si="646"/>
        <v>15285542.239969607</v>
      </c>
    </row>
    <row r="3440" spans="1:16" x14ac:dyDescent="0.4">
      <c r="A3440" s="1">
        <v>3439</v>
      </c>
      <c r="B3440" s="21">
        <v>43252</v>
      </c>
      <c r="C3440" s="43">
        <v>3</v>
      </c>
      <c r="D3440" s="23">
        <v>22461</v>
      </c>
      <c r="E3440" s="25">
        <f t="shared" si="647"/>
        <v>25079.5</v>
      </c>
      <c r="F3440" s="25">
        <f t="shared" si="648"/>
        <v>24261.625</v>
      </c>
      <c r="G3440" s="25">
        <f t="shared" si="649"/>
        <v>0.92578300093254262</v>
      </c>
      <c r="H3440" s="25">
        <f t="shared" si="644"/>
        <v>1.0004262501030945</v>
      </c>
      <c r="I3440" s="4">
        <f t="shared" si="650"/>
        <v>22451.430075615652</v>
      </c>
      <c r="J3440" s="25">
        <f t="shared" si="645"/>
        <v>22351.982558708813</v>
      </c>
      <c r="K3440" s="15">
        <f t="shared" si="651"/>
        <v>22361.510093578829</v>
      </c>
      <c r="L3440" s="36">
        <f t="shared" si="652"/>
        <v>99.489906421171327</v>
      </c>
      <c r="M3440" s="36">
        <f t="shared" si="653"/>
        <v>99.489906421171327</v>
      </c>
      <c r="N3440" s="36">
        <f t="shared" si="654"/>
        <v>4.4294513343649585E-3</v>
      </c>
      <c r="O3440" s="36">
        <f t="shared" si="655"/>
        <v>9898.2414796934281</v>
      </c>
      <c r="P3440" s="35">
        <f t="shared" si="646"/>
        <v>9898.2414796934281</v>
      </c>
    </row>
    <row r="3441" spans="1:16" x14ac:dyDescent="0.4">
      <c r="A3441" s="1">
        <v>3440</v>
      </c>
      <c r="B3441" s="21">
        <v>43253</v>
      </c>
      <c r="C3441" s="43">
        <v>4</v>
      </c>
      <c r="D3441" s="23">
        <v>25056</v>
      </c>
      <c r="E3441" s="25">
        <f t="shared" si="647"/>
        <v>23443.75</v>
      </c>
      <c r="F3441" s="25">
        <f t="shared" si="648"/>
        <v>22653</v>
      </c>
      <c r="G3441" s="25">
        <f t="shared" si="649"/>
        <v>1.1060786650774732</v>
      </c>
      <c r="H3441" s="25">
        <f t="shared" si="644"/>
        <v>1.0009303667898801</v>
      </c>
      <c r="I3441" s="4">
        <f t="shared" si="650"/>
        <v>25032.710397585401</v>
      </c>
      <c r="J3441" s="25">
        <f t="shared" si="645"/>
        <v>22352.009098822855</v>
      </c>
      <c r="K3441" s="15">
        <f t="shared" si="651"/>
        <v>22372.804665775497</v>
      </c>
      <c r="L3441" s="36">
        <f t="shared" si="652"/>
        <v>2683.1953342245033</v>
      </c>
      <c r="M3441" s="36">
        <f t="shared" si="653"/>
        <v>2683.1953342245033</v>
      </c>
      <c r="N3441" s="36">
        <f t="shared" si="654"/>
        <v>0.10708793639146326</v>
      </c>
      <c r="O3441" s="36">
        <f t="shared" si="655"/>
        <v>7199537.2016041437</v>
      </c>
      <c r="P3441" s="35">
        <f t="shared" si="646"/>
        <v>7199537.2016041437</v>
      </c>
    </row>
    <row r="3442" spans="1:16" x14ac:dyDescent="0.4">
      <c r="A3442" s="1">
        <v>3441</v>
      </c>
      <c r="B3442" s="21">
        <v>43254</v>
      </c>
      <c r="C3442" s="43">
        <v>1</v>
      </c>
      <c r="D3442" s="23">
        <v>20006</v>
      </c>
      <c r="E3442" s="25">
        <f t="shared" si="647"/>
        <v>21862.25</v>
      </c>
      <c r="F3442" s="25">
        <f t="shared" si="648"/>
        <v>21923.875</v>
      </c>
      <c r="G3442" s="25">
        <f t="shared" si="649"/>
        <v>0.9125211669926051</v>
      </c>
      <c r="H3442" s="25">
        <f t="shared" si="644"/>
        <v>0.99907416981837271</v>
      </c>
      <c r="I3442" s="4">
        <f t="shared" si="650"/>
        <v>20024.539322878303</v>
      </c>
      <c r="J3442" s="25">
        <f t="shared" si="645"/>
        <v>22352.035638936901</v>
      </c>
      <c r="K3442" s="15">
        <f t="shared" si="651"/>
        <v>22331.341449721564</v>
      </c>
      <c r="L3442" s="36">
        <f t="shared" si="652"/>
        <v>-2325.3414497215635</v>
      </c>
      <c r="M3442" s="36">
        <f t="shared" si="653"/>
        <v>2325.3414497215635</v>
      </c>
      <c r="N3442" s="36">
        <f t="shared" si="654"/>
        <v>0.11623220282523061</v>
      </c>
      <c r="O3442" s="36">
        <f t="shared" si="655"/>
        <v>5407212.8577931831</v>
      </c>
      <c r="P3442" s="35">
        <f t="shared" si="646"/>
        <v>5407212.8577931831</v>
      </c>
    </row>
    <row r="3443" spans="1:16" x14ac:dyDescent="0.4">
      <c r="A3443" s="1">
        <v>3442</v>
      </c>
      <c r="B3443" s="21">
        <v>43255</v>
      </c>
      <c r="C3443" s="43">
        <v>2</v>
      </c>
      <c r="D3443" s="23">
        <v>19926</v>
      </c>
      <c r="E3443" s="25">
        <f t="shared" si="647"/>
        <v>21985.5</v>
      </c>
      <c r="F3443" s="25">
        <f t="shared" si="648"/>
        <v>21712.375</v>
      </c>
      <c r="G3443" s="25">
        <f t="shared" si="649"/>
        <v>0.91772549064761455</v>
      </c>
      <c r="H3443" s="25">
        <f t="shared" si="644"/>
        <v>0.99956921328865256</v>
      </c>
      <c r="I3443" s="4">
        <f t="shared" si="650"/>
        <v>19934.587555415066</v>
      </c>
      <c r="J3443" s="25">
        <f t="shared" si="645"/>
        <v>22352.062179050943</v>
      </c>
      <c r="K3443" s="15">
        <f t="shared" si="651"/>
        <v>22342.433207692997</v>
      </c>
      <c r="L3443" s="36">
        <f t="shared" si="652"/>
        <v>-2416.4332076929968</v>
      </c>
      <c r="M3443" s="36">
        <f t="shared" si="653"/>
        <v>2416.4332076929968</v>
      </c>
      <c r="N3443" s="36">
        <f t="shared" si="654"/>
        <v>0.1212703607193113</v>
      </c>
      <c r="O3443" s="36">
        <f t="shared" si="655"/>
        <v>5839149.4472414656</v>
      </c>
      <c r="P3443" s="35">
        <f t="shared" si="646"/>
        <v>5839149.4472414656</v>
      </c>
    </row>
    <row r="3444" spans="1:16" x14ac:dyDescent="0.4">
      <c r="A3444" s="1">
        <v>3443</v>
      </c>
      <c r="B3444" s="21">
        <v>43256</v>
      </c>
      <c r="C3444" s="43">
        <v>3</v>
      </c>
      <c r="D3444" s="23">
        <v>22954</v>
      </c>
      <c r="E3444" s="25">
        <f t="shared" si="647"/>
        <v>21439.25</v>
      </c>
      <c r="F3444" s="25">
        <f t="shared" si="648"/>
        <v>21921</v>
      </c>
      <c r="G3444" s="25">
        <f t="shared" si="649"/>
        <v>1.0471237626020711</v>
      </c>
      <c r="H3444" s="25">
        <f t="shared" si="644"/>
        <v>1.0004262501030945</v>
      </c>
      <c r="I3444" s="4">
        <f t="shared" si="650"/>
        <v>22944.220023849412</v>
      </c>
      <c r="J3444" s="25">
        <f t="shared" si="645"/>
        <v>22352.088719164989</v>
      </c>
      <c r="K3444" s="15">
        <f t="shared" si="651"/>
        <v>22361.61629928591</v>
      </c>
      <c r="L3444" s="36">
        <f t="shared" si="652"/>
        <v>592.38370071409008</v>
      </c>
      <c r="M3444" s="36">
        <f t="shared" si="653"/>
        <v>592.38370071409008</v>
      </c>
      <c r="N3444" s="36">
        <f t="shared" si="654"/>
        <v>2.5807427930386428E-2</v>
      </c>
      <c r="O3444" s="36">
        <f t="shared" si="655"/>
        <v>350918.44887172064</v>
      </c>
      <c r="P3444" s="35">
        <f t="shared" si="646"/>
        <v>350918.44887172064</v>
      </c>
    </row>
    <row r="3445" spans="1:16" x14ac:dyDescent="0.4">
      <c r="A3445" s="1">
        <v>3444</v>
      </c>
      <c r="B3445" s="21">
        <v>43257</v>
      </c>
      <c r="C3445" s="43">
        <v>4</v>
      </c>
      <c r="D3445" s="23">
        <v>22871</v>
      </c>
      <c r="E3445" s="25">
        <f t="shared" si="647"/>
        <v>22402.75</v>
      </c>
      <c r="F3445" s="25">
        <f t="shared" si="648"/>
        <v>22573.625</v>
      </c>
      <c r="G3445" s="25">
        <f t="shared" si="649"/>
        <v>1.0131735598513751</v>
      </c>
      <c r="H3445" s="25">
        <f t="shared" si="644"/>
        <v>1.0009303667898801</v>
      </c>
      <c r="I3445" s="4">
        <f t="shared" si="650"/>
        <v>22849.741359481788</v>
      </c>
      <c r="J3445" s="25">
        <f t="shared" si="645"/>
        <v>22352.115259279031</v>
      </c>
      <c r="K3445" s="15">
        <f t="shared" si="651"/>
        <v>22372.910924999836</v>
      </c>
      <c r="L3445" s="36">
        <f t="shared" si="652"/>
        <v>498.08907500016358</v>
      </c>
      <c r="M3445" s="36">
        <f t="shared" si="653"/>
        <v>498.08907500016358</v>
      </c>
      <c r="N3445" s="36">
        <f t="shared" si="654"/>
        <v>2.1778194001143964E-2</v>
      </c>
      <c r="O3445" s="36">
        <f t="shared" si="655"/>
        <v>248092.72663451856</v>
      </c>
      <c r="P3445" s="35">
        <f t="shared" si="646"/>
        <v>248092.72663451856</v>
      </c>
    </row>
    <row r="3446" spans="1:16" x14ac:dyDescent="0.4">
      <c r="A3446" s="1">
        <v>3445</v>
      </c>
      <c r="B3446" s="21">
        <v>43258</v>
      </c>
      <c r="C3446" s="43">
        <v>1</v>
      </c>
      <c r="D3446" s="23">
        <v>23860</v>
      </c>
      <c r="E3446" s="25">
        <f t="shared" si="647"/>
        <v>22744.5</v>
      </c>
      <c r="F3446" s="25">
        <f t="shared" si="648"/>
        <v>22818.5</v>
      </c>
      <c r="G3446" s="25">
        <f t="shared" si="649"/>
        <v>1.0456427898415759</v>
      </c>
      <c r="H3446" s="25">
        <f t="shared" si="644"/>
        <v>0.99907416981837271</v>
      </c>
      <c r="I3446" s="4">
        <f t="shared" si="650"/>
        <v>23882.110778960126</v>
      </c>
      <c r="J3446" s="25">
        <f t="shared" si="645"/>
        <v>22352.141799393077</v>
      </c>
      <c r="K3446" s="15">
        <f t="shared" si="651"/>
        <v>22331.447511891187</v>
      </c>
      <c r="L3446" s="36">
        <f t="shared" si="652"/>
        <v>1528.5524881088131</v>
      </c>
      <c r="M3446" s="36">
        <f t="shared" si="653"/>
        <v>1528.5524881088131</v>
      </c>
      <c r="N3446" s="36">
        <f t="shared" si="654"/>
        <v>6.4063390113529475E-2</v>
      </c>
      <c r="O3446" s="36">
        <f t="shared" si="655"/>
        <v>2336472.7089036433</v>
      </c>
      <c r="P3446" s="35">
        <f t="shared" si="646"/>
        <v>2336472.7089036433</v>
      </c>
    </row>
    <row r="3447" spans="1:16" x14ac:dyDescent="0.4">
      <c r="A3447" s="1">
        <v>3446</v>
      </c>
      <c r="B3447" s="21">
        <v>43259</v>
      </c>
      <c r="C3447" s="43">
        <v>2</v>
      </c>
      <c r="D3447" s="23">
        <v>21293</v>
      </c>
      <c r="E3447" s="25">
        <f t="shared" si="647"/>
        <v>22892.5</v>
      </c>
      <c r="F3447" s="25">
        <f t="shared" si="648"/>
        <v>22499</v>
      </c>
      <c r="G3447" s="25">
        <f t="shared" si="649"/>
        <v>0.94639761767189656</v>
      </c>
      <c r="H3447" s="25">
        <f t="shared" si="644"/>
        <v>0.99956921328865256</v>
      </c>
      <c r="I3447" s="4">
        <f t="shared" si="650"/>
        <v>21302.176694642829</v>
      </c>
      <c r="J3447" s="25">
        <f t="shared" si="645"/>
        <v>22352.16833950712</v>
      </c>
      <c r="K3447" s="15">
        <f t="shared" si="651"/>
        <v>22342.539322416658</v>
      </c>
      <c r="L3447" s="36">
        <f t="shared" si="652"/>
        <v>-1049.5393224166583</v>
      </c>
      <c r="M3447" s="36">
        <f t="shared" si="653"/>
        <v>1049.5393224166583</v>
      </c>
      <c r="N3447" s="36">
        <f t="shared" si="654"/>
        <v>4.9290345297358672E-2</v>
      </c>
      <c r="O3447" s="36">
        <f t="shared" si="655"/>
        <v>1101532.7892988182</v>
      </c>
      <c r="P3447" s="35">
        <f t="shared" si="646"/>
        <v>1101532.7892988182</v>
      </c>
    </row>
    <row r="3448" spans="1:16" x14ac:dyDescent="0.4">
      <c r="A3448" s="1">
        <v>3447</v>
      </c>
      <c r="B3448" s="21">
        <v>43260</v>
      </c>
      <c r="C3448" s="43">
        <v>3</v>
      </c>
      <c r="D3448" s="23">
        <v>23546</v>
      </c>
      <c r="E3448" s="25">
        <f t="shared" si="647"/>
        <v>22105.5</v>
      </c>
      <c r="F3448" s="25">
        <f t="shared" si="648"/>
        <v>21647.5</v>
      </c>
      <c r="G3448" s="25">
        <f t="shared" si="649"/>
        <v>1.0877006582746276</v>
      </c>
      <c r="H3448" s="25">
        <f t="shared" si="644"/>
        <v>1.0004262501030945</v>
      </c>
      <c r="I3448" s="4">
        <f t="shared" si="650"/>
        <v>23535.96779130253</v>
      </c>
      <c r="J3448" s="25">
        <f t="shared" si="645"/>
        <v>22352.194879621165</v>
      </c>
      <c r="K3448" s="15">
        <f t="shared" si="651"/>
        <v>22361.722504992991</v>
      </c>
      <c r="L3448" s="36">
        <f t="shared" si="652"/>
        <v>1184.2774950070088</v>
      </c>
      <c r="M3448" s="36">
        <f t="shared" si="653"/>
        <v>1184.2774950070088</v>
      </c>
      <c r="N3448" s="36">
        <f t="shared" si="654"/>
        <v>5.0296334621889441E-2</v>
      </c>
      <c r="O3448" s="36">
        <f t="shared" si="655"/>
        <v>1402513.1851800759</v>
      </c>
      <c r="P3448" s="35">
        <f t="shared" si="646"/>
        <v>1402513.1851800759</v>
      </c>
    </row>
    <row r="3449" spans="1:16" x14ac:dyDescent="0.4">
      <c r="A3449" s="1">
        <v>3448</v>
      </c>
      <c r="B3449" s="21">
        <v>43261</v>
      </c>
      <c r="C3449" s="43">
        <v>4</v>
      </c>
      <c r="D3449" s="23">
        <v>19723</v>
      </c>
      <c r="E3449" s="25">
        <f t="shared" si="647"/>
        <v>21189.5</v>
      </c>
      <c r="F3449" s="25">
        <f t="shared" si="648"/>
        <v>21294.125</v>
      </c>
      <c r="G3449" s="25">
        <f t="shared" si="649"/>
        <v>0.92621791221757177</v>
      </c>
      <c r="H3449" s="25">
        <f t="shared" si="644"/>
        <v>1.0009303667898801</v>
      </c>
      <c r="I3449" s="4">
        <f t="shared" si="650"/>
        <v>19704.667431815808</v>
      </c>
      <c r="J3449" s="25">
        <f t="shared" si="645"/>
        <v>22352.221419735208</v>
      </c>
      <c r="K3449" s="15">
        <f t="shared" si="651"/>
        <v>22373.017184224176</v>
      </c>
      <c r="L3449" s="36">
        <f t="shared" si="652"/>
        <v>-2650.0171842241762</v>
      </c>
      <c r="M3449" s="36">
        <f t="shared" si="653"/>
        <v>2650.0171842241762</v>
      </c>
      <c r="N3449" s="36">
        <f t="shared" si="654"/>
        <v>0.13436176972185651</v>
      </c>
      <c r="O3449" s="36">
        <f t="shared" si="655"/>
        <v>7022591.0766834309</v>
      </c>
      <c r="P3449" s="35">
        <f t="shared" si="646"/>
        <v>7022591.0766834309</v>
      </c>
    </row>
    <row r="3450" spans="1:16" x14ac:dyDescent="0.4">
      <c r="A3450" s="1">
        <v>3449</v>
      </c>
      <c r="B3450" s="21">
        <v>43262</v>
      </c>
      <c r="C3450" s="43">
        <v>1</v>
      </c>
      <c r="D3450" s="23">
        <v>20196</v>
      </c>
      <c r="E3450" s="25">
        <f t="shared" si="647"/>
        <v>21398.75</v>
      </c>
      <c r="F3450" s="25">
        <f t="shared" si="648"/>
        <v>21226.75</v>
      </c>
      <c r="G3450" s="25">
        <f t="shared" si="649"/>
        <v>0.95144098837551672</v>
      </c>
      <c r="H3450" s="25">
        <f t="shared" si="644"/>
        <v>0.99907416981837271</v>
      </c>
      <c r="I3450" s="4">
        <f t="shared" si="650"/>
        <v>20214.715393624425</v>
      </c>
      <c r="J3450" s="25">
        <f t="shared" si="645"/>
        <v>22352.24795984925</v>
      </c>
      <c r="K3450" s="15">
        <f t="shared" si="651"/>
        <v>22331.553574060803</v>
      </c>
      <c r="L3450" s="36">
        <f t="shared" si="652"/>
        <v>-2135.5535740608029</v>
      </c>
      <c r="M3450" s="36">
        <f t="shared" si="653"/>
        <v>2135.5535740608029</v>
      </c>
      <c r="N3450" s="36">
        <f t="shared" si="654"/>
        <v>0.10574141285704114</v>
      </c>
      <c r="O3450" s="36">
        <f t="shared" si="655"/>
        <v>4560589.067683869</v>
      </c>
      <c r="P3450" s="35">
        <f t="shared" si="646"/>
        <v>4560589.067683869</v>
      </c>
    </row>
    <row r="3451" spans="1:16" x14ac:dyDescent="0.4">
      <c r="A3451" s="1">
        <v>3450</v>
      </c>
      <c r="B3451" s="21">
        <v>43263</v>
      </c>
      <c r="C3451" s="43">
        <v>2</v>
      </c>
      <c r="D3451" s="23">
        <v>22130</v>
      </c>
      <c r="E3451" s="25">
        <f t="shared" si="647"/>
        <v>21054.75</v>
      </c>
      <c r="F3451" s="25">
        <f t="shared" si="648"/>
        <v>21057.5</v>
      </c>
      <c r="G3451" s="25">
        <f t="shared" si="649"/>
        <v>1.0509319719814794</v>
      </c>
      <c r="H3451" s="25">
        <f t="shared" si="644"/>
        <v>0.99956921328865256</v>
      </c>
      <c r="I3451" s="4">
        <f t="shared" si="650"/>
        <v>22139.537418515276</v>
      </c>
      <c r="J3451" s="25">
        <f t="shared" si="645"/>
        <v>22352.274499963296</v>
      </c>
      <c r="K3451" s="15">
        <f t="shared" si="651"/>
        <v>22342.64543714032</v>
      </c>
      <c r="L3451" s="36">
        <f t="shared" si="652"/>
        <v>-212.6454371403197</v>
      </c>
      <c r="M3451" s="36">
        <f t="shared" si="653"/>
        <v>212.6454371403197</v>
      </c>
      <c r="N3451" s="36">
        <f t="shared" si="654"/>
        <v>9.6089216963542567E-3</v>
      </c>
      <c r="O3451" s="36">
        <f t="shared" si="655"/>
        <v>45218.081936597657</v>
      </c>
      <c r="P3451" s="35">
        <f t="shared" si="646"/>
        <v>45218.081936597657</v>
      </c>
    </row>
    <row r="3452" spans="1:16" x14ac:dyDescent="0.4">
      <c r="A3452" s="1">
        <v>3451</v>
      </c>
      <c r="B3452" s="21">
        <v>43264</v>
      </c>
      <c r="C3452" s="43">
        <v>3</v>
      </c>
      <c r="D3452" s="23">
        <v>22170</v>
      </c>
      <c r="E3452" s="25">
        <f t="shared" si="647"/>
        <v>21060.25</v>
      </c>
      <c r="F3452" s="25">
        <f t="shared" si="648"/>
        <v>21326.125</v>
      </c>
      <c r="G3452" s="25">
        <f t="shared" si="649"/>
        <v>1.0395700109607349</v>
      </c>
      <c r="H3452" s="25">
        <f t="shared" si="644"/>
        <v>1.0004262501030945</v>
      </c>
      <c r="I3452" s="4">
        <f t="shared" si="650"/>
        <v>22160.554061546634</v>
      </c>
      <c r="J3452" s="25">
        <f t="shared" si="645"/>
        <v>22352.301040077338</v>
      </c>
      <c r="K3452" s="15">
        <f t="shared" si="651"/>
        <v>22361.828710700069</v>
      </c>
      <c r="L3452" s="36">
        <f t="shared" si="652"/>
        <v>-191.82871070006877</v>
      </c>
      <c r="M3452" s="36">
        <f t="shared" si="653"/>
        <v>191.82871070006877</v>
      </c>
      <c r="N3452" s="36">
        <f t="shared" si="654"/>
        <v>8.6526256517847882E-3</v>
      </c>
      <c r="O3452" s="36">
        <f t="shared" si="655"/>
        <v>36798.254248850681</v>
      </c>
      <c r="P3452" s="35">
        <f t="shared" si="646"/>
        <v>36798.254248850681</v>
      </c>
    </row>
    <row r="3453" spans="1:16" x14ac:dyDescent="0.4">
      <c r="A3453" s="1">
        <v>3452</v>
      </c>
      <c r="B3453" s="21">
        <v>43265</v>
      </c>
      <c r="C3453" s="43">
        <v>4</v>
      </c>
      <c r="D3453" s="23">
        <v>19745</v>
      </c>
      <c r="E3453" s="25">
        <f t="shared" si="647"/>
        <v>21592</v>
      </c>
      <c r="F3453" s="25">
        <f t="shared" si="648"/>
        <v>21984.875</v>
      </c>
      <c r="G3453" s="25">
        <f t="shared" si="649"/>
        <v>0.89811745575082869</v>
      </c>
      <c r="H3453" s="25">
        <f t="shared" si="644"/>
        <v>1.0009303667898801</v>
      </c>
      <c r="I3453" s="4">
        <f t="shared" si="650"/>
        <v>19726.646982771541</v>
      </c>
      <c r="J3453" s="25">
        <f t="shared" si="645"/>
        <v>22352.327580191384</v>
      </c>
      <c r="K3453" s="15">
        <f t="shared" si="651"/>
        <v>22373.123443448516</v>
      </c>
      <c r="L3453" s="36">
        <f t="shared" si="652"/>
        <v>-2628.1234434485159</v>
      </c>
      <c r="M3453" s="36">
        <f t="shared" si="653"/>
        <v>2628.1234434485159</v>
      </c>
      <c r="N3453" s="36">
        <f t="shared" si="654"/>
        <v>0.13310323846282685</v>
      </c>
      <c r="O3453" s="36">
        <f t="shared" si="655"/>
        <v>6907032.8340036841</v>
      </c>
      <c r="P3453" s="35">
        <f t="shared" si="646"/>
        <v>6907032.8340036841</v>
      </c>
    </row>
    <row r="3454" spans="1:16" x14ac:dyDescent="0.4">
      <c r="A3454" s="1">
        <v>3453</v>
      </c>
      <c r="B3454" s="21">
        <v>43266</v>
      </c>
      <c r="C3454" s="43">
        <v>1</v>
      </c>
      <c r="D3454" s="23">
        <v>22323</v>
      </c>
      <c r="E3454" s="25">
        <f t="shared" si="647"/>
        <v>22377.75</v>
      </c>
      <c r="F3454" s="25">
        <f t="shared" si="648"/>
        <v>22267.25</v>
      </c>
      <c r="G3454" s="25">
        <f t="shared" si="649"/>
        <v>1.0025036769246314</v>
      </c>
      <c r="H3454" s="25">
        <f t="shared" si="644"/>
        <v>0.99907416981837271</v>
      </c>
      <c r="I3454" s="4">
        <f t="shared" si="650"/>
        <v>22343.686459292829</v>
      </c>
      <c r="J3454" s="25">
        <f t="shared" si="645"/>
        <v>22352.354120305426</v>
      </c>
      <c r="K3454" s="15">
        <f t="shared" si="651"/>
        <v>22331.659636230426</v>
      </c>
      <c r="L3454" s="36">
        <f t="shared" si="652"/>
        <v>-8.6596362304262584</v>
      </c>
      <c r="M3454" s="36">
        <f t="shared" si="653"/>
        <v>8.6596362304262584</v>
      </c>
      <c r="N3454" s="36">
        <f t="shared" si="654"/>
        <v>3.8792439324581188E-4</v>
      </c>
      <c r="O3454" s="36">
        <f t="shared" si="655"/>
        <v>74.989299643311099</v>
      </c>
      <c r="P3454" s="35">
        <f t="shared" si="646"/>
        <v>74.989299643311099</v>
      </c>
    </row>
    <row r="3455" spans="1:16" x14ac:dyDescent="0.4">
      <c r="A3455" s="1">
        <v>3454</v>
      </c>
      <c r="B3455" s="21">
        <v>43267</v>
      </c>
      <c r="C3455" s="43">
        <v>2</v>
      </c>
      <c r="D3455" s="23">
        <v>25273</v>
      </c>
      <c r="E3455" s="25">
        <f t="shared" si="647"/>
        <v>22156.75</v>
      </c>
      <c r="F3455" s="25">
        <f t="shared" si="648"/>
        <v>22004</v>
      </c>
      <c r="G3455" s="25">
        <f t="shared" si="649"/>
        <v>1.1485638974731867</v>
      </c>
      <c r="H3455" s="25">
        <f t="shared" si="644"/>
        <v>0.99956921328865256</v>
      </c>
      <c r="I3455" s="4">
        <f t="shared" si="650"/>
        <v>25283.891964669525</v>
      </c>
      <c r="J3455" s="25">
        <f t="shared" si="645"/>
        <v>22352.380660419472</v>
      </c>
      <c r="K3455" s="15">
        <f t="shared" si="651"/>
        <v>22342.751551863985</v>
      </c>
      <c r="L3455" s="36">
        <f t="shared" si="652"/>
        <v>2930.2484481360152</v>
      </c>
      <c r="M3455" s="36">
        <f t="shared" si="653"/>
        <v>2930.2484481360152</v>
      </c>
      <c r="N3455" s="36">
        <f t="shared" si="654"/>
        <v>0.11594383128777808</v>
      </c>
      <c r="O3455" s="36">
        <f t="shared" si="655"/>
        <v>8586355.9678035248</v>
      </c>
      <c r="P3455" s="35">
        <f t="shared" si="646"/>
        <v>8586355.9678035248</v>
      </c>
    </row>
    <row r="3456" spans="1:16" x14ac:dyDescent="0.4">
      <c r="A3456" s="1">
        <v>3455</v>
      </c>
      <c r="B3456" s="21">
        <v>43268</v>
      </c>
      <c r="C3456" s="43">
        <v>3</v>
      </c>
      <c r="D3456" s="23">
        <v>21286</v>
      </c>
      <c r="E3456" s="25">
        <f t="shared" si="647"/>
        <v>21851.25</v>
      </c>
      <c r="F3456" s="25">
        <f t="shared" si="648"/>
        <v>22628.875</v>
      </c>
      <c r="G3456" s="25">
        <f t="shared" si="649"/>
        <v>0.94065657263120683</v>
      </c>
      <c r="H3456" s="25">
        <f t="shared" si="644"/>
        <v>1.0004262501030945</v>
      </c>
      <c r="I3456" s="4">
        <f t="shared" si="650"/>
        <v>21276.930706092993</v>
      </c>
      <c r="J3456" s="25">
        <f t="shared" si="645"/>
        <v>22352.407200533515</v>
      </c>
      <c r="K3456" s="15">
        <f t="shared" si="651"/>
        <v>22361.934916407154</v>
      </c>
      <c r="L3456" s="36">
        <f t="shared" si="652"/>
        <v>-1075.9349164071537</v>
      </c>
      <c r="M3456" s="36">
        <f t="shared" si="653"/>
        <v>1075.9349164071537</v>
      </c>
      <c r="N3456" s="36">
        <f t="shared" si="654"/>
        <v>5.0546599474168639E-2</v>
      </c>
      <c r="O3456" s="36">
        <f t="shared" si="655"/>
        <v>1157635.9443440686</v>
      </c>
      <c r="P3456" s="35">
        <f t="shared" si="646"/>
        <v>1157635.9443440686</v>
      </c>
    </row>
    <row r="3457" spans="1:16" x14ac:dyDescent="0.4">
      <c r="A3457" s="1">
        <v>3456</v>
      </c>
      <c r="B3457" s="21">
        <v>43269</v>
      </c>
      <c r="C3457" s="43">
        <v>4</v>
      </c>
      <c r="D3457" s="23">
        <v>18523</v>
      </c>
      <c r="E3457" s="25">
        <f t="shared" si="647"/>
        <v>23406.5</v>
      </c>
      <c r="F3457" s="25">
        <f t="shared" si="648"/>
        <v>22891.25</v>
      </c>
      <c r="G3457" s="25">
        <f t="shared" si="649"/>
        <v>0.80917381095396712</v>
      </c>
      <c r="H3457" s="25">
        <f t="shared" si="644"/>
        <v>1.0009303667898801</v>
      </c>
      <c r="I3457" s="4">
        <f t="shared" si="650"/>
        <v>18505.7828342303</v>
      </c>
      <c r="J3457" s="25">
        <f t="shared" si="645"/>
        <v>22352.433740647561</v>
      </c>
      <c r="K3457" s="15">
        <f t="shared" si="651"/>
        <v>22373.229702672856</v>
      </c>
      <c r="L3457" s="36">
        <f t="shared" si="652"/>
        <v>-3850.2297026728556</v>
      </c>
      <c r="M3457" s="36">
        <f t="shared" si="653"/>
        <v>3850.2297026728556</v>
      </c>
      <c r="N3457" s="36">
        <f t="shared" si="654"/>
        <v>0.20786210131581578</v>
      </c>
      <c r="O3457" s="36">
        <f t="shared" si="655"/>
        <v>14824268.763344306</v>
      </c>
      <c r="P3457" s="35">
        <f t="shared" si="646"/>
        <v>14824268.763344306</v>
      </c>
    </row>
    <row r="3458" spans="1:16" x14ac:dyDescent="0.4">
      <c r="A3458" s="1">
        <v>3457</v>
      </c>
      <c r="B3458" s="21">
        <v>43270</v>
      </c>
      <c r="C3458" s="43">
        <v>1</v>
      </c>
      <c r="D3458" s="23">
        <v>28544</v>
      </c>
      <c r="E3458" s="25">
        <f t="shared" si="647"/>
        <v>22376</v>
      </c>
      <c r="F3458" s="25">
        <f t="shared" si="648"/>
        <v>22114.75</v>
      </c>
      <c r="G3458" s="25">
        <f t="shared" si="649"/>
        <v>1.2907222555082016</v>
      </c>
      <c r="H3458" s="25">
        <f t="shared" ref="H3458:H3521" si="656">VLOOKUP(C3458,$Q$38:$S$42,3,FALSE)</f>
        <v>0.99907416981837271</v>
      </c>
      <c r="I3458" s="4">
        <f t="shared" si="650"/>
        <v>28570.451386196055</v>
      </c>
      <c r="J3458" s="25">
        <f t="shared" si="645"/>
        <v>22352.460280761603</v>
      </c>
      <c r="K3458" s="15">
        <f t="shared" si="651"/>
        <v>22331.76569840005</v>
      </c>
      <c r="L3458" s="36">
        <f t="shared" si="652"/>
        <v>6212.2343015999504</v>
      </c>
      <c r="M3458" s="36">
        <f t="shared" si="653"/>
        <v>6212.2343015999504</v>
      </c>
      <c r="N3458" s="36">
        <f t="shared" si="654"/>
        <v>0.21763713220291306</v>
      </c>
      <c r="O3458" s="36">
        <f t="shared" si="655"/>
        <v>38591855.017975025</v>
      </c>
      <c r="P3458" s="35">
        <f t="shared" si="646"/>
        <v>38591855.017975025</v>
      </c>
    </row>
    <row r="3459" spans="1:16" x14ac:dyDescent="0.4">
      <c r="A3459" s="1">
        <v>3458</v>
      </c>
      <c r="B3459" s="21">
        <v>43271</v>
      </c>
      <c r="C3459" s="43">
        <v>2</v>
      </c>
      <c r="D3459" s="23">
        <v>21151</v>
      </c>
      <c r="E3459" s="25">
        <f t="shared" si="647"/>
        <v>21853.5</v>
      </c>
      <c r="F3459" s="25">
        <f t="shared" si="648"/>
        <v>22404.125</v>
      </c>
      <c r="G3459" s="25">
        <f t="shared" si="649"/>
        <v>0.94406721976421748</v>
      </c>
      <c r="H3459" s="25">
        <f t="shared" si="656"/>
        <v>0.99956921328865256</v>
      </c>
      <c r="I3459" s="4">
        <f t="shared" si="650"/>
        <v>21160.115496566497</v>
      </c>
      <c r="J3459" s="25">
        <f t="shared" ref="J3459:J3522" si="657">INTERCEPT($I$2:$I$3896,$A$2:$A$3896)+SLOPE($I$2:$I$3896,$A$2:$A$3896)*A3459</f>
        <v>22352.486820875649</v>
      </c>
      <c r="K3459" s="15">
        <f t="shared" si="651"/>
        <v>22342.857666587646</v>
      </c>
      <c r="L3459" s="36">
        <f t="shared" si="652"/>
        <v>-1191.8576665876462</v>
      </c>
      <c r="M3459" s="36">
        <f t="shared" si="653"/>
        <v>1191.8576665876462</v>
      </c>
      <c r="N3459" s="36">
        <f t="shared" si="654"/>
        <v>5.634994404934264E-2</v>
      </c>
      <c r="O3459" s="36">
        <f t="shared" si="655"/>
        <v>1420524.697403749</v>
      </c>
      <c r="P3459" s="35">
        <f t="shared" ref="P3459:P3522" si="658">(D3459-K3459)^2</f>
        <v>1420524.697403749</v>
      </c>
    </row>
    <row r="3460" spans="1:16" x14ac:dyDescent="0.4">
      <c r="A3460" s="1">
        <v>3459</v>
      </c>
      <c r="B3460" s="21">
        <v>43272</v>
      </c>
      <c r="C3460" s="43">
        <v>3</v>
      </c>
      <c r="D3460" s="23">
        <v>19196</v>
      </c>
      <c r="E3460" s="25">
        <f t="shared" si="647"/>
        <v>22954.75</v>
      </c>
      <c r="F3460" s="25">
        <f t="shared" si="648"/>
        <v>22524.5</v>
      </c>
      <c r="G3460" s="25">
        <f t="shared" si="649"/>
        <v>0.85222757441896602</v>
      </c>
      <c r="H3460" s="25">
        <f t="shared" si="656"/>
        <v>1.0004262501030945</v>
      </c>
      <c r="I3460" s="4">
        <f t="shared" si="650"/>
        <v>19187.821189239927</v>
      </c>
      <c r="J3460" s="25">
        <f t="shared" si="657"/>
        <v>22352.513360989691</v>
      </c>
      <c r="K3460" s="15">
        <f t="shared" si="651"/>
        <v>22362.041122114235</v>
      </c>
      <c r="L3460" s="36">
        <f t="shared" si="652"/>
        <v>-3166.0411221142349</v>
      </c>
      <c r="M3460" s="36">
        <f t="shared" si="653"/>
        <v>3166.0411221142349</v>
      </c>
      <c r="N3460" s="36">
        <f t="shared" si="654"/>
        <v>0.16493233601345253</v>
      </c>
      <c r="O3460" s="36">
        <f t="shared" si="655"/>
        <v>10023816.386918364</v>
      </c>
      <c r="P3460" s="35">
        <f t="shared" si="658"/>
        <v>10023816.386918364</v>
      </c>
    </row>
    <row r="3461" spans="1:16" x14ac:dyDescent="0.4">
      <c r="A3461" s="1">
        <v>3460</v>
      </c>
      <c r="B3461" s="21">
        <v>43273</v>
      </c>
      <c r="C3461" s="43">
        <v>4</v>
      </c>
      <c r="D3461" s="23">
        <v>22928</v>
      </c>
      <c r="E3461" s="25">
        <f t="shared" ref="E3461:E3524" si="659">AVERAGE(D3459:D3462)</f>
        <v>22094.25</v>
      </c>
      <c r="F3461" s="25">
        <f t="shared" ref="F3461:F3524" si="660">AVERAGE(E3461:E3462)</f>
        <v>22006.75</v>
      </c>
      <c r="G3461" s="25">
        <f t="shared" si="649"/>
        <v>1.0418621559294308</v>
      </c>
      <c r="H3461" s="25">
        <f t="shared" si="656"/>
        <v>1.0009303667898801</v>
      </c>
      <c r="I3461" s="4">
        <f t="shared" si="650"/>
        <v>22906.6883778671</v>
      </c>
      <c r="J3461" s="25">
        <f t="shared" si="657"/>
        <v>22352.539901103737</v>
      </c>
      <c r="K3461" s="15">
        <f t="shared" si="651"/>
        <v>22373.335961897195</v>
      </c>
      <c r="L3461" s="36">
        <f t="shared" si="652"/>
        <v>554.66403810280462</v>
      </c>
      <c r="M3461" s="36">
        <f t="shared" si="653"/>
        <v>554.66403810280462</v>
      </c>
      <c r="N3461" s="36">
        <f t="shared" si="654"/>
        <v>2.4191557837700831E-2</v>
      </c>
      <c r="O3461" s="36">
        <f t="shared" si="655"/>
        <v>307652.19516450953</v>
      </c>
      <c r="P3461" s="35">
        <f t="shared" si="658"/>
        <v>307652.19516450953</v>
      </c>
    </row>
    <row r="3462" spans="1:16" x14ac:dyDescent="0.4">
      <c r="A3462" s="1">
        <v>3461</v>
      </c>
      <c r="B3462" s="21">
        <v>43274</v>
      </c>
      <c r="C3462" s="43">
        <v>1</v>
      </c>
      <c r="D3462" s="23">
        <v>25102</v>
      </c>
      <c r="E3462" s="25">
        <f t="shared" si="659"/>
        <v>21919.25</v>
      </c>
      <c r="F3462" s="25">
        <f t="shared" si="660"/>
        <v>21868</v>
      </c>
      <c r="G3462" s="25">
        <f t="shared" si="649"/>
        <v>1.147887323943662</v>
      </c>
      <c r="H3462" s="25">
        <f t="shared" si="656"/>
        <v>0.99907416981837271</v>
      </c>
      <c r="I3462" s="4">
        <f t="shared" si="650"/>
        <v>25125.261725626871</v>
      </c>
      <c r="J3462" s="25">
        <f t="shared" si="657"/>
        <v>22352.566441217779</v>
      </c>
      <c r="K3462" s="15">
        <f t="shared" si="651"/>
        <v>22331.871760569669</v>
      </c>
      <c r="L3462" s="36">
        <f t="shared" si="652"/>
        <v>2770.1282394303307</v>
      </c>
      <c r="M3462" s="36">
        <f t="shared" si="653"/>
        <v>2770.1282394303307</v>
      </c>
      <c r="N3462" s="36">
        <f t="shared" si="654"/>
        <v>0.11035488166004026</v>
      </c>
      <c r="O3462" s="36">
        <f t="shared" si="655"/>
        <v>7673610.4628893835</v>
      </c>
      <c r="P3462" s="35">
        <f t="shared" si="658"/>
        <v>7673610.4628893835</v>
      </c>
    </row>
    <row r="3463" spans="1:16" x14ac:dyDescent="0.4">
      <c r="A3463" s="1">
        <v>3462</v>
      </c>
      <c r="B3463" s="21">
        <v>43275</v>
      </c>
      <c r="C3463" s="43">
        <v>2</v>
      </c>
      <c r="D3463" s="23">
        <v>20451</v>
      </c>
      <c r="E3463" s="25">
        <f t="shared" si="659"/>
        <v>21816.75</v>
      </c>
      <c r="F3463" s="25">
        <f t="shared" si="660"/>
        <v>22184.75</v>
      </c>
      <c r="G3463" s="25">
        <f t="shared" si="649"/>
        <v>0.92184946866653894</v>
      </c>
      <c r="H3463" s="25">
        <f t="shared" si="656"/>
        <v>0.99956921328865256</v>
      </c>
      <c r="I3463" s="4">
        <f t="shared" si="650"/>
        <v>20459.813815908536</v>
      </c>
      <c r="J3463" s="25">
        <f t="shared" si="657"/>
        <v>22352.592981331825</v>
      </c>
      <c r="K3463" s="15">
        <f t="shared" si="651"/>
        <v>22342.963781311308</v>
      </c>
      <c r="L3463" s="36">
        <f t="shared" si="652"/>
        <v>-1891.9637813113077</v>
      </c>
      <c r="M3463" s="36">
        <f t="shared" si="653"/>
        <v>1891.9637813113077</v>
      </c>
      <c r="N3463" s="36">
        <f t="shared" si="654"/>
        <v>9.2512042507031822E-2</v>
      </c>
      <c r="O3463" s="36">
        <f t="shared" si="655"/>
        <v>3579526.9497937816</v>
      </c>
      <c r="P3463" s="35">
        <f t="shared" si="658"/>
        <v>3579526.9497937816</v>
      </c>
    </row>
    <row r="3464" spans="1:16" x14ac:dyDescent="0.4">
      <c r="A3464" s="1">
        <v>3463</v>
      </c>
      <c r="B3464" s="21">
        <v>43276</v>
      </c>
      <c r="C3464" s="43">
        <v>3</v>
      </c>
      <c r="D3464" s="23">
        <v>18786</v>
      </c>
      <c r="E3464" s="25">
        <f t="shared" si="659"/>
        <v>22552.75</v>
      </c>
      <c r="F3464" s="25">
        <f t="shared" si="660"/>
        <v>22496.625</v>
      </c>
      <c r="G3464" s="25">
        <f t="shared" si="649"/>
        <v>0.83505859212215161</v>
      </c>
      <c r="H3464" s="25">
        <f t="shared" si="656"/>
        <v>1.0004262501030945</v>
      </c>
      <c r="I3464" s="4">
        <f t="shared" si="650"/>
        <v>18777.995877321384</v>
      </c>
      <c r="J3464" s="25">
        <f t="shared" si="657"/>
        <v>22352.619521445868</v>
      </c>
      <c r="K3464" s="15">
        <f t="shared" si="651"/>
        <v>22362.147327821316</v>
      </c>
      <c r="L3464" s="36">
        <f t="shared" si="652"/>
        <v>-3576.1473278213161</v>
      </c>
      <c r="M3464" s="36">
        <f t="shared" si="653"/>
        <v>3576.1473278213161</v>
      </c>
      <c r="N3464" s="36">
        <f t="shared" si="654"/>
        <v>0.19036236174924498</v>
      </c>
      <c r="O3464" s="36">
        <f t="shared" si="655"/>
        <v>12788829.71028354</v>
      </c>
      <c r="P3464" s="35">
        <f t="shared" si="658"/>
        <v>12788829.71028354</v>
      </c>
    </row>
    <row r="3465" spans="1:16" x14ac:dyDescent="0.4">
      <c r="A3465" s="1">
        <v>3464</v>
      </c>
      <c r="B3465" s="21">
        <v>43277</v>
      </c>
      <c r="C3465" s="43">
        <v>4</v>
      </c>
      <c r="D3465" s="23">
        <v>25872</v>
      </c>
      <c r="E3465" s="25">
        <f t="shared" si="659"/>
        <v>22440.5</v>
      </c>
      <c r="F3465" s="25">
        <f t="shared" si="660"/>
        <v>22683.125</v>
      </c>
      <c r="G3465" s="25">
        <f t="shared" si="649"/>
        <v>1.1405835836111646</v>
      </c>
      <c r="H3465" s="25">
        <f t="shared" si="656"/>
        <v>1.0009303667898801</v>
      </c>
      <c r="I3465" s="4">
        <f t="shared" si="650"/>
        <v>25847.951923943547</v>
      </c>
      <c r="J3465" s="25">
        <f t="shared" si="657"/>
        <v>22352.64606155991</v>
      </c>
      <c r="K3465" s="15">
        <f t="shared" si="651"/>
        <v>22373.442221121531</v>
      </c>
      <c r="L3465" s="36">
        <f t="shared" si="652"/>
        <v>3498.5577788784685</v>
      </c>
      <c r="M3465" s="36">
        <f t="shared" si="653"/>
        <v>3498.5577788784685</v>
      </c>
      <c r="N3465" s="36">
        <f t="shared" si="654"/>
        <v>0.13522564080389876</v>
      </c>
      <c r="O3465" s="36">
        <f t="shared" si="655"/>
        <v>12239906.532151043</v>
      </c>
      <c r="P3465" s="35">
        <f t="shared" si="658"/>
        <v>12239906.532151043</v>
      </c>
    </row>
    <row r="3466" spans="1:16" x14ac:dyDescent="0.4">
      <c r="A3466" s="1">
        <v>3465</v>
      </c>
      <c r="B3466" s="21">
        <v>43278</v>
      </c>
      <c r="C3466" s="43">
        <v>1</v>
      </c>
      <c r="D3466" s="23">
        <v>24653</v>
      </c>
      <c r="E3466" s="25">
        <f t="shared" si="659"/>
        <v>22925.75</v>
      </c>
      <c r="F3466" s="25">
        <f t="shared" si="660"/>
        <v>23901.375</v>
      </c>
      <c r="G3466" s="25">
        <f t="shared" si="649"/>
        <v>1.0314469355842499</v>
      </c>
      <c r="H3466" s="25">
        <f t="shared" si="656"/>
        <v>0.99907416981837271</v>
      </c>
      <c r="I3466" s="4">
        <f t="shared" si="650"/>
        <v>24675.845642653145</v>
      </c>
      <c r="J3466" s="25">
        <f t="shared" si="657"/>
        <v>22352.672601673956</v>
      </c>
      <c r="K3466" s="15">
        <f t="shared" si="651"/>
        <v>22331.977822739293</v>
      </c>
      <c r="L3466" s="36">
        <f t="shared" si="652"/>
        <v>2321.0221772607074</v>
      </c>
      <c r="M3466" s="36">
        <f t="shared" si="653"/>
        <v>2321.0221772607074</v>
      </c>
      <c r="N3466" s="36">
        <f t="shared" si="654"/>
        <v>9.4147656563530094E-2</v>
      </c>
      <c r="O3466" s="36">
        <f t="shared" si="655"/>
        <v>5387143.9473360348</v>
      </c>
      <c r="P3466" s="35">
        <f t="shared" si="658"/>
        <v>5387143.9473360348</v>
      </c>
    </row>
    <row r="3467" spans="1:16" x14ac:dyDescent="0.4">
      <c r="A3467" s="1">
        <v>3466</v>
      </c>
      <c r="B3467" s="21">
        <v>43279</v>
      </c>
      <c r="C3467" s="43">
        <v>2</v>
      </c>
      <c r="D3467" s="23">
        <v>22392</v>
      </c>
      <c r="E3467" s="25">
        <f t="shared" si="659"/>
        <v>24877</v>
      </c>
      <c r="F3467" s="25">
        <f t="shared" si="660"/>
        <v>24646.5</v>
      </c>
      <c r="G3467" s="25">
        <f t="shared" si="649"/>
        <v>0.90852656563812306</v>
      </c>
      <c r="H3467" s="25">
        <f t="shared" si="656"/>
        <v>0.99956921328865256</v>
      </c>
      <c r="I3467" s="4">
        <f t="shared" si="650"/>
        <v>22401.650333275826</v>
      </c>
      <c r="J3467" s="25">
        <f t="shared" si="657"/>
        <v>22352.699141787998</v>
      </c>
      <c r="K3467" s="15">
        <f t="shared" si="651"/>
        <v>22343.069896034969</v>
      </c>
      <c r="L3467" s="36">
        <f t="shared" si="652"/>
        <v>48.930103965030867</v>
      </c>
      <c r="M3467" s="36">
        <f t="shared" si="653"/>
        <v>48.930103965030867</v>
      </c>
      <c r="N3467" s="36">
        <f t="shared" si="654"/>
        <v>2.185160055601593E-3</v>
      </c>
      <c r="O3467" s="36">
        <f t="shared" si="655"/>
        <v>2394.1550740287294</v>
      </c>
      <c r="P3467" s="35">
        <f t="shared" si="658"/>
        <v>2394.1550740287294</v>
      </c>
    </row>
    <row r="3468" spans="1:16" x14ac:dyDescent="0.4">
      <c r="A3468" s="1">
        <v>3467</v>
      </c>
      <c r="B3468" s="21">
        <v>43280</v>
      </c>
      <c r="C3468" s="43">
        <v>3</v>
      </c>
      <c r="D3468" s="23">
        <v>26591</v>
      </c>
      <c r="E3468" s="25">
        <f t="shared" si="659"/>
        <v>24416</v>
      </c>
      <c r="F3468" s="25">
        <f t="shared" si="660"/>
        <v>24698.125</v>
      </c>
      <c r="G3468" s="25">
        <f t="shared" si="649"/>
        <v>1.0766404332312676</v>
      </c>
      <c r="H3468" s="25">
        <f t="shared" si="656"/>
        <v>1.0004262501030945</v>
      </c>
      <c r="I3468" s="4">
        <f t="shared" si="650"/>
        <v>26579.670412746349</v>
      </c>
      <c r="J3468" s="25">
        <f t="shared" si="657"/>
        <v>22352.725681902044</v>
      </c>
      <c r="K3468" s="15">
        <f t="shared" si="651"/>
        <v>22362.253533528397</v>
      </c>
      <c r="L3468" s="36">
        <f t="shared" si="652"/>
        <v>4228.7464664716026</v>
      </c>
      <c r="M3468" s="36">
        <f t="shared" si="653"/>
        <v>4228.7464664716026</v>
      </c>
      <c r="N3468" s="36">
        <f t="shared" si="654"/>
        <v>0.15902923795538351</v>
      </c>
      <c r="O3468" s="36">
        <f t="shared" si="655"/>
        <v>17882296.677696064</v>
      </c>
      <c r="P3468" s="35">
        <f t="shared" si="658"/>
        <v>17882296.677696064</v>
      </c>
    </row>
    <row r="3469" spans="1:16" x14ac:dyDescent="0.4">
      <c r="A3469" s="1">
        <v>3468</v>
      </c>
      <c r="B3469" s="21">
        <v>43281</v>
      </c>
      <c r="C3469" s="43">
        <v>4</v>
      </c>
      <c r="D3469" s="23">
        <v>24028</v>
      </c>
      <c r="E3469" s="25">
        <f t="shared" si="659"/>
        <v>24980.25</v>
      </c>
      <c r="F3469" s="25">
        <f t="shared" si="660"/>
        <v>24362.25</v>
      </c>
      <c r="G3469" s="25">
        <f t="shared" si="649"/>
        <v>0.98628000287329787</v>
      </c>
      <c r="H3469" s="25">
        <f t="shared" si="656"/>
        <v>1.0009303667898801</v>
      </c>
      <c r="I3469" s="4">
        <f t="shared" si="650"/>
        <v>24005.665925653815</v>
      </c>
      <c r="J3469" s="25">
        <f t="shared" si="657"/>
        <v>22352.752222016086</v>
      </c>
      <c r="K3469" s="15">
        <f t="shared" si="651"/>
        <v>22373.548480345868</v>
      </c>
      <c r="L3469" s="36">
        <f t="shared" si="652"/>
        <v>1654.4515196541324</v>
      </c>
      <c r="M3469" s="36">
        <f t="shared" si="653"/>
        <v>1654.4515196541324</v>
      </c>
      <c r="N3469" s="36">
        <f t="shared" si="654"/>
        <v>6.8855148978447328E-2</v>
      </c>
      <c r="O3469" s="36">
        <f t="shared" si="655"/>
        <v>2737209.8308858681</v>
      </c>
      <c r="P3469" s="35">
        <f t="shared" si="658"/>
        <v>2737209.8308858681</v>
      </c>
    </row>
    <row r="3470" spans="1:16" x14ac:dyDescent="0.4">
      <c r="A3470" s="1">
        <v>3469</v>
      </c>
      <c r="B3470" s="21">
        <v>43282</v>
      </c>
      <c r="C3470" s="43">
        <v>1</v>
      </c>
      <c r="D3470" s="23">
        <v>26910</v>
      </c>
      <c r="E3470" s="25">
        <f t="shared" si="659"/>
        <v>23744.25</v>
      </c>
      <c r="F3470" s="25">
        <f t="shared" si="660"/>
        <v>23314.875</v>
      </c>
      <c r="G3470" s="25">
        <f t="shared" si="649"/>
        <v>1.1541987679539349</v>
      </c>
      <c r="H3470" s="25">
        <f t="shared" si="656"/>
        <v>0.99907416981837271</v>
      </c>
      <c r="I3470" s="4">
        <f t="shared" si="650"/>
        <v>26934.937177779422</v>
      </c>
      <c r="J3470" s="25">
        <f t="shared" si="657"/>
        <v>22352.778762130132</v>
      </c>
      <c r="K3470" s="15">
        <f t="shared" si="651"/>
        <v>22332.083884908916</v>
      </c>
      <c r="L3470" s="36">
        <f t="shared" si="652"/>
        <v>4577.9161150910841</v>
      </c>
      <c r="M3470" s="36">
        <f t="shared" si="653"/>
        <v>4577.9161150910841</v>
      </c>
      <c r="N3470" s="36">
        <f t="shared" si="654"/>
        <v>0.17011951375292025</v>
      </c>
      <c r="O3470" s="36">
        <f t="shared" si="655"/>
        <v>20957315.956810642</v>
      </c>
      <c r="P3470" s="35">
        <f t="shared" si="658"/>
        <v>20957315.956810642</v>
      </c>
    </row>
    <row r="3471" spans="1:16" x14ac:dyDescent="0.4">
      <c r="A3471" s="1">
        <v>3470</v>
      </c>
      <c r="B3471" s="21">
        <v>43283</v>
      </c>
      <c r="C3471" s="43">
        <v>2</v>
      </c>
      <c r="D3471" s="23">
        <v>17448</v>
      </c>
      <c r="E3471" s="25">
        <f t="shared" si="659"/>
        <v>22885.5</v>
      </c>
      <c r="F3471" s="25">
        <f t="shared" si="660"/>
        <v>22742</v>
      </c>
      <c r="G3471" s="25">
        <f t="shared" si="649"/>
        <v>0.76721484478058222</v>
      </c>
      <c r="H3471" s="25">
        <f t="shared" si="656"/>
        <v>0.99956921328865256</v>
      </c>
      <c r="I3471" s="4">
        <f t="shared" si="650"/>
        <v>17455.519605885882</v>
      </c>
      <c r="J3471" s="25">
        <f t="shared" si="657"/>
        <v>22352.805302244175</v>
      </c>
      <c r="K3471" s="15">
        <f t="shared" si="651"/>
        <v>22343.176010758631</v>
      </c>
      <c r="L3471" s="36">
        <f t="shared" si="652"/>
        <v>-4895.1760107586306</v>
      </c>
      <c r="M3471" s="36">
        <f t="shared" si="653"/>
        <v>4895.1760107586306</v>
      </c>
      <c r="N3471" s="36">
        <f t="shared" si="654"/>
        <v>0.28055800153362165</v>
      </c>
      <c r="O3471" s="36">
        <f t="shared" si="655"/>
        <v>23962748.17630678</v>
      </c>
      <c r="P3471" s="35">
        <f t="shared" si="658"/>
        <v>23962748.17630678</v>
      </c>
    </row>
    <row r="3472" spans="1:16" x14ac:dyDescent="0.4">
      <c r="A3472" s="1">
        <v>3471</v>
      </c>
      <c r="B3472" s="21">
        <v>43284</v>
      </c>
      <c r="C3472" s="43">
        <v>3</v>
      </c>
      <c r="D3472" s="23">
        <v>23156</v>
      </c>
      <c r="E3472" s="25">
        <f t="shared" si="659"/>
        <v>22598.5</v>
      </c>
      <c r="F3472" s="25">
        <f t="shared" si="660"/>
        <v>21818.5</v>
      </c>
      <c r="G3472" s="25">
        <f t="shared" si="649"/>
        <v>1.0613011893576552</v>
      </c>
      <c r="H3472" s="25">
        <f t="shared" si="656"/>
        <v>1.0004262501030945</v>
      </c>
      <c r="I3472" s="4">
        <f t="shared" si="650"/>
        <v>23146.133958014158</v>
      </c>
      <c r="J3472" s="25">
        <f t="shared" si="657"/>
        <v>22352.83184235822</v>
      </c>
      <c r="K3472" s="15">
        <f t="shared" si="651"/>
        <v>22362.359739235479</v>
      </c>
      <c r="L3472" s="36">
        <f t="shared" si="652"/>
        <v>793.64026076452137</v>
      </c>
      <c r="M3472" s="36">
        <f t="shared" si="653"/>
        <v>793.64026076452137</v>
      </c>
      <c r="N3472" s="36">
        <f t="shared" si="654"/>
        <v>3.4273633648493756E-2</v>
      </c>
      <c r="O3472" s="36">
        <f t="shared" si="655"/>
        <v>629864.86350637744</v>
      </c>
      <c r="P3472" s="35">
        <f t="shared" si="658"/>
        <v>629864.86350637744</v>
      </c>
    </row>
    <row r="3473" spans="1:16" x14ac:dyDescent="0.4">
      <c r="A3473" s="1">
        <v>3472</v>
      </c>
      <c r="B3473" s="21">
        <v>43285</v>
      </c>
      <c r="C3473" s="43">
        <v>4</v>
      </c>
      <c r="D3473" s="23">
        <v>22880</v>
      </c>
      <c r="E3473" s="25">
        <f t="shared" si="659"/>
        <v>21038.5</v>
      </c>
      <c r="F3473" s="25">
        <f t="shared" si="660"/>
        <v>21735.75</v>
      </c>
      <c r="G3473" s="25">
        <f t="shared" si="649"/>
        <v>1.0526436860931876</v>
      </c>
      <c r="H3473" s="25">
        <f t="shared" si="656"/>
        <v>1.0009303667898801</v>
      </c>
      <c r="I3473" s="4">
        <f t="shared" si="650"/>
        <v>22858.73299396368</v>
      </c>
      <c r="J3473" s="25">
        <f t="shared" si="657"/>
        <v>22352.858382472263</v>
      </c>
      <c r="K3473" s="15">
        <f t="shared" si="651"/>
        <v>22373.654739570207</v>
      </c>
      <c r="L3473" s="36">
        <f t="shared" si="652"/>
        <v>506.34526042979269</v>
      </c>
      <c r="M3473" s="36">
        <f t="shared" si="653"/>
        <v>506.34526042979269</v>
      </c>
      <c r="N3473" s="36">
        <f t="shared" si="654"/>
        <v>2.2130474669134297E-2</v>
      </c>
      <c r="O3473" s="36">
        <f t="shared" si="655"/>
        <v>256385.52275971457</v>
      </c>
      <c r="P3473" s="35">
        <f t="shared" si="658"/>
        <v>256385.52275971457</v>
      </c>
    </row>
    <row r="3474" spans="1:16" x14ac:dyDescent="0.4">
      <c r="A3474" s="1">
        <v>3473</v>
      </c>
      <c r="B3474" s="21">
        <v>43286</v>
      </c>
      <c r="C3474" s="43">
        <v>1</v>
      </c>
      <c r="D3474" s="23">
        <v>20670</v>
      </c>
      <c r="E3474" s="25">
        <f t="shared" si="659"/>
        <v>22433</v>
      </c>
      <c r="F3474" s="25">
        <f t="shared" si="660"/>
        <v>22358.75</v>
      </c>
      <c r="G3474" s="25">
        <f t="shared" si="649"/>
        <v>0.92447028568233913</v>
      </c>
      <c r="H3474" s="25">
        <f t="shared" si="656"/>
        <v>0.99907416981837271</v>
      </c>
      <c r="I3474" s="4">
        <f t="shared" si="650"/>
        <v>20689.154643801587</v>
      </c>
      <c r="J3474" s="25">
        <f t="shared" si="657"/>
        <v>22352.884922586309</v>
      </c>
      <c r="K3474" s="15">
        <f t="shared" si="651"/>
        <v>22332.189947078536</v>
      </c>
      <c r="L3474" s="36">
        <f t="shared" si="652"/>
        <v>-1662.1899470785356</v>
      </c>
      <c r="M3474" s="36">
        <f t="shared" si="653"/>
        <v>1662.1899470785356</v>
      </c>
      <c r="N3474" s="36">
        <f t="shared" si="654"/>
        <v>8.0415575572256204E-2</v>
      </c>
      <c r="O3474" s="36">
        <f t="shared" si="655"/>
        <v>2762875.4201689451</v>
      </c>
      <c r="P3474" s="35">
        <f t="shared" si="658"/>
        <v>2762875.4201689451</v>
      </c>
    </row>
    <row r="3475" spans="1:16" x14ac:dyDescent="0.4">
      <c r="A3475" s="1">
        <v>3474</v>
      </c>
      <c r="B3475" s="21">
        <v>43287</v>
      </c>
      <c r="C3475" s="43">
        <v>2</v>
      </c>
      <c r="D3475" s="23">
        <v>23026</v>
      </c>
      <c r="E3475" s="25">
        <f t="shared" si="659"/>
        <v>22284.5</v>
      </c>
      <c r="F3475" s="25">
        <f t="shared" si="660"/>
        <v>21977.75</v>
      </c>
      <c r="G3475" s="25">
        <f t="shared" si="649"/>
        <v>1.0476959652375699</v>
      </c>
      <c r="H3475" s="25">
        <f t="shared" si="656"/>
        <v>0.99956921328865256</v>
      </c>
      <c r="I3475" s="4">
        <f t="shared" si="650"/>
        <v>23035.923569757466</v>
      </c>
      <c r="J3475" s="25">
        <f t="shared" si="657"/>
        <v>22352.911462700351</v>
      </c>
      <c r="K3475" s="15">
        <f t="shared" si="651"/>
        <v>22343.282125482292</v>
      </c>
      <c r="L3475" s="36">
        <f t="shared" si="652"/>
        <v>682.71787451770797</v>
      </c>
      <c r="M3475" s="36">
        <f t="shared" si="653"/>
        <v>682.71787451770797</v>
      </c>
      <c r="N3475" s="36">
        <f t="shared" si="654"/>
        <v>2.9649868605824196E-2</v>
      </c>
      <c r="O3475" s="36">
        <f t="shared" si="655"/>
        <v>466103.69618597685</v>
      </c>
      <c r="P3475" s="35">
        <f t="shared" si="658"/>
        <v>466103.69618597685</v>
      </c>
    </row>
    <row r="3476" spans="1:16" x14ac:dyDescent="0.4">
      <c r="A3476" s="1">
        <v>3475</v>
      </c>
      <c r="B3476" s="21">
        <v>43288</v>
      </c>
      <c r="C3476" s="43">
        <v>3</v>
      </c>
      <c r="D3476" s="23">
        <v>22562</v>
      </c>
      <c r="E3476" s="25">
        <f t="shared" si="659"/>
        <v>21671</v>
      </c>
      <c r="F3476" s="25">
        <f t="shared" si="660"/>
        <v>21407.375</v>
      </c>
      <c r="G3476" s="25">
        <f t="shared" si="649"/>
        <v>1.0539358515464881</v>
      </c>
      <c r="H3476" s="25">
        <f t="shared" si="656"/>
        <v>1.0004262501030945</v>
      </c>
      <c r="I3476" s="4">
        <f t="shared" si="650"/>
        <v>22552.387042698025</v>
      </c>
      <c r="J3476" s="25">
        <f t="shared" si="657"/>
        <v>22352.938002814397</v>
      </c>
      <c r="K3476" s="15">
        <f t="shared" si="651"/>
        <v>22362.46594494256</v>
      </c>
      <c r="L3476" s="36">
        <f t="shared" si="652"/>
        <v>199.53405505744013</v>
      </c>
      <c r="M3476" s="36">
        <f t="shared" si="653"/>
        <v>199.53405505744013</v>
      </c>
      <c r="N3476" s="36">
        <f t="shared" si="654"/>
        <v>8.843810613307336E-3</v>
      </c>
      <c r="O3476" s="36">
        <f t="shared" si="655"/>
        <v>39813.839127665546</v>
      </c>
      <c r="P3476" s="35">
        <f t="shared" si="658"/>
        <v>39813.839127665546</v>
      </c>
    </row>
    <row r="3477" spans="1:16" x14ac:dyDescent="0.4">
      <c r="A3477" s="1">
        <v>3476</v>
      </c>
      <c r="B3477" s="21">
        <v>43289</v>
      </c>
      <c r="C3477" s="43">
        <v>4</v>
      </c>
      <c r="D3477" s="23">
        <v>20426</v>
      </c>
      <c r="E3477" s="25">
        <f t="shared" si="659"/>
        <v>21143.75</v>
      </c>
      <c r="F3477" s="25">
        <f t="shared" si="660"/>
        <v>21089.625</v>
      </c>
      <c r="G3477" s="25">
        <f t="shared" si="649"/>
        <v>0.96853310573326934</v>
      </c>
      <c r="H3477" s="25">
        <f t="shared" si="656"/>
        <v>1.0009303667898801</v>
      </c>
      <c r="I3477" s="4">
        <f t="shared" si="650"/>
        <v>20407.013991901316</v>
      </c>
      <c r="J3477" s="25">
        <f t="shared" si="657"/>
        <v>22352.964542928439</v>
      </c>
      <c r="K3477" s="15">
        <f t="shared" si="651"/>
        <v>22373.760998794547</v>
      </c>
      <c r="L3477" s="36">
        <f t="shared" si="652"/>
        <v>-1947.760998794547</v>
      </c>
      <c r="M3477" s="36">
        <f t="shared" si="653"/>
        <v>1947.760998794547</v>
      </c>
      <c r="N3477" s="36">
        <f t="shared" si="654"/>
        <v>9.5356946969281653E-2</v>
      </c>
      <c r="O3477" s="36">
        <f t="shared" si="655"/>
        <v>3793772.9084251313</v>
      </c>
      <c r="P3477" s="35">
        <f t="shared" si="658"/>
        <v>3793772.9084251313</v>
      </c>
    </row>
    <row r="3478" spans="1:16" x14ac:dyDescent="0.4">
      <c r="A3478" s="1">
        <v>3477</v>
      </c>
      <c r="B3478" s="21">
        <v>43290</v>
      </c>
      <c r="C3478" s="43">
        <v>1</v>
      </c>
      <c r="D3478" s="23">
        <v>18561</v>
      </c>
      <c r="E3478" s="25">
        <f t="shared" si="659"/>
        <v>21035.5</v>
      </c>
      <c r="F3478" s="25">
        <f t="shared" si="660"/>
        <v>21119.75</v>
      </c>
      <c r="G3478" s="25">
        <f t="shared" si="649"/>
        <v>0.87884563027497953</v>
      </c>
      <c r="H3478" s="25">
        <f t="shared" si="656"/>
        <v>0.99907416981837271</v>
      </c>
      <c r="I3478" s="4">
        <f t="shared" si="650"/>
        <v>18578.200258519653</v>
      </c>
      <c r="J3478" s="25">
        <f t="shared" si="657"/>
        <v>22352.991083042485</v>
      </c>
      <c r="K3478" s="15">
        <f t="shared" si="651"/>
        <v>22332.296009248159</v>
      </c>
      <c r="L3478" s="36">
        <f t="shared" si="652"/>
        <v>-3771.296009248159</v>
      </c>
      <c r="M3478" s="36">
        <f t="shared" si="653"/>
        <v>3771.296009248159</v>
      </c>
      <c r="N3478" s="36">
        <f t="shared" si="654"/>
        <v>0.20318388067712725</v>
      </c>
      <c r="O3478" s="36">
        <f t="shared" si="655"/>
        <v>14222673.589371089</v>
      </c>
      <c r="P3478" s="35">
        <f t="shared" si="658"/>
        <v>14222673.589371089</v>
      </c>
    </row>
    <row r="3479" spans="1:16" x14ac:dyDescent="0.4">
      <c r="A3479" s="1">
        <v>3478</v>
      </c>
      <c r="B3479" s="21">
        <v>43291</v>
      </c>
      <c r="C3479" s="43">
        <v>2</v>
      </c>
      <c r="D3479" s="23">
        <v>22593</v>
      </c>
      <c r="E3479" s="25">
        <f t="shared" si="659"/>
        <v>21204</v>
      </c>
      <c r="F3479" s="25">
        <f t="shared" si="660"/>
        <v>20975</v>
      </c>
      <c r="G3479" s="25">
        <f t="shared" si="649"/>
        <v>1.077139451728248</v>
      </c>
      <c r="H3479" s="25">
        <f t="shared" si="656"/>
        <v>0.99956921328865256</v>
      </c>
      <c r="I3479" s="4">
        <f t="shared" si="650"/>
        <v>22602.7369587219</v>
      </c>
      <c r="J3479" s="25">
        <f t="shared" si="657"/>
        <v>22353.017623156527</v>
      </c>
      <c r="K3479" s="15">
        <f t="shared" si="651"/>
        <v>22343.388240205957</v>
      </c>
      <c r="L3479" s="36">
        <f t="shared" si="652"/>
        <v>249.61175979404288</v>
      </c>
      <c r="M3479" s="36">
        <f t="shared" si="653"/>
        <v>249.61175979404288</v>
      </c>
      <c r="N3479" s="36">
        <f t="shared" si="654"/>
        <v>1.1048190138274815E-2</v>
      </c>
      <c r="O3479" s="36">
        <f t="shared" si="655"/>
        <v>62306.030627478962</v>
      </c>
      <c r="P3479" s="35">
        <f t="shared" si="658"/>
        <v>62306.030627478962</v>
      </c>
    </row>
    <row r="3480" spans="1:16" x14ac:dyDescent="0.4">
      <c r="A3480" s="1">
        <v>3479</v>
      </c>
      <c r="B3480" s="21">
        <v>43292</v>
      </c>
      <c r="C3480" s="43">
        <v>3</v>
      </c>
      <c r="D3480" s="23">
        <v>23236</v>
      </c>
      <c r="E3480" s="25">
        <f t="shared" si="659"/>
        <v>20746</v>
      </c>
      <c r="F3480" s="25">
        <f t="shared" si="660"/>
        <v>21338.375</v>
      </c>
      <c r="G3480" s="25">
        <f t="shared" si="649"/>
        <v>1.0889301551781707</v>
      </c>
      <c r="H3480" s="25">
        <f t="shared" si="656"/>
        <v>1.0004262501030945</v>
      </c>
      <c r="I3480" s="4">
        <f t="shared" si="650"/>
        <v>23226.099872534847</v>
      </c>
      <c r="J3480" s="25">
        <f t="shared" si="657"/>
        <v>22353.044163270573</v>
      </c>
      <c r="K3480" s="15">
        <f t="shared" si="651"/>
        <v>22362.572150649645</v>
      </c>
      <c r="L3480" s="36">
        <f t="shared" si="652"/>
        <v>873.42784935035525</v>
      </c>
      <c r="M3480" s="36">
        <f t="shared" si="653"/>
        <v>873.42784935035525</v>
      </c>
      <c r="N3480" s="36">
        <f t="shared" si="654"/>
        <v>3.7589423711067105E-2</v>
      </c>
      <c r="O3480" s="36">
        <f t="shared" si="655"/>
        <v>762876.20802078687</v>
      </c>
      <c r="P3480" s="35">
        <f t="shared" si="658"/>
        <v>762876.20802078687</v>
      </c>
    </row>
    <row r="3481" spans="1:16" x14ac:dyDescent="0.4">
      <c r="A3481" s="1">
        <v>3480</v>
      </c>
      <c r="B3481" s="21">
        <v>43293</v>
      </c>
      <c r="C3481" s="43">
        <v>4</v>
      </c>
      <c r="D3481" s="23">
        <v>18594</v>
      </c>
      <c r="E3481" s="25">
        <f t="shared" si="659"/>
        <v>21930.75</v>
      </c>
      <c r="F3481" s="25">
        <f t="shared" si="660"/>
        <v>22084.25</v>
      </c>
      <c r="G3481" s="25">
        <f t="shared" si="649"/>
        <v>0.84195750365079181</v>
      </c>
      <c r="H3481" s="25">
        <f t="shared" si="656"/>
        <v>1.0009303667898801</v>
      </c>
      <c r="I3481" s="4">
        <f t="shared" si="650"/>
        <v>18576.71683958744</v>
      </c>
      <c r="J3481" s="25">
        <f t="shared" si="657"/>
        <v>22353.070703384616</v>
      </c>
      <c r="K3481" s="15">
        <f t="shared" si="651"/>
        <v>22373.867258018887</v>
      </c>
      <c r="L3481" s="36">
        <f t="shared" si="652"/>
        <v>-3779.8672580188868</v>
      </c>
      <c r="M3481" s="36">
        <f t="shared" si="653"/>
        <v>3779.8672580188868</v>
      </c>
      <c r="N3481" s="36">
        <f t="shared" si="654"/>
        <v>0.20328424534897746</v>
      </c>
      <c r="O3481" s="36">
        <f t="shared" si="655"/>
        <v>14287396.488243219</v>
      </c>
      <c r="P3481" s="35">
        <f t="shared" si="658"/>
        <v>14287396.488243219</v>
      </c>
    </row>
    <row r="3482" spans="1:16" x14ac:dyDescent="0.4">
      <c r="A3482" s="1">
        <v>3481</v>
      </c>
      <c r="B3482" s="21">
        <v>43294</v>
      </c>
      <c r="C3482" s="43">
        <v>1</v>
      </c>
      <c r="D3482" s="23">
        <v>23300</v>
      </c>
      <c r="E3482" s="25">
        <f t="shared" si="659"/>
        <v>22237.75</v>
      </c>
      <c r="F3482" s="25">
        <f t="shared" si="660"/>
        <v>21930.375</v>
      </c>
      <c r="G3482" s="25">
        <f t="shared" si="649"/>
        <v>1.0624533324213563</v>
      </c>
      <c r="H3482" s="25">
        <f t="shared" si="656"/>
        <v>0.99907416981837271</v>
      </c>
      <c r="I3482" s="4">
        <f t="shared" si="650"/>
        <v>23321.591833603143</v>
      </c>
      <c r="J3482" s="25">
        <f t="shared" si="657"/>
        <v>22353.097243498658</v>
      </c>
      <c r="K3482" s="15">
        <f t="shared" si="651"/>
        <v>22332.402071417779</v>
      </c>
      <c r="L3482" s="36">
        <f t="shared" si="652"/>
        <v>967.59792858222136</v>
      </c>
      <c r="M3482" s="36">
        <f t="shared" si="653"/>
        <v>967.59792858222136</v>
      </c>
      <c r="N3482" s="36">
        <f t="shared" si="654"/>
        <v>4.1527808093657567E-2</v>
      </c>
      <c r="O3482" s="36">
        <f t="shared" si="655"/>
        <v>936245.75139660551</v>
      </c>
      <c r="P3482" s="35">
        <f t="shared" si="658"/>
        <v>936245.75139660551</v>
      </c>
    </row>
    <row r="3483" spans="1:16" x14ac:dyDescent="0.4">
      <c r="A3483" s="1">
        <v>3482</v>
      </c>
      <c r="B3483" s="21">
        <v>43295</v>
      </c>
      <c r="C3483" s="43">
        <v>2</v>
      </c>
      <c r="D3483" s="23">
        <v>23821</v>
      </c>
      <c r="E3483" s="25">
        <f t="shared" si="659"/>
        <v>21623</v>
      </c>
      <c r="F3483" s="25">
        <f t="shared" si="660"/>
        <v>21611.5</v>
      </c>
      <c r="G3483" s="25">
        <f t="shared" si="649"/>
        <v>1.1022372348055434</v>
      </c>
      <c r="H3483" s="25">
        <f t="shared" si="656"/>
        <v>0.99956921328865256</v>
      </c>
      <c r="I3483" s="4">
        <f t="shared" si="650"/>
        <v>23831.266192790437</v>
      </c>
      <c r="J3483" s="25">
        <f t="shared" si="657"/>
        <v>22353.123783612704</v>
      </c>
      <c r="K3483" s="15">
        <f t="shared" si="651"/>
        <v>22343.494354929619</v>
      </c>
      <c r="L3483" s="36">
        <f t="shared" si="652"/>
        <v>1477.5056450703814</v>
      </c>
      <c r="M3483" s="36">
        <f t="shared" si="653"/>
        <v>1477.5056450703814</v>
      </c>
      <c r="N3483" s="36">
        <f t="shared" si="654"/>
        <v>6.202534087865251E-2</v>
      </c>
      <c r="O3483" s="36">
        <f t="shared" si="655"/>
        <v>2183022.9312148439</v>
      </c>
      <c r="P3483" s="35">
        <f t="shared" si="658"/>
        <v>2183022.9312148439</v>
      </c>
    </row>
    <row r="3484" spans="1:16" x14ac:dyDescent="0.4">
      <c r="A3484" s="1">
        <v>3483</v>
      </c>
      <c r="B3484" s="21">
        <v>43296</v>
      </c>
      <c r="C3484" s="43">
        <v>3</v>
      </c>
      <c r="D3484" s="23">
        <v>20777</v>
      </c>
      <c r="E3484" s="25">
        <f t="shared" si="659"/>
        <v>21600</v>
      </c>
      <c r="F3484" s="25">
        <f t="shared" si="660"/>
        <v>21490</v>
      </c>
      <c r="G3484" s="25">
        <f t="shared" si="649"/>
        <v>0.96682177757096321</v>
      </c>
      <c r="H3484" s="25">
        <f t="shared" si="656"/>
        <v>1.0004262501030945</v>
      </c>
      <c r="I3484" s="4">
        <f t="shared" si="650"/>
        <v>20768.147574955095</v>
      </c>
      <c r="J3484" s="25">
        <f t="shared" si="657"/>
        <v>22353.150323726746</v>
      </c>
      <c r="K3484" s="15">
        <f t="shared" si="651"/>
        <v>22362.678356356722</v>
      </c>
      <c r="L3484" s="36">
        <f t="shared" si="652"/>
        <v>-1585.6783563567224</v>
      </c>
      <c r="M3484" s="36">
        <f t="shared" si="653"/>
        <v>1585.6783563567224</v>
      </c>
      <c r="N3484" s="36">
        <f t="shared" si="654"/>
        <v>7.6318927485042223E-2</v>
      </c>
      <c r="O3484" s="36">
        <f t="shared" si="655"/>
        <v>2514375.8498181566</v>
      </c>
      <c r="P3484" s="35">
        <f t="shared" si="658"/>
        <v>2514375.8498181566</v>
      </c>
    </row>
    <row r="3485" spans="1:16" x14ac:dyDescent="0.4">
      <c r="A3485" s="1">
        <v>3484</v>
      </c>
      <c r="B3485" s="21">
        <v>43297</v>
      </c>
      <c r="C3485" s="43">
        <v>4</v>
      </c>
      <c r="D3485" s="23">
        <v>18502</v>
      </c>
      <c r="E3485" s="25">
        <f t="shared" si="659"/>
        <v>21380</v>
      </c>
      <c r="F3485" s="25">
        <f t="shared" si="660"/>
        <v>21365.375</v>
      </c>
      <c r="G3485" s="25">
        <f t="shared" si="649"/>
        <v>0.8659805877500395</v>
      </c>
      <c r="H3485" s="25">
        <f t="shared" si="656"/>
        <v>1.0009303667898801</v>
      </c>
      <c r="I3485" s="4">
        <f t="shared" si="650"/>
        <v>18484.802353772553</v>
      </c>
      <c r="J3485" s="25">
        <f t="shared" si="657"/>
        <v>22353.176863840792</v>
      </c>
      <c r="K3485" s="15">
        <f t="shared" si="651"/>
        <v>22373.973517243227</v>
      </c>
      <c r="L3485" s="36">
        <f t="shared" si="652"/>
        <v>-3871.9735172432265</v>
      </c>
      <c r="M3485" s="36">
        <f t="shared" si="653"/>
        <v>3871.9735172432265</v>
      </c>
      <c r="N3485" s="36">
        <f t="shared" si="654"/>
        <v>0.20927324166269737</v>
      </c>
      <c r="O3485" s="36">
        <f t="shared" si="655"/>
        <v>14992178.918232882</v>
      </c>
      <c r="P3485" s="35">
        <f t="shared" si="658"/>
        <v>14992178.918232882</v>
      </c>
    </row>
    <row r="3486" spans="1:16" x14ac:dyDescent="0.4">
      <c r="A3486" s="1">
        <v>3485</v>
      </c>
      <c r="B3486" s="21">
        <v>43298</v>
      </c>
      <c r="C3486" s="43">
        <v>1</v>
      </c>
      <c r="D3486" s="23">
        <v>22420</v>
      </c>
      <c r="E3486" s="25">
        <f t="shared" si="659"/>
        <v>21350.75</v>
      </c>
      <c r="F3486" s="25">
        <f t="shared" si="660"/>
        <v>21176.875</v>
      </c>
      <c r="G3486" s="25">
        <f t="shared" si="649"/>
        <v>1.0587020039547856</v>
      </c>
      <c r="H3486" s="25">
        <f t="shared" si="656"/>
        <v>0.99907416981837271</v>
      </c>
      <c r="I3486" s="4">
        <f t="shared" si="650"/>
        <v>22440.776348042164</v>
      </c>
      <c r="J3486" s="25">
        <f t="shared" si="657"/>
        <v>22353.203403954834</v>
      </c>
      <c r="K3486" s="15">
        <f t="shared" si="651"/>
        <v>22332.508133587398</v>
      </c>
      <c r="L3486" s="36">
        <f t="shared" si="652"/>
        <v>87.491866412601667</v>
      </c>
      <c r="M3486" s="36">
        <f t="shared" si="653"/>
        <v>87.491866412601667</v>
      </c>
      <c r="N3486" s="36">
        <f t="shared" si="654"/>
        <v>3.9024026053792E-3</v>
      </c>
      <c r="O3486" s="36">
        <f t="shared" si="655"/>
        <v>7654.8266883605356</v>
      </c>
      <c r="P3486" s="35">
        <f t="shared" si="658"/>
        <v>7654.8266883605356</v>
      </c>
    </row>
    <row r="3487" spans="1:16" x14ac:dyDescent="0.4">
      <c r="A3487" s="1">
        <v>3486</v>
      </c>
      <c r="B3487" s="21">
        <v>43299</v>
      </c>
      <c r="C3487" s="43">
        <v>2</v>
      </c>
      <c r="D3487" s="23">
        <v>23704</v>
      </c>
      <c r="E3487" s="25">
        <f t="shared" si="659"/>
        <v>21003</v>
      </c>
      <c r="F3487" s="25">
        <f t="shared" si="660"/>
        <v>21737.875</v>
      </c>
      <c r="G3487" s="25">
        <f t="shared" si="649"/>
        <v>1.0904469733127089</v>
      </c>
      <c r="H3487" s="25">
        <f t="shared" si="656"/>
        <v>0.99956921328865256</v>
      </c>
      <c r="I3487" s="4">
        <f t="shared" si="650"/>
        <v>23714.215769023322</v>
      </c>
      <c r="J3487" s="25">
        <f t="shared" si="657"/>
        <v>22353.22994406888</v>
      </c>
      <c r="K3487" s="15">
        <f t="shared" si="651"/>
        <v>22343.60046965328</v>
      </c>
      <c r="L3487" s="36">
        <f t="shared" si="652"/>
        <v>1360.39953034672</v>
      </c>
      <c r="M3487" s="36">
        <f t="shared" si="653"/>
        <v>1360.39953034672</v>
      </c>
      <c r="N3487" s="36">
        <f t="shared" si="654"/>
        <v>5.7391137797279786E-2</v>
      </c>
      <c r="O3487" s="36">
        <f t="shared" si="655"/>
        <v>1850686.8821675763</v>
      </c>
      <c r="P3487" s="35">
        <f t="shared" si="658"/>
        <v>1850686.8821675763</v>
      </c>
    </row>
    <row r="3488" spans="1:16" x14ac:dyDescent="0.4">
      <c r="A3488" s="1">
        <v>3487</v>
      </c>
      <c r="B3488" s="21">
        <v>43300</v>
      </c>
      <c r="C3488" s="43">
        <v>3</v>
      </c>
      <c r="D3488" s="23">
        <v>19386</v>
      </c>
      <c r="E3488" s="25">
        <f t="shared" si="659"/>
        <v>22472.75</v>
      </c>
      <c r="F3488" s="25">
        <f t="shared" si="660"/>
        <v>22680.5</v>
      </c>
      <c r="G3488" s="25">
        <f t="shared" si="649"/>
        <v>0.85474306121999077</v>
      </c>
      <c r="H3488" s="25">
        <f t="shared" si="656"/>
        <v>1.0004262501030945</v>
      </c>
      <c r="I3488" s="4">
        <f t="shared" si="650"/>
        <v>19377.740236226571</v>
      </c>
      <c r="J3488" s="25">
        <f t="shared" si="657"/>
        <v>22353.256484182923</v>
      </c>
      <c r="K3488" s="15">
        <f t="shared" si="651"/>
        <v>22362.784562063804</v>
      </c>
      <c r="L3488" s="36">
        <f t="shared" si="652"/>
        <v>-2976.7845620638036</v>
      </c>
      <c r="M3488" s="36">
        <f t="shared" si="653"/>
        <v>2976.7845620638036</v>
      </c>
      <c r="N3488" s="36">
        <f t="shared" si="654"/>
        <v>0.15355331486968965</v>
      </c>
      <c r="O3488" s="36">
        <f t="shared" si="655"/>
        <v>8861246.3289413918</v>
      </c>
      <c r="P3488" s="35">
        <f t="shared" si="658"/>
        <v>8861246.3289413918</v>
      </c>
    </row>
    <row r="3489" spans="1:16" x14ac:dyDescent="0.4">
      <c r="A3489" s="1">
        <v>3488</v>
      </c>
      <c r="B3489" s="21">
        <v>43301</v>
      </c>
      <c r="C3489" s="43">
        <v>4</v>
      </c>
      <c r="D3489" s="23">
        <v>24381</v>
      </c>
      <c r="E3489" s="25">
        <f t="shared" si="659"/>
        <v>22888.25</v>
      </c>
      <c r="F3489" s="25">
        <f t="shared" si="660"/>
        <v>22580.25</v>
      </c>
      <c r="G3489" s="25">
        <f t="shared" si="649"/>
        <v>1.0797488956056731</v>
      </c>
      <c r="H3489" s="25">
        <f t="shared" si="656"/>
        <v>1.0009303667898801</v>
      </c>
      <c r="I3489" s="4">
        <f t="shared" si="650"/>
        <v>24358.337811443551</v>
      </c>
      <c r="J3489" s="25">
        <f t="shared" si="657"/>
        <v>22353.283024296969</v>
      </c>
      <c r="K3489" s="15">
        <f t="shared" si="651"/>
        <v>22374.079776467566</v>
      </c>
      <c r="L3489" s="36">
        <f t="shared" si="652"/>
        <v>2006.9202235324337</v>
      </c>
      <c r="M3489" s="36">
        <f t="shared" si="653"/>
        <v>2006.9202235324337</v>
      </c>
      <c r="N3489" s="36">
        <f t="shared" si="654"/>
        <v>8.2314926521981621E-2</v>
      </c>
      <c r="O3489" s="36">
        <f t="shared" si="655"/>
        <v>4027728.7836234737</v>
      </c>
      <c r="P3489" s="35">
        <f t="shared" si="658"/>
        <v>4027728.7836234737</v>
      </c>
    </row>
    <row r="3490" spans="1:16" x14ac:dyDescent="0.4">
      <c r="A3490" s="1">
        <v>3489</v>
      </c>
      <c r="B3490" s="21">
        <v>43302</v>
      </c>
      <c r="C3490" s="43">
        <v>1</v>
      </c>
      <c r="D3490" s="23">
        <v>24082</v>
      </c>
      <c r="E3490" s="25">
        <f t="shared" si="659"/>
        <v>22272.25</v>
      </c>
      <c r="F3490" s="25">
        <f t="shared" si="660"/>
        <v>22256.5</v>
      </c>
      <c r="G3490" s="25">
        <f t="shared" si="649"/>
        <v>1.0820209826342866</v>
      </c>
      <c r="H3490" s="25">
        <f t="shared" si="656"/>
        <v>0.99907416981837271</v>
      </c>
      <c r="I3490" s="4">
        <f t="shared" si="650"/>
        <v>24104.316503726648</v>
      </c>
      <c r="J3490" s="25">
        <f t="shared" si="657"/>
        <v>22353.309564411011</v>
      </c>
      <c r="K3490" s="15">
        <f t="shared" si="651"/>
        <v>22332.614195757022</v>
      </c>
      <c r="L3490" s="36">
        <f t="shared" si="652"/>
        <v>1749.3858042429783</v>
      </c>
      <c r="M3490" s="36">
        <f t="shared" si="653"/>
        <v>1749.3858042429783</v>
      </c>
      <c r="N3490" s="36">
        <f t="shared" si="654"/>
        <v>7.264287867465237E-2</v>
      </c>
      <c r="O3490" s="36">
        <f t="shared" si="655"/>
        <v>3060350.6920868522</v>
      </c>
      <c r="P3490" s="35">
        <f t="shared" si="658"/>
        <v>3060350.6920868522</v>
      </c>
    </row>
    <row r="3491" spans="1:16" x14ac:dyDescent="0.4">
      <c r="A3491" s="1">
        <v>3490</v>
      </c>
      <c r="B3491" s="21">
        <v>43303</v>
      </c>
      <c r="C3491" s="43">
        <v>2</v>
      </c>
      <c r="D3491" s="23">
        <v>21240</v>
      </c>
      <c r="E3491" s="25">
        <f t="shared" si="659"/>
        <v>22240.75</v>
      </c>
      <c r="F3491" s="25">
        <f t="shared" si="660"/>
        <v>22075.25</v>
      </c>
      <c r="G3491" s="25">
        <f t="shared" si="649"/>
        <v>0.96216350890703395</v>
      </c>
      <c r="H3491" s="25">
        <f t="shared" si="656"/>
        <v>0.99956921328865256</v>
      </c>
      <c r="I3491" s="4">
        <f t="shared" si="650"/>
        <v>21249.153853107295</v>
      </c>
      <c r="J3491" s="25">
        <f t="shared" si="657"/>
        <v>22353.336104525057</v>
      </c>
      <c r="K3491" s="15">
        <f t="shared" si="651"/>
        <v>22343.706584376945</v>
      </c>
      <c r="L3491" s="36">
        <f t="shared" si="652"/>
        <v>-1103.7065843769451</v>
      </c>
      <c r="M3491" s="36">
        <f t="shared" si="653"/>
        <v>1103.7065843769451</v>
      </c>
      <c r="N3491" s="36">
        <f t="shared" si="654"/>
        <v>5.1963586835072746E-2</v>
      </c>
      <c r="O3491" s="36">
        <f t="shared" si="655"/>
        <v>1218168.2243970227</v>
      </c>
      <c r="P3491" s="35">
        <f t="shared" si="658"/>
        <v>1218168.2243970227</v>
      </c>
    </row>
    <row r="3492" spans="1:16" x14ac:dyDescent="0.4">
      <c r="A3492" s="1">
        <v>3491</v>
      </c>
      <c r="B3492" s="21">
        <v>43304</v>
      </c>
      <c r="C3492" s="43">
        <v>3</v>
      </c>
      <c r="D3492" s="23">
        <v>19260</v>
      </c>
      <c r="E3492" s="25">
        <f t="shared" si="659"/>
        <v>21909.75</v>
      </c>
      <c r="F3492" s="25">
        <f t="shared" si="660"/>
        <v>21828.875</v>
      </c>
      <c r="G3492" s="25">
        <f t="shared" si="649"/>
        <v>0.88231757248140363</v>
      </c>
      <c r="H3492" s="25">
        <f t="shared" si="656"/>
        <v>1.0004262501030945</v>
      </c>
      <c r="I3492" s="4">
        <f t="shared" si="650"/>
        <v>19251.793920856482</v>
      </c>
      <c r="J3492" s="25">
        <f t="shared" si="657"/>
        <v>22353.362644639099</v>
      </c>
      <c r="K3492" s="15">
        <f t="shared" si="651"/>
        <v>22362.890767770885</v>
      </c>
      <c r="L3492" s="36">
        <f t="shared" si="652"/>
        <v>-3102.8907677708848</v>
      </c>
      <c r="M3492" s="36">
        <f t="shared" si="653"/>
        <v>3102.8907677708848</v>
      </c>
      <c r="N3492" s="36">
        <f t="shared" si="654"/>
        <v>0.16110543965580917</v>
      </c>
      <c r="O3492" s="36">
        <f t="shared" si="655"/>
        <v>9627931.1167177912</v>
      </c>
      <c r="P3492" s="35">
        <f t="shared" si="658"/>
        <v>9627931.1167177912</v>
      </c>
    </row>
    <row r="3493" spans="1:16" x14ac:dyDescent="0.4">
      <c r="A3493" s="1">
        <v>3492</v>
      </c>
      <c r="B3493" s="21">
        <v>43305</v>
      </c>
      <c r="C3493" s="43">
        <v>4</v>
      </c>
      <c r="D3493" s="23">
        <v>23057</v>
      </c>
      <c r="E3493" s="25">
        <f t="shared" si="659"/>
        <v>21748</v>
      </c>
      <c r="F3493" s="25">
        <f t="shared" si="660"/>
        <v>21418</v>
      </c>
      <c r="G3493" s="25">
        <f t="shared" si="649"/>
        <v>1.0765244187132319</v>
      </c>
      <c r="H3493" s="25">
        <f t="shared" si="656"/>
        <v>1.0009303667898801</v>
      </c>
      <c r="I3493" s="4">
        <f t="shared" si="650"/>
        <v>23035.568472107541</v>
      </c>
      <c r="J3493" s="25">
        <f t="shared" si="657"/>
        <v>22353.389184753145</v>
      </c>
      <c r="K3493" s="15">
        <f t="shared" si="651"/>
        <v>22374.186035691906</v>
      </c>
      <c r="L3493" s="36">
        <f t="shared" si="652"/>
        <v>682.813964308094</v>
      </c>
      <c r="M3493" s="36">
        <f t="shared" si="653"/>
        <v>682.813964308094</v>
      </c>
      <c r="N3493" s="36">
        <f t="shared" si="654"/>
        <v>2.961417202186295E-2</v>
      </c>
      <c r="O3493" s="36">
        <f t="shared" si="655"/>
        <v>466234.90985413507</v>
      </c>
      <c r="P3493" s="35">
        <f t="shared" si="658"/>
        <v>466234.90985413507</v>
      </c>
    </row>
    <row r="3494" spans="1:16" x14ac:dyDescent="0.4">
      <c r="A3494" s="1">
        <v>3493</v>
      </c>
      <c r="B3494" s="21">
        <v>43306</v>
      </c>
      <c r="C3494" s="43">
        <v>1</v>
      </c>
      <c r="D3494" s="23">
        <v>23435</v>
      </c>
      <c r="E3494" s="25">
        <f t="shared" si="659"/>
        <v>21088</v>
      </c>
      <c r="F3494" s="25">
        <f t="shared" si="660"/>
        <v>21632.5</v>
      </c>
      <c r="G3494" s="25">
        <f t="shared" si="649"/>
        <v>1.0833237027620479</v>
      </c>
      <c r="H3494" s="25">
        <f t="shared" si="656"/>
        <v>0.99907416981837271</v>
      </c>
      <c r="I3494" s="4">
        <f t="shared" si="650"/>
        <v>23456.7169365017</v>
      </c>
      <c r="J3494" s="25">
        <f t="shared" si="657"/>
        <v>22353.415724867187</v>
      </c>
      <c r="K3494" s="15">
        <f t="shared" si="651"/>
        <v>22332.720257926645</v>
      </c>
      <c r="L3494" s="36">
        <f t="shared" si="652"/>
        <v>1102.279742073355</v>
      </c>
      <c r="M3494" s="36">
        <f t="shared" si="653"/>
        <v>1102.279742073355</v>
      </c>
      <c r="N3494" s="36">
        <f t="shared" si="654"/>
        <v>4.7035619461205679E-2</v>
      </c>
      <c r="O3494" s="36">
        <f t="shared" si="655"/>
        <v>1215020.6297853021</v>
      </c>
      <c r="P3494" s="35">
        <f t="shared" si="658"/>
        <v>1215020.6297853021</v>
      </c>
    </row>
    <row r="3495" spans="1:16" x14ac:dyDescent="0.4">
      <c r="A3495" s="1">
        <v>3494</v>
      </c>
      <c r="B3495" s="21">
        <v>43307</v>
      </c>
      <c r="C3495" s="43">
        <v>2</v>
      </c>
      <c r="D3495" s="23">
        <v>18600</v>
      </c>
      <c r="E3495" s="25">
        <f t="shared" si="659"/>
        <v>22177</v>
      </c>
      <c r="F3495" s="25">
        <f t="shared" si="660"/>
        <v>22183.25</v>
      </c>
      <c r="G3495" s="25">
        <f t="shared" si="649"/>
        <v>0.83847046758252286</v>
      </c>
      <c r="H3495" s="25">
        <f t="shared" si="656"/>
        <v>0.99956921328865256</v>
      </c>
      <c r="I3495" s="4">
        <f t="shared" si="650"/>
        <v>18608.016086054413</v>
      </c>
      <c r="J3495" s="25">
        <f t="shared" si="657"/>
        <v>22353.442264981233</v>
      </c>
      <c r="K3495" s="15">
        <f t="shared" si="651"/>
        <v>22343.812699100607</v>
      </c>
      <c r="L3495" s="36">
        <f t="shared" si="652"/>
        <v>-3743.8126991006066</v>
      </c>
      <c r="M3495" s="36">
        <f t="shared" si="653"/>
        <v>3743.8126991006066</v>
      </c>
      <c r="N3495" s="36">
        <f t="shared" si="654"/>
        <v>0.20128025263981755</v>
      </c>
      <c r="O3495" s="36">
        <f t="shared" si="655"/>
        <v>14016133.525946969</v>
      </c>
      <c r="P3495" s="35">
        <f t="shared" si="658"/>
        <v>14016133.525946969</v>
      </c>
    </row>
    <row r="3496" spans="1:16" x14ac:dyDescent="0.4">
      <c r="A3496" s="1">
        <v>3495</v>
      </c>
      <c r="B3496" s="21">
        <v>43308</v>
      </c>
      <c r="C3496" s="43">
        <v>3</v>
      </c>
      <c r="D3496" s="23">
        <v>23616</v>
      </c>
      <c r="E3496" s="25">
        <f t="shared" si="659"/>
        <v>22189.5</v>
      </c>
      <c r="F3496" s="25">
        <f t="shared" si="660"/>
        <v>21817.75</v>
      </c>
      <c r="G3496" s="25">
        <f t="shared" si="649"/>
        <v>1.0824214229239955</v>
      </c>
      <c r="H3496" s="25">
        <f t="shared" si="656"/>
        <v>1.0004262501030945</v>
      </c>
      <c r="I3496" s="4">
        <f t="shared" si="650"/>
        <v>23605.937966508132</v>
      </c>
      <c r="J3496" s="25">
        <f t="shared" si="657"/>
        <v>22353.468805095275</v>
      </c>
      <c r="K3496" s="15">
        <f t="shared" si="651"/>
        <v>22362.996973477966</v>
      </c>
      <c r="L3496" s="36">
        <f t="shared" si="652"/>
        <v>1253.0030265220339</v>
      </c>
      <c r="M3496" s="36">
        <f t="shared" si="653"/>
        <v>1253.0030265220339</v>
      </c>
      <c r="N3496" s="36">
        <f t="shared" si="654"/>
        <v>5.3057377478067151E-2</v>
      </c>
      <c r="O3496" s="36">
        <f t="shared" si="655"/>
        <v>1570016.5844733769</v>
      </c>
      <c r="P3496" s="35">
        <f t="shared" si="658"/>
        <v>1570016.5844733769</v>
      </c>
    </row>
    <row r="3497" spans="1:16" x14ac:dyDescent="0.4">
      <c r="A3497" s="1">
        <v>3496</v>
      </c>
      <c r="B3497" s="21">
        <v>43309</v>
      </c>
      <c r="C3497" s="43">
        <v>4</v>
      </c>
      <c r="D3497" s="23">
        <v>23107</v>
      </c>
      <c r="E3497" s="25">
        <f t="shared" si="659"/>
        <v>21446</v>
      </c>
      <c r="F3497" s="25">
        <f t="shared" si="660"/>
        <v>21440.125</v>
      </c>
      <c r="G3497" s="25">
        <f t="shared" si="649"/>
        <v>1.0777455821736115</v>
      </c>
      <c r="H3497" s="25">
        <f t="shared" si="656"/>
        <v>1.0009303667898801</v>
      </c>
      <c r="I3497" s="4">
        <f t="shared" si="650"/>
        <v>23085.521997006937</v>
      </c>
      <c r="J3497" s="25">
        <f t="shared" si="657"/>
        <v>22353.495345209318</v>
      </c>
      <c r="K3497" s="15">
        <f t="shared" si="651"/>
        <v>22374.292294916242</v>
      </c>
      <c r="L3497" s="36">
        <f t="shared" si="652"/>
        <v>732.7077050837579</v>
      </c>
      <c r="M3497" s="36">
        <f t="shared" si="653"/>
        <v>732.7077050837579</v>
      </c>
      <c r="N3497" s="36">
        <f t="shared" si="654"/>
        <v>3.1709339381302548E-2</v>
      </c>
      <c r="O3497" s="36">
        <f t="shared" si="655"/>
        <v>536860.58108910709</v>
      </c>
      <c r="P3497" s="35">
        <f t="shared" si="658"/>
        <v>536860.58108910709</v>
      </c>
    </row>
    <row r="3498" spans="1:16" x14ac:dyDescent="0.4">
      <c r="A3498" s="1">
        <v>3497</v>
      </c>
      <c r="B3498" s="21">
        <v>43310</v>
      </c>
      <c r="C3498" s="43">
        <v>1</v>
      </c>
      <c r="D3498" s="23">
        <v>20461</v>
      </c>
      <c r="E3498" s="25">
        <f t="shared" si="659"/>
        <v>21434.25</v>
      </c>
      <c r="F3498" s="25">
        <f t="shared" si="660"/>
        <v>21282.75</v>
      </c>
      <c r="G3498" s="25">
        <f t="shared" si="649"/>
        <v>0.96138891825539463</v>
      </c>
      <c r="H3498" s="25">
        <f t="shared" si="656"/>
        <v>0.99907416981837271</v>
      </c>
      <c r="I3498" s="4">
        <f t="shared" si="650"/>
        <v>20479.960965980852</v>
      </c>
      <c r="J3498" s="25">
        <f t="shared" si="657"/>
        <v>22353.521885323364</v>
      </c>
      <c r="K3498" s="15">
        <f t="shared" si="651"/>
        <v>22332.826320096265</v>
      </c>
      <c r="L3498" s="36">
        <f t="shared" si="652"/>
        <v>-1871.8263200962647</v>
      </c>
      <c r="M3498" s="36">
        <f t="shared" si="653"/>
        <v>1871.8263200962647</v>
      </c>
      <c r="N3498" s="36">
        <f t="shared" si="654"/>
        <v>9.1482641126839584E-2</v>
      </c>
      <c r="O3498" s="36">
        <f t="shared" si="655"/>
        <v>3503733.7726051239</v>
      </c>
      <c r="P3498" s="35">
        <f t="shared" si="658"/>
        <v>3503733.7726051239</v>
      </c>
    </row>
    <row r="3499" spans="1:16" x14ac:dyDescent="0.4">
      <c r="A3499" s="1">
        <v>3498</v>
      </c>
      <c r="B3499" s="21">
        <v>43311</v>
      </c>
      <c r="C3499" s="43">
        <v>2</v>
      </c>
      <c r="D3499" s="23">
        <v>18553</v>
      </c>
      <c r="E3499" s="25">
        <f t="shared" si="659"/>
        <v>21131.25</v>
      </c>
      <c r="F3499" s="25">
        <f t="shared" si="660"/>
        <v>21118.875</v>
      </c>
      <c r="G3499" s="25">
        <f t="shared" si="649"/>
        <v>0.87850323466567226</v>
      </c>
      <c r="H3499" s="25">
        <f t="shared" si="656"/>
        <v>0.99956921328865256</v>
      </c>
      <c r="I3499" s="4">
        <f t="shared" si="650"/>
        <v>18560.995830353091</v>
      </c>
      <c r="J3499" s="25">
        <f t="shared" si="657"/>
        <v>22353.548425437406</v>
      </c>
      <c r="K3499" s="15">
        <f t="shared" si="651"/>
        <v>22343.918813824264</v>
      </c>
      <c r="L3499" s="36">
        <f t="shared" si="652"/>
        <v>-3790.9188138242644</v>
      </c>
      <c r="M3499" s="36">
        <f t="shared" si="653"/>
        <v>3790.9188138242644</v>
      </c>
      <c r="N3499" s="36">
        <f t="shared" si="654"/>
        <v>0.20432915505978894</v>
      </c>
      <c r="O3499" s="36">
        <f t="shared" si="655"/>
        <v>14371065.453006767</v>
      </c>
      <c r="P3499" s="35">
        <f t="shared" si="658"/>
        <v>14371065.453006767</v>
      </c>
    </row>
    <row r="3500" spans="1:16" x14ac:dyDescent="0.4">
      <c r="A3500" s="1">
        <v>3499</v>
      </c>
      <c r="B3500" s="21">
        <v>43312</v>
      </c>
      <c r="C3500" s="43">
        <v>3</v>
      </c>
      <c r="D3500" s="23">
        <v>22404</v>
      </c>
      <c r="E3500" s="25">
        <f t="shared" si="659"/>
        <v>21106.5</v>
      </c>
      <c r="F3500" s="25">
        <f t="shared" si="660"/>
        <v>20908.125</v>
      </c>
      <c r="G3500" s="25">
        <f t="shared" si="649"/>
        <v>1.0715451529010851</v>
      </c>
      <c r="H3500" s="25">
        <f t="shared" si="656"/>
        <v>1.0004262501030945</v>
      </c>
      <c r="I3500" s="4">
        <f t="shared" si="650"/>
        <v>22394.454361519656</v>
      </c>
      <c r="J3500" s="25">
        <f t="shared" si="657"/>
        <v>22353.574965551452</v>
      </c>
      <c r="K3500" s="15">
        <f t="shared" si="651"/>
        <v>22363.103179185047</v>
      </c>
      <c r="L3500" s="36">
        <f t="shared" si="652"/>
        <v>40.896820814952662</v>
      </c>
      <c r="M3500" s="36">
        <f t="shared" si="653"/>
        <v>40.896820814952662</v>
      </c>
      <c r="N3500" s="36">
        <f t="shared" si="654"/>
        <v>1.8254249604960123E-3</v>
      </c>
      <c r="O3500" s="36">
        <f t="shared" si="655"/>
        <v>1672.5499527703453</v>
      </c>
      <c r="P3500" s="35">
        <f t="shared" si="658"/>
        <v>1672.5499527703453</v>
      </c>
    </row>
    <row r="3501" spans="1:16" x14ac:dyDescent="0.4">
      <c r="A3501" s="1">
        <v>3500</v>
      </c>
      <c r="B3501" s="21">
        <v>43313</v>
      </c>
      <c r="C3501" s="43">
        <v>4</v>
      </c>
      <c r="D3501" s="23">
        <v>23008</v>
      </c>
      <c r="E3501" s="25">
        <f t="shared" si="659"/>
        <v>20709.75</v>
      </c>
      <c r="F3501" s="25">
        <f t="shared" si="660"/>
        <v>21327.5</v>
      </c>
      <c r="G3501" s="25">
        <f t="shared" ref="G3501:G3564" si="661">D3501/F3501</f>
        <v>1.0787949830031649</v>
      </c>
      <c r="H3501" s="25">
        <f t="shared" si="656"/>
        <v>1.0009303667898801</v>
      </c>
      <c r="I3501" s="4">
        <f t="shared" ref="I3501:I3564" si="662">D3501/H3501</f>
        <v>22986.614017706132</v>
      </c>
      <c r="J3501" s="25">
        <f t="shared" si="657"/>
        <v>22353.601505665494</v>
      </c>
      <c r="K3501" s="15">
        <f t="shared" ref="K3501:K3564" si="663">H3501*J3501</f>
        <v>22374.398554140578</v>
      </c>
      <c r="L3501" s="36">
        <f t="shared" ref="L3501:L3564" si="664">D3501-K3501</f>
        <v>633.6014458594218</v>
      </c>
      <c r="M3501" s="36">
        <f t="shared" ref="M3501:M3564" si="665">ABS(L3501)</f>
        <v>633.6014458594218</v>
      </c>
      <c r="N3501" s="36">
        <f t="shared" ref="N3501:N3564" si="666">M3501/D3501</f>
        <v>2.7538310407659153E-2</v>
      </c>
      <c r="O3501" s="36">
        <f t="shared" ref="O3501:O3564" si="667">L3501^2</f>
        <v>401450.79219514981</v>
      </c>
      <c r="P3501" s="35">
        <f t="shared" si="658"/>
        <v>401450.79219514981</v>
      </c>
    </row>
    <row r="3502" spans="1:16" x14ac:dyDescent="0.4">
      <c r="A3502" s="1">
        <v>3501</v>
      </c>
      <c r="B3502" s="21">
        <v>43314</v>
      </c>
      <c r="C3502" s="43">
        <v>1</v>
      </c>
      <c r="D3502" s="23">
        <v>18874</v>
      </c>
      <c r="E3502" s="25">
        <f t="shared" si="659"/>
        <v>21945.25</v>
      </c>
      <c r="F3502" s="25">
        <f t="shared" si="660"/>
        <v>22019.375</v>
      </c>
      <c r="G3502" s="25">
        <f t="shared" si="661"/>
        <v>0.85715421078027876</v>
      </c>
      <c r="H3502" s="25">
        <f t="shared" si="656"/>
        <v>0.99907416981837271</v>
      </c>
      <c r="I3502" s="4">
        <f t="shared" si="662"/>
        <v>18891.490311906684</v>
      </c>
      <c r="J3502" s="25">
        <f t="shared" si="657"/>
        <v>22353.62804577954</v>
      </c>
      <c r="K3502" s="15">
        <f t="shared" si="663"/>
        <v>22332.932382265888</v>
      </c>
      <c r="L3502" s="36">
        <f t="shared" si="664"/>
        <v>-3458.932382265888</v>
      </c>
      <c r="M3502" s="36">
        <f t="shared" si="665"/>
        <v>3458.932382265888</v>
      </c>
      <c r="N3502" s="36">
        <f t="shared" si="666"/>
        <v>0.18326440512164291</v>
      </c>
      <c r="O3502" s="36">
        <f t="shared" si="667"/>
        <v>11964213.225087572</v>
      </c>
      <c r="P3502" s="35">
        <f t="shared" si="658"/>
        <v>11964213.225087572</v>
      </c>
    </row>
    <row r="3503" spans="1:16" x14ac:dyDescent="0.4">
      <c r="A3503" s="1">
        <v>3502</v>
      </c>
      <c r="B3503" s="21">
        <v>43315</v>
      </c>
      <c r="C3503" s="43">
        <v>2</v>
      </c>
      <c r="D3503" s="23">
        <v>23495</v>
      </c>
      <c r="E3503" s="25">
        <f t="shared" si="659"/>
        <v>22093.5</v>
      </c>
      <c r="F3503" s="25">
        <f t="shared" si="660"/>
        <v>21763.125</v>
      </c>
      <c r="G3503" s="25">
        <f t="shared" si="661"/>
        <v>1.0795784153240859</v>
      </c>
      <c r="H3503" s="25">
        <f t="shared" si="656"/>
        <v>0.99956921328865256</v>
      </c>
      <c r="I3503" s="4">
        <f t="shared" si="662"/>
        <v>23505.125695798302</v>
      </c>
      <c r="J3503" s="25">
        <f t="shared" si="657"/>
        <v>22353.654585893582</v>
      </c>
      <c r="K3503" s="15">
        <f t="shared" si="663"/>
        <v>22344.024928547929</v>
      </c>
      <c r="L3503" s="36">
        <f t="shared" si="664"/>
        <v>1150.9750714520706</v>
      </c>
      <c r="M3503" s="36">
        <f t="shared" si="665"/>
        <v>1150.9750714520706</v>
      </c>
      <c r="N3503" s="36">
        <f t="shared" si="666"/>
        <v>4.8988085611920432E-2</v>
      </c>
      <c r="O3503" s="36">
        <f t="shared" si="667"/>
        <v>1324743.6151040988</v>
      </c>
      <c r="P3503" s="35">
        <f t="shared" si="658"/>
        <v>1324743.6151040988</v>
      </c>
    </row>
    <row r="3504" spans="1:16" x14ac:dyDescent="0.4">
      <c r="A3504" s="1">
        <v>3503</v>
      </c>
      <c r="B3504" s="21">
        <v>43316</v>
      </c>
      <c r="C3504" s="43">
        <v>3</v>
      </c>
      <c r="D3504" s="23">
        <v>22997</v>
      </c>
      <c r="E3504" s="25">
        <f t="shared" si="659"/>
        <v>21432.75</v>
      </c>
      <c r="F3504" s="25">
        <f t="shared" si="660"/>
        <v>21353.5</v>
      </c>
      <c r="G3504" s="25">
        <f t="shared" si="661"/>
        <v>1.0769663052895311</v>
      </c>
      <c r="H3504" s="25">
        <f t="shared" si="656"/>
        <v>1.0004262501030945</v>
      </c>
      <c r="I3504" s="4">
        <f t="shared" si="662"/>
        <v>22987.201702904284</v>
      </c>
      <c r="J3504" s="25">
        <f t="shared" si="657"/>
        <v>22353.681126007628</v>
      </c>
      <c r="K3504" s="15">
        <f t="shared" si="663"/>
        <v>22363.209384892132</v>
      </c>
      <c r="L3504" s="36">
        <f t="shared" si="664"/>
        <v>633.79061510786778</v>
      </c>
      <c r="M3504" s="36">
        <f t="shared" si="665"/>
        <v>633.79061510786778</v>
      </c>
      <c r="N3504" s="36">
        <f t="shared" si="666"/>
        <v>2.7559708444921848E-2</v>
      </c>
      <c r="O3504" s="36">
        <f t="shared" si="667"/>
        <v>401690.54379880941</v>
      </c>
      <c r="P3504" s="35">
        <f t="shared" si="658"/>
        <v>401690.54379880941</v>
      </c>
    </row>
    <row r="3505" spans="1:16" x14ac:dyDescent="0.4">
      <c r="A3505" s="1">
        <v>3504</v>
      </c>
      <c r="B3505" s="21">
        <v>43317</v>
      </c>
      <c r="C3505" s="43">
        <v>4</v>
      </c>
      <c r="D3505" s="23">
        <v>20365</v>
      </c>
      <c r="E3505" s="25">
        <f t="shared" si="659"/>
        <v>21274.25</v>
      </c>
      <c r="F3505" s="25">
        <f t="shared" si="660"/>
        <v>20973.875</v>
      </c>
      <c r="G3505" s="25">
        <f t="shared" si="661"/>
        <v>0.97096983747638432</v>
      </c>
      <c r="H3505" s="25">
        <f t="shared" si="656"/>
        <v>1.0009303667898801</v>
      </c>
      <c r="I3505" s="4">
        <f t="shared" si="662"/>
        <v>20346.070691524052</v>
      </c>
      <c r="J3505" s="25">
        <f t="shared" si="657"/>
        <v>22353.707666121671</v>
      </c>
      <c r="K3505" s="15">
        <f t="shared" si="663"/>
        <v>22374.504813364918</v>
      </c>
      <c r="L3505" s="36">
        <f t="shared" si="664"/>
        <v>-2009.5048133649179</v>
      </c>
      <c r="M3505" s="36">
        <f t="shared" si="665"/>
        <v>2009.5048133649179</v>
      </c>
      <c r="N3505" s="36">
        <f t="shared" si="666"/>
        <v>9.8674432279151389E-2</v>
      </c>
      <c r="O3505" s="36">
        <f t="shared" si="667"/>
        <v>4038109.5949367736</v>
      </c>
      <c r="P3505" s="35">
        <f t="shared" si="658"/>
        <v>4038109.5949367736</v>
      </c>
    </row>
    <row r="3506" spans="1:16" x14ac:dyDescent="0.4">
      <c r="A3506" s="1">
        <v>3505</v>
      </c>
      <c r="B3506" s="21">
        <v>43318</v>
      </c>
      <c r="C3506" s="43">
        <v>1</v>
      </c>
      <c r="D3506" s="23">
        <v>18240</v>
      </c>
      <c r="E3506" s="25">
        <f t="shared" si="659"/>
        <v>20673.5</v>
      </c>
      <c r="F3506" s="25">
        <f t="shared" si="660"/>
        <v>20508.5</v>
      </c>
      <c r="G3506" s="25">
        <f t="shared" si="661"/>
        <v>0.88938732720579272</v>
      </c>
      <c r="H3506" s="25">
        <f t="shared" si="656"/>
        <v>0.99907416981837271</v>
      </c>
      <c r="I3506" s="4">
        <f t="shared" si="662"/>
        <v>18256.902791627523</v>
      </c>
      <c r="J3506" s="25">
        <f t="shared" si="657"/>
        <v>22353.734206235717</v>
      </c>
      <c r="K3506" s="15">
        <f t="shared" si="663"/>
        <v>22333.038444435508</v>
      </c>
      <c r="L3506" s="36">
        <f t="shared" si="664"/>
        <v>-4093.0384444355077</v>
      </c>
      <c r="M3506" s="36">
        <f t="shared" si="665"/>
        <v>4093.0384444355077</v>
      </c>
      <c r="N3506" s="36">
        <f t="shared" si="666"/>
        <v>0.22439903752387652</v>
      </c>
      <c r="O3506" s="36">
        <f t="shared" si="667"/>
        <v>16752963.707627041</v>
      </c>
      <c r="P3506" s="35">
        <f t="shared" si="658"/>
        <v>16752963.707627041</v>
      </c>
    </row>
    <row r="3507" spans="1:16" x14ac:dyDescent="0.4">
      <c r="A3507" s="1">
        <v>3506</v>
      </c>
      <c r="B3507" s="21">
        <v>43319</v>
      </c>
      <c r="C3507" s="43">
        <v>2</v>
      </c>
      <c r="D3507" s="23">
        <v>21092</v>
      </c>
      <c r="E3507" s="25">
        <f t="shared" si="659"/>
        <v>20343.5</v>
      </c>
      <c r="F3507" s="25">
        <f t="shared" si="660"/>
        <v>20036</v>
      </c>
      <c r="G3507" s="25">
        <f t="shared" si="661"/>
        <v>1.0527051307646236</v>
      </c>
      <c r="H3507" s="25">
        <f t="shared" si="656"/>
        <v>0.99956921328865256</v>
      </c>
      <c r="I3507" s="4">
        <f t="shared" si="662"/>
        <v>21101.090069196754</v>
      </c>
      <c r="J3507" s="25">
        <f t="shared" si="657"/>
        <v>22353.760746349759</v>
      </c>
      <c r="K3507" s="15">
        <f t="shared" si="663"/>
        <v>22344.131043271591</v>
      </c>
      <c r="L3507" s="36">
        <f t="shared" si="664"/>
        <v>-1252.1310432715909</v>
      </c>
      <c r="M3507" s="36">
        <f t="shared" si="665"/>
        <v>1252.1310432715909</v>
      </c>
      <c r="N3507" s="36">
        <f t="shared" si="666"/>
        <v>5.9365211609690445E-2</v>
      </c>
      <c r="O3507" s="36">
        <f t="shared" si="667"/>
        <v>1567832.1495244026</v>
      </c>
      <c r="P3507" s="35">
        <f t="shared" si="658"/>
        <v>1567832.1495244026</v>
      </c>
    </row>
    <row r="3508" spans="1:16" x14ac:dyDescent="0.4">
      <c r="A3508" s="1">
        <v>3507</v>
      </c>
      <c r="B3508" s="21">
        <v>43320</v>
      </c>
      <c r="C3508" s="43">
        <v>3</v>
      </c>
      <c r="D3508" s="23">
        <v>21677</v>
      </c>
      <c r="E3508" s="25">
        <f t="shared" si="659"/>
        <v>19728.5</v>
      </c>
      <c r="F3508" s="25">
        <f t="shared" si="660"/>
        <v>20362.625</v>
      </c>
      <c r="G3508" s="25">
        <f t="shared" si="661"/>
        <v>1.0645484067010025</v>
      </c>
      <c r="H3508" s="25">
        <f t="shared" si="656"/>
        <v>1.0004262501030945</v>
      </c>
      <c r="I3508" s="4">
        <f t="shared" si="662"/>
        <v>21667.764113312875</v>
      </c>
      <c r="J3508" s="25">
        <f t="shared" si="657"/>
        <v>22353.787286463805</v>
      </c>
      <c r="K3508" s="15">
        <f t="shared" si="663"/>
        <v>22363.315590599213</v>
      </c>
      <c r="L3508" s="36">
        <f t="shared" si="664"/>
        <v>-686.31559059921346</v>
      </c>
      <c r="M3508" s="36">
        <f t="shared" si="665"/>
        <v>686.31559059921346</v>
      </c>
      <c r="N3508" s="36">
        <f t="shared" si="666"/>
        <v>3.166100431790439E-2</v>
      </c>
      <c r="O3508" s="36">
        <f t="shared" si="667"/>
        <v>471029.08989954717</v>
      </c>
      <c r="P3508" s="35">
        <f t="shared" si="658"/>
        <v>471029.08989954717</v>
      </c>
    </row>
    <row r="3509" spans="1:16" x14ac:dyDescent="0.4">
      <c r="A3509" s="1">
        <v>3508</v>
      </c>
      <c r="B3509" s="21">
        <v>43321</v>
      </c>
      <c r="C3509" s="43">
        <v>4</v>
      </c>
      <c r="D3509" s="23">
        <v>17905</v>
      </c>
      <c r="E3509" s="25">
        <f t="shared" si="659"/>
        <v>20996.75</v>
      </c>
      <c r="F3509" s="25">
        <f t="shared" si="660"/>
        <v>21319.25</v>
      </c>
      <c r="G3509" s="25">
        <f t="shared" si="661"/>
        <v>0.83985130809010633</v>
      </c>
      <c r="H3509" s="25">
        <f t="shared" si="656"/>
        <v>1.0009303667898801</v>
      </c>
      <c r="I3509" s="4">
        <f t="shared" si="662"/>
        <v>17888.357266473762</v>
      </c>
      <c r="J3509" s="25">
        <f t="shared" si="657"/>
        <v>22353.813826577847</v>
      </c>
      <c r="K3509" s="15">
        <f t="shared" si="663"/>
        <v>22374.611072589258</v>
      </c>
      <c r="L3509" s="36">
        <f t="shared" si="664"/>
        <v>-4469.6110725892577</v>
      </c>
      <c r="M3509" s="36">
        <f t="shared" si="665"/>
        <v>4469.6110725892577</v>
      </c>
      <c r="N3509" s="36">
        <f t="shared" si="666"/>
        <v>0.24962921377208924</v>
      </c>
      <c r="O3509" s="36">
        <f t="shared" si="667"/>
        <v>19977423.140212495</v>
      </c>
      <c r="P3509" s="35">
        <f t="shared" si="658"/>
        <v>19977423.140212495</v>
      </c>
    </row>
    <row r="3510" spans="1:16" x14ac:dyDescent="0.4">
      <c r="A3510" s="1">
        <v>3509</v>
      </c>
      <c r="B3510" s="21">
        <v>43322</v>
      </c>
      <c r="C3510" s="43">
        <v>1</v>
      </c>
      <c r="D3510" s="23">
        <v>23313</v>
      </c>
      <c r="E3510" s="25">
        <f t="shared" si="659"/>
        <v>21641.75</v>
      </c>
      <c r="F3510" s="25">
        <f t="shared" si="660"/>
        <v>21606.125</v>
      </c>
      <c r="G3510" s="25">
        <f t="shared" si="661"/>
        <v>1.0789995892368482</v>
      </c>
      <c r="H3510" s="25">
        <f t="shared" si="656"/>
        <v>0.99907416981837271</v>
      </c>
      <c r="I3510" s="4">
        <f t="shared" si="662"/>
        <v>23334.60388054893</v>
      </c>
      <c r="J3510" s="25">
        <f t="shared" si="657"/>
        <v>22353.840366691893</v>
      </c>
      <c r="K3510" s="15">
        <f t="shared" si="663"/>
        <v>22333.144506605131</v>
      </c>
      <c r="L3510" s="36">
        <f t="shared" si="664"/>
        <v>979.85549339486897</v>
      </c>
      <c r="M3510" s="36">
        <f t="shared" si="665"/>
        <v>979.85549339486897</v>
      </c>
      <c r="N3510" s="36">
        <f t="shared" si="666"/>
        <v>4.2030433380297216E-2</v>
      </c>
      <c r="O3510" s="36">
        <f t="shared" si="667"/>
        <v>960116.78793610213</v>
      </c>
      <c r="P3510" s="35">
        <f t="shared" si="658"/>
        <v>960116.78793610213</v>
      </c>
    </row>
    <row r="3511" spans="1:16" x14ac:dyDescent="0.4">
      <c r="A3511" s="1">
        <v>3510</v>
      </c>
      <c r="B3511" s="21">
        <v>43323</v>
      </c>
      <c r="C3511" s="43">
        <v>2</v>
      </c>
      <c r="D3511" s="23">
        <v>23672</v>
      </c>
      <c r="E3511" s="25">
        <f t="shared" si="659"/>
        <v>21570.5</v>
      </c>
      <c r="F3511" s="25">
        <f t="shared" si="660"/>
        <v>21684.75</v>
      </c>
      <c r="G3511" s="25">
        <f t="shared" si="661"/>
        <v>1.0916427443249288</v>
      </c>
      <c r="H3511" s="25">
        <f t="shared" si="656"/>
        <v>0.99956921328865256</v>
      </c>
      <c r="I3511" s="4">
        <f t="shared" si="662"/>
        <v>23682.201977907527</v>
      </c>
      <c r="J3511" s="25">
        <f t="shared" si="657"/>
        <v>22353.866906805935</v>
      </c>
      <c r="K3511" s="15">
        <f t="shared" si="663"/>
        <v>22344.237157995252</v>
      </c>
      <c r="L3511" s="36">
        <f t="shared" si="664"/>
        <v>1327.7628420047477</v>
      </c>
      <c r="M3511" s="36">
        <f t="shared" si="665"/>
        <v>1327.7628420047477</v>
      </c>
      <c r="N3511" s="36">
        <f t="shared" si="666"/>
        <v>5.609001529252905E-2</v>
      </c>
      <c r="O3511" s="36">
        <f t="shared" si="667"/>
        <v>1762954.1646085244</v>
      </c>
      <c r="P3511" s="35">
        <f t="shared" si="658"/>
        <v>1762954.1646085244</v>
      </c>
    </row>
    <row r="3512" spans="1:16" x14ac:dyDescent="0.4">
      <c r="A3512" s="1">
        <v>3511</v>
      </c>
      <c r="B3512" s="21">
        <v>43324</v>
      </c>
      <c r="C3512" s="43">
        <v>3</v>
      </c>
      <c r="D3512" s="23">
        <v>21392</v>
      </c>
      <c r="E3512" s="25">
        <f t="shared" si="659"/>
        <v>21799</v>
      </c>
      <c r="F3512" s="25">
        <f t="shared" si="660"/>
        <v>21583.875</v>
      </c>
      <c r="G3512" s="25">
        <f t="shared" si="661"/>
        <v>0.99111026171157868</v>
      </c>
      <c r="H3512" s="25">
        <f t="shared" si="656"/>
        <v>1.0004262501030945</v>
      </c>
      <c r="I3512" s="4">
        <f t="shared" si="662"/>
        <v>21382.885542832908</v>
      </c>
      <c r="J3512" s="25">
        <f t="shared" si="657"/>
        <v>22353.893446919978</v>
      </c>
      <c r="K3512" s="15">
        <f t="shared" si="663"/>
        <v>22363.421796306291</v>
      </c>
      <c r="L3512" s="36">
        <f t="shared" si="664"/>
        <v>-971.42179630629107</v>
      </c>
      <c r="M3512" s="36">
        <f t="shared" si="665"/>
        <v>971.42179630629107</v>
      </c>
      <c r="N3512" s="36">
        <f t="shared" si="666"/>
        <v>4.5410517777967979E-2</v>
      </c>
      <c r="O3512" s="36">
        <f t="shared" si="667"/>
        <v>943660.30633894121</v>
      </c>
      <c r="P3512" s="35">
        <f t="shared" si="658"/>
        <v>943660.30633894121</v>
      </c>
    </row>
    <row r="3513" spans="1:16" x14ac:dyDescent="0.4">
      <c r="A3513" s="1">
        <v>3512</v>
      </c>
      <c r="B3513" s="21">
        <v>43325</v>
      </c>
      <c r="C3513" s="43">
        <v>4</v>
      </c>
      <c r="D3513" s="23">
        <v>18819</v>
      </c>
      <c r="E3513" s="25">
        <f t="shared" si="659"/>
        <v>21368.75</v>
      </c>
      <c r="F3513" s="25">
        <f t="shared" si="660"/>
        <v>21144.875</v>
      </c>
      <c r="G3513" s="25">
        <f t="shared" si="661"/>
        <v>0.89000289668300236</v>
      </c>
      <c r="H3513" s="25">
        <f t="shared" si="656"/>
        <v>1.0009303667898801</v>
      </c>
      <c r="I3513" s="4">
        <f t="shared" si="662"/>
        <v>18801.507701634724</v>
      </c>
      <c r="J3513" s="25">
        <f t="shared" si="657"/>
        <v>22353.919987034024</v>
      </c>
      <c r="K3513" s="15">
        <f t="shared" si="663"/>
        <v>22374.717331813597</v>
      </c>
      <c r="L3513" s="36">
        <f t="shared" si="664"/>
        <v>-3555.7173318135974</v>
      </c>
      <c r="M3513" s="36">
        <f t="shared" si="665"/>
        <v>3555.7173318135974</v>
      </c>
      <c r="N3513" s="36">
        <f t="shared" si="666"/>
        <v>0.1889429476493755</v>
      </c>
      <c r="O3513" s="36">
        <f t="shared" si="667"/>
        <v>12643125.743759608</v>
      </c>
      <c r="P3513" s="35">
        <f t="shared" si="658"/>
        <v>12643125.743759608</v>
      </c>
    </row>
    <row r="3514" spans="1:16" x14ac:dyDescent="0.4">
      <c r="A3514" s="1">
        <v>3513</v>
      </c>
      <c r="B3514" s="21">
        <v>43326</v>
      </c>
      <c r="C3514" s="43">
        <v>1</v>
      </c>
      <c r="D3514" s="23">
        <v>21592</v>
      </c>
      <c r="E3514" s="25">
        <f t="shared" si="659"/>
        <v>20921</v>
      </c>
      <c r="F3514" s="25">
        <f t="shared" si="660"/>
        <v>20148.375</v>
      </c>
      <c r="G3514" s="25">
        <f t="shared" si="661"/>
        <v>1.0716496987970494</v>
      </c>
      <c r="H3514" s="25">
        <f t="shared" si="656"/>
        <v>0.99907416981837271</v>
      </c>
      <c r="I3514" s="4">
        <f t="shared" si="662"/>
        <v>21612.009050264336</v>
      </c>
      <c r="J3514" s="25">
        <f t="shared" si="657"/>
        <v>22353.946527148066</v>
      </c>
      <c r="K3514" s="15">
        <f t="shared" si="663"/>
        <v>22333.250568774751</v>
      </c>
      <c r="L3514" s="36">
        <f t="shared" si="664"/>
        <v>-741.25056877475072</v>
      </c>
      <c r="M3514" s="36">
        <f t="shared" si="665"/>
        <v>741.25056877475072</v>
      </c>
      <c r="N3514" s="36">
        <f t="shared" si="666"/>
        <v>3.4329870728730581E-2</v>
      </c>
      <c r="O3514" s="36">
        <f t="shared" si="667"/>
        <v>549452.40570889146</v>
      </c>
      <c r="P3514" s="35">
        <f t="shared" si="658"/>
        <v>549452.40570889146</v>
      </c>
    </row>
    <row r="3515" spans="1:16" x14ac:dyDescent="0.4">
      <c r="A3515" s="1">
        <v>3514</v>
      </c>
      <c r="B3515" s="21">
        <v>43327</v>
      </c>
      <c r="C3515" s="43">
        <v>2</v>
      </c>
      <c r="D3515" s="23">
        <v>21881</v>
      </c>
      <c r="E3515" s="25">
        <f t="shared" si="659"/>
        <v>19375.75</v>
      </c>
      <c r="F3515" s="25">
        <f t="shared" si="660"/>
        <v>19722.875</v>
      </c>
      <c r="G3515" s="25">
        <f t="shared" si="661"/>
        <v>1.1094224346095587</v>
      </c>
      <c r="H3515" s="25">
        <f t="shared" si="656"/>
        <v>0.99956921328865256</v>
      </c>
      <c r="I3515" s="4">
        <f t="shared" si="662"/>
        <v>21890.430106395514</v>
      </c>
      <c r="J3515" s="25">
        <f t="shared" si="657"/>
        <v>22353.973067262112</v>
      </c>
      <c r="K3515" s="15">
        <f t="shared" si="663"/>
        <v>22344.343272718917</v>
      </c>
      <c r="L3515" s="36">
        <f t="shared" si="664"/>
        <v>-463.34327271891743</v>
      </c>
      <c r="M3515" s="36">
        <f t="shared" si="665"/>
        <v>463.34327271891743</v>
      </c>
      <c r="N3515" s="36">
        <f t="shared" si="666"/>
        <v>2.1175598588680473E-2</v>
      </c>
      <c r="O3515" s="36">
        <f t="shared" si="667"/>
        <v>214686.9883738771</v>
      </c>
      <c r="P3515" s="35">
        <f t="shared" si="658"/>
        <v>214686.9883738771</v>
      </c>
    </row>
    <row r="3516" spans="1:16" x14ac:dyDescent="0.4">
      <c r="A3516" s="1">
        <v>3515</v>
      </c>
      <c r="B3516" s="21">
        <v>43328</v>
      </c>
      <c r="C3516" s="43">
        <v>3</v>
      </c>
      <c r="D3516" s="23">
        <v>15211</v>
      </c>
      <c r="E3516" s="25">
        <f t="shared" si="659"/>
        <v>20070</v>
      </c>
      <c r="F3516" s="25">
        <f t="shared" si="660"/>
        <v>20166.25</v>
      </c>
      <c r="G3516" s="25">
        <f t="shared" si="661"/>
        <v>0.75428004710841134</v>
      </c>
      <c r="H3516" s="25">
        <f t="shared" si="656"/>
        <v>1.0004262501030945</v>
      </c>
      <c r="I3516" s="4">
        <f t="shared" si="662"/>
        <v>15204.519072177982</v>
      </c>
      <c r="J3516" s="25">
        <f t="shared" si="657"/>
        <v>22353.999607376154</v>
      </c>
      <c r="K3516" s="15">
        <f t="shared" si="663"/>
        <v>22363.528002013372</v>
      </c>
      <c r="L3516" s="36">
        <f t="shared" si="664"/>
        <v>-7152.5280020133723</v>
      </c>
      <c r="M3516" s="36">
        <f t="shared" si="665"/>
        <v>7152.5280020133723</v>
      </c>
      <c r="N3516" s="36">
        <f t="shared" si="666"/>
        <v>0.47022076142353381</v>
      </c>
      <c r="O3516" s="36">
        <f t="shared" si="667"/>
        <v>51158656.819585405</v>
      </c>
      <c r="P3516" s="35">
        <f t="shared" si="658"/>
        <v>51158656.819585405</v>
      </c>
    </row>
    <row r="3517" spans="1:16" x14ac:dyDescent="0.4">
      <c r="A3517" s="1">
        <v>3516</v>
      </c>
      <c r="B3517" s="21">
        <v>43329</v>
      </c>
      <c r="C3517" s="43">
        <v>4</v>
      </c>
      <c r="D3517" s="23">
        <v>21596</v>
      </c>
      <c r="E3517" s="25">
        <f t="shared" si="659"/>
        <v>20262.5</v>
      </c>
      <c r="F3517" s="25">
        <f t="shared" si="660"/>
        <v>20125</v>
      </c>
      <c r="G3517" s="25">
        <f t="shared" si="661"/>
        <v>1.0730931677018634</v>
      </c>
      <c r="H3517" s="25">
        <f t="shared" si="656"/>
        <v>1.0009303667898801</v>
      </c>
      <c r="I3517" s="4">
        <f t="shared" si="662"/>
        <v>21575.926474547185</v>
      </c>
      <c r="J3517" s="25">
        <f t="shared" si="657"/>
        <v>22354.0261474902</v>
      </c>
      <c r="K3517" s="15">
        <f t="shared" si="663"/>
        <v>22374.823591037937</v>
      </c>
      <c r="L3517" s="36">
        <f t="shared" si="664"/>
        <v>-778.82359103793715</v>
      </c>
      <c r="M3517" s="36">
        <f t="shared" si="665"/>
        <v>778.82359103793715</v>
      </c>
      <c r="N3517" s="36">
        <f t="shared" si="666"/>
        <v>3.6063326126965049E-2</v>
      </c>
      <c r="O3517" s="36">
        <f t="shared" si="667"/>
        <v>606566.18595722795</v>
      </c>
      <c r="P3517" s="35">
        <f t="shared" si="658"/>
        <v>606566.18595722795</v>
      </c>
    </row>
    <row r="3518" spans="1:16" x14ac:dyDescent="0.4">
      <c r="A3518" s="1">
        <v>3517</v>
      </c>
      <c r="B3518" s="21">
        <v>43330</v>
      </c>
      <c r="C3518" s="43">
        <v>1</v>
      </c>
      <c r="D3518" s="23">
        <v>22362</v>
      </c>
      <c r="E3518" s="25">
        <f t="shared" si="659"/>
        <v>19987.5</v>
      </c>
      <c r="F3518" s="25">
        <f t="shared" si="660"/>
        <v>20545.375</v>
      </c>
      <c r="G3518" s="25">
        <f t="shared" si="661"/>
        <v>1.088420143219581</v>
      </c>
      <c r="H3518" s="25">
        <f t="shared" si="656"/>
        <v>0.99907416981837271</v>
      </c>
      <c r="I3518" s="4">
        <f t="shared" si="662"/>
        <v>22382.722600130193</v>
      </c>
      <c r="J3518" s="25">
        <f t="shared" si="657"/>
        <v>22354.052687604242</v>
      </c>
      <c r="K3518" s="15">
        <f t="shared" si="663"/>
        <v>22333.35663094437</v>
      </c>
      <c r="L3518" s="36">
        <f t="shared" si="664"/>
        <v>28.643369055629591</v>
      </c>
      <c r="M3518" s="36">
        <f t="shared" si="665"/>
        <v>28.643369055629591</v>
      </c>
      <c r="N3518" s="36">
        <f t="shared" si="666"/>
        <v>1.280894779341275E-3</v>
      </c>
      <c r="O3518" s="36">
        <f t="shared" si="667"/>
        <v>820.44259085699889</v>
      </c>
      <c r="P3518" s="35">
        <f t="shared" si="658"/>
        <v>820.44259085699889</v>
      </c>
    </row>
    <row r="3519" spans="1:16" x14ac:dyDescent="0.4">
      <c r="A3519" s="1">
        <v>3518</v>
      </c>
      <c r="B3519" s="21">
        <v>43331</v>
      </c>
      <c r="C3519" s="43">
        <v>2</v>
      </c>
      <c r="D3519" s="23">
        <v>20781</v>
      </c>
      <c r="E3519" s="25">
        <f t="shared" si="659"/>
        <v>21103.25</v>
      </c>
      <c r="F3519" s="25">
        <f t="shared" si="660"/>
        <v>21354.625</v>
      </c>
      <c r="G3519" s="25">
        <f t="shared" si="661"/>
        <v>0.9731381375229019</v>
      </c>
      <c r="H3519" s="25">
        <f t="shared" si="656"/>
        <v>0.99956921328865256</v>
      </c>
      <c r="I3519" s="4">
        <f t="shared" si="662"/>
        <v>20789.956036790147</v>
      </c>
      <c r="J3519" s="25">
        <f t="shared" si="657"/>
        <v>22354.079227718288</v>
      </c>
      <c r="K3519" s="15">
        <f t="shared" si="663"/>
        <v>22344.449387442579</v>
      </c>
      <c r="L3519" s="36">
        <f t="shared" si="664"/>
        <v>-1563.4493874425789</v>
      </c>
      <c r="M3519" s="36">
        <f t="shared" si="665"/>
        <v>1563.4493874425789</v>
      </c>
      <c r="N3519" s="36">
        <f t="shared" si="666"/>
        <v>7.5234559811490256E-2</v>
      </c>
      <c r="O3519" s="36">
        <f t="shared" si="667"/>
        <v>2444373.9870945751</v>
      </c>
      <c r="P3519" s="35">
        <f t="shared" si="658"/>
        <v>2444373.9870945751</v>
      </c>
    </row>
    <row r="3520" spans="1:16" x14ac:dyDescent="0.4">
      <c r="A3520" s="1">
        <v>3519</v>
      </c>
      <c r="B3520" s="21">
        <v>43332</v>
      </c>
      <c r="C3520" s="43">
        <v>3</v>
      </c>
      <c r="D3520" s="23">
        <v>19674</v>
      </c>
      <c r="E3520" s="25">
        <f t="shared" si="659"/>
        <v>21606</v>
      </c>
      <c r="F3520" s="25">
        <f t="shared" si="660"/>
        <v>21859.375</v>
      </c>
      <c r="G3520" s="25">
        <f t="shared" si="661"/>
        <v>0.90002573266619013</v>
      </c>
      <c r="H3520" s="25">
        <f t="shared" si="656"/>
        <v>1.0004262501030945</v>
      </c>
      <c r="I3520" s="4">
        <f t="shared" si="662"/>
        <v>19665.617528501061</v>
      </c>
      <c r="J3520" s="25">
        <f t="shared" si="657"/>
        <v>22354.10576783233</v>
      </c>
      <c r="K3520" s="15">
        <f t="shared" si="663"/>
        <v>22363.634207720454</v>
      </c>
      <c r="L3520" s="36">
        <f t="shared" si="664"/>
        <v>-2689.6342077204536</v>
      </c>
      <c r="M3520" s="36">
        <f t="shared" si="665"/>
        <v>2689.6342077204536</v>
      </c>
      <c r="N3520" s="36">
        <f t="shared" si="666"/>
        <v>0.1367100847677368</v>
      </c>
      <c r="O3520" s="36">
        <f t="shared" si="667"/>
        <v>7234132.1713400315</v>
      </c>
      <c r="P3520" s="35">
        <f t="shared" si="658"/>
        <v>7234132.1713400315</v>
      </c>
    </row>
    <row r="3521" spans="1:16" x14ac:dyDescent="0.4">
      <c r="A3521" s="1">
        <v>3520</v>
      </c>
      <c r="B3521" s="21">
        <v>43333</v>
      </c>
      <c r="C3521" s="43">
        <v>4</v>
      </c>
      <c r="D3521" s="23">
        <v>23607</v>
      </c>
      <c r="E3521" s="25">
        <f t="shared" si="659"/>
        <v>22112.75</v>
      </c>
      <c r="F3521" s="25">
        <f t="shared" si="660"/>
        <v>21961.5</v>
      </c>
      <c r="G3521" s="25">
        <f t="shared" si="661"/>
        <v>1.0749265760535482</v>
      </c>
      <c r="H3521" s="25">
        <f t="shared" si="656"/>
        <v>1.0009303667898801</v>
      </c>
      <c r="I3521" s="4">
        <f t="shared" si="662"/>
        <v>23585.057246000899</v>
      </c>
      <c r="J3521" s="25">
        <f t="shared" si="657"/>
        <v>22354.132307946376</v>
      </c>
      <c r="K3521" s="15">
        <f t="shared" si="663"/>
        <v>22374.929850262277</v>
      </c>
      <c r="L3521" s="36">
        <f t="shared" si="664"/>
        <v>1232.0701497377231</v>
      </c>
      <c r="M3521" s="36">
        <f t="shared" si="665"/>
        <v>1232.0701497377231</v>
      </c>
      <c r="N3521" s="36">
        <f t="shared" si="666"/>
        <v>5.2190881930686793E-2</v>
      </c>
      <c r="O3521" s="36">
        <f t="shared" si="667"/>
        <v>1517996.8538747355</v>
      </c>
      <c r="P3521" s="35">
        <f t="shared" si="658"/>
        <v>1517996.8538747355</v>
      </c>
    </row>
    <row r="3522" spans="1:16" x14ac:dyDescent="0.4">
      <c r="A3522" s="1">
        <v>3521</v>
      </c>
      <c r="B3522" s="21">
        <v>43334</v>
      </c>
      <c r="C3522" s="43">
        <v>1</v>
      </c>
      <c r="D3522" s="23">
        <v>24389</v>
      </c>
      <c r="E3522" s="25">
        <f t="shared" si="659"/>
        <v>21810.25</v>
      </c>
      <c r="F3522" s="25">
        <f t="shared" si="660"/>
        <v>22340.75</v>
      </c>
      <c r="G3522" s="25">
        <f t="shared" si="661"/>
        <v>1.0916822398531831</v>
      </c>
      <c r="H3522" s="25">
        <f t="shared" ref="H3522:H3585" si="668">VLOOKUP(C3522,$Q$38:$S$42,3,FALSE)</f>
        <v>0.99907416981837271</v>
      </c>
      <c r="I3522" s="4">
        <f t="shared" si="662"/>
        <v>24411.600996984853</v>
      </c>
      <c r="J3522" s="25">
        <f t="shared" si="657"/>
        <v>22354.158848060419</v>
      </c>
      <c r="K3522" s="15">
        <f t="shared" si="663"/>
        <v>22333.462693113994</v>
      </c>
      <c r="L3522" s="36">
        <f t="shared" si="664"/>
        <v>2055.5373068860063</v>
      </c>
      <c r="M3522" s="36">
        <f t="shared" si="665"/>
        <v>2055.5373068860063</v>
      </c>
      <c r="N3522" s="36">
        <f t="shared" si="666"/>
        <v>8.4281327930050692E-2</v>
      </c>
      <c r="O3522" s="36">
        <f t="shared" si="667"/>
        <v>4225233.6200001752</v>
      </c>
      <c r="P3522" s="35">
        <f t="shared" si="658"/>
        <v>4225233.6200001752</v>
      </c>
    </row>
    <row r="3523" spans="1:16" x14ac:dyDescent="0.4">
      <c r="A3523" s="1">
        <v>3522</v>
      </c>
      <c r="B3523" s="21">
        <v>43335</v>
      </c>
      <c r="C3523" s="43">
        <v>2</v>
      </c>
      <c r="D3523" s="23">
        <v>19571</v>
      </c>
      <c r="E3523" s="25">
        <f t="shared" si="659"/>
        <v>22871.25</v>
      </c>
      <c r="F3523" s="25">
        <f t="shared" si="660"/>
        <v>22830.875</v>
      </c>
      <c r="G3523" s="25">
        <f t="shared" si="661"/>
        <v>0.85721637913570992</v>
      </c>
      <c r="H3523" s="25">
        <f t="shared" si="668"/>
        <v>0.99956921328865256</v>
      </c>
      <c r="I3523" s="4">
        <f t="shared" si="662"/>
        <v>19579.434560224243</v>
      </c>
      <c r="J3523" s="25">
        <f t="shared" ref="J3523:J3586" si="669">INTERCEPT($I$2:$I$3896,$A$2:$A$3896)+SLOPE($I$2:$I$3896,$A$2:$A$3896)*A3523</f>
        <v>22354.185388174465</v>
      </c>
      <c r="K3523" s="15">
        <f t="shared" si="663"/>
        <v>22344.55550216624</v>
      </c>
      <c r="L3523" s="36">
        <f t="shared" si="664"/>
        <v>-2773.5555021662403</v>
      </c>
      <c r="M3523" s="36">
        <f t="shared" si="665"/>
        <v>2773.5555021662403</v>
      </c>
      <c r="N3523" s="36">
        <f t="shared" si="666"/>
        <v>0.14171761801472793</v>
      </c>
      <c r="O3523" s="36">
        <f t="shared" si="667"/>
        <v>7692610.1235966254</v>
      </c>
      <c r="P3523" s="35">
        <f t="shared" ref="P3523:P3586" si="670">(D3523-K3523)^2</f>
        <v>7692610.1235966254</v>
      </c>
    </row>
    <row r="3524" spans="1:16" x14ac:dyDescent="0.4">
      <c r="A3524" s="1">
        <v>3523</v>
      </c>
      <c r="B3524" s="21">
        <v>43336</v>
      </c>
      <c r="C3524" s="43">
        <v>3</v>
      </c>
      <c r="D3524" s="23">
        <v>23918</v>
      </c>
      <c r="E3524" s="25">
        <f t="shared" si="659"/>
        <v>22790.5</v>
      </c>
      <c r="F3524" s="25">
        <f t="shared" si="660"/>
        <v>22341.375</v>
      </c>
      <c r="G3524" s="25">
        <f t="shared" si="661"/>
        <v>1.0705697388813356</v>
      </c>
      <c r="H3524" s="25">
        <f t="shared" si="668"/>
        <v>1.0004262501030945</v>
      </c>
      <c r="I3524" s="4">
        <f t="shared" si="662"/>
        <v>23907.809293823742</v>
      </c>
      <c r="J3524" s="25">
        <f t="shared" si="669"/>
        <v>22354.211928288507</v>
      </c>
      <c r="K3524" s="15">
        <f t="shared" si="663"/>
        <v>22363.740413427535</v>
      </c>
      <c r="L3524" s="36">
        <f t="shared" si="664"/>
        <v>1554.2595865724652</v>
      </c>
      <c r="M3524" s="36">
        <f t="shared" si="665"/>
        <v>1554.2595865724652</v>
      </c>
      <c r="N3524" s="36">
        <f t="shared" si="666"/>
        <v>6.4982840813298151E-2</v>
      </c>
      <c r="O3524" s="36">
        <f t="shared" si="667"/>
        <v>2415722.8624524106</v>
      </c>
      <c r="P3524" s="35">
        <f t="shared" si="670"/>
        <v>2415722.8624524106</v>
      </c>
    </row>
    <row r="3525" spans="1:16" x14ac:dyDescent="0.4">
      <c r="A3525" s="1">
        <v>3524</v>
      </c>
      <c r="B3525" s="21">
        <v>43337</v>
      </c>
      <c r="C3525" s="43">
        <v>4</v>
      </c>
      <c r="D3525" s="23">
        <v>23284</v>
      </c>
      <c r="E3525" s="25">
        <f t="shared" ref="E3525:E3588" si="671">AVERAGE(D3523:D3526)</f>
        <v>21892.25</v>
      </c>
      <c r="F3525" s="25">
        <f t="shared" ref="F3525:F3588" si="672">AVERAGE(E3525:E3526)</f>
        <v>21808.125</v>
      </c>
      <c r="G3525" s="25">
        <f t="shared" si="661"/>
        <v>1.0676754649929785</v>
      </c>
      <c r="H3525" s="25">
        <f t="shared" si="668"/>
        <v>1.0009303667898801</v>
      </c>
      <c r="I3525" s="4">
        <f t="shared" si="662"/>
        <v>23262.357475150799</v>
      </c>
      <c r="J3525" s="25">
        <f t="shared" si="669"/>
        <v>22354.238468402553</v>
      </c>
      <c r="K3525" s="15">
        <f t="shared" si="663"/>
        <v>22375.036109486617</v>
      </c>
      <c r="L3525" s="36">
        <f t="shared" si="664"/>
        <v>908.96389051338338</v>
      </c>
      <c r="M3525" s="36">
        <f t="shared" si="665"/>
        <v>908.96389051338338</v>
      </c>
      <c r="N3525" s="36">
        <f t="shared" si="666"/>
        <v>3.9038133074788844E-2</v>
      </c>
      <c r="O3525" s="36">
        <f t="shared" si="667"/>
        <v>826215.35425722599</v>
      </c>
      <c r="P3525" s="35">
        <f t="shared" si="670"/>
        <v>826215.35425722599</v>
      </c>
    </row>
    <row r="3526" spans="1:16" x14ac:dyDescent="0.4">
      <c r="A3526" s="1">
        <v>3525</v>
      </c>
      <c r="B3526" s="21">
        <v>43338</v>
      </c>
      <c r="C3526" s="43">
        <v>1</v>
      </c>
      <c r="D3526" s="23">
        <v>20796</v>
      </c>
      <c r="E3526" s="25">
        <f t="shared" si="671"/>
        <v>21724</v>
      </c>
      <c r="F3526" s="25">
        <f t="shared" si="672"/>
        <v>21608.625</v>
      </c>
      <c r="G3526" s="25">
        <f t="shared" si="661"/>
        <v>0.96239348871110497</v>
      </c>
      <c r="H3526" s="25">
        <f t="shared" si="668"/>
        <v>0.99907416981837271</v>
      </c>
      <c r="I3526" s="4">
        <f t="shared" si="662"/>
        <v>20815.271406506909</v>
      </c>
      <c r="J3526" s="25">
        <f t="shared" si="669"/>
        <v>22354.265008516595</v>
      </c>
      <c r="K3526" s="15">
        <f t="shared" si="663"/>
        <v>22333.568755283617</v>
      </c>
      <c r="L3526" s="36">
        <f t="shared" si="664"/>
        <v>-1537.5687552836171</v>
      </c>
      <c r="M3526" s="36">
        <f t="shared" si="665"/>
        <v>1537.5687552836171</v>
      </c>
      <c r="N3526" s="36">
        <f t="shared" si="666"/>
        <v>7.3935793195019098E-2</v>
      </c>
      <c r="O3526" s="36">
        <f t="shared" si="667"/>
        <v>2364117.6772244116</v>
      </c>
      <c r="P3526" s="35">
        <f t="shared" si="670"/>
        <v>2364117.6772244116</v>
      </c>
    </row>
    <row r="3527" spans="1:16" x14ac:dyDescent="0.4">
      <c r="A3527" s="1">
        <v>3526</v>
      </c>
      <c r="B3527" s="21">
        <v>43339</v>
      </c>
      <c r="C3527" s="43">
        <v>2</v>
      </c>
      <c r="D3527" s="23">
        <v>18898</v>
      </c>
      <c r="E3527" s="25">
        <f t="shared" si="671"/>
        <v>21493.25</v>
      </c>
      <c r="F3527" s="25">
        <f t="shared" si="672"/>
        <v>21539.875</v>
      </c>
      <c r="G3527" s="25">
        <f t="shared" si="661"/>
        <v>0.87734956679182219</v>
      </c>
      <c r="H3527" s="25">
        <f t="shared" si="668"/>
        <v>0.99956921328865256</v>
      </c>
      <c r="I3527" s="4">
        <f t="shared" si="662"/>
        <v>18906.14451582023</v>
      </c>
      <c r="J3527" s="25">
        <f t="shared" si="669"/>
        <v>22354.291548630641</v>
      </c>
      <c r="K3527" s="15">
        <f t="shared" si="663"/>
        <v>22344.661616889905</v>
      </c>
      <c r="L3527" s="36">
        <f t="shared" si="664"/>
        <v>-3446.6616168899054</v>
      </c>
      <c r="M3527" s="36">
        <f t="shared" si="665"/>
        <v>3446.6616168899054</v>
      </c>
      <c r="N3527" s="36">
        <f t="shared" si="666"/>
        <v>0.18238234823208305</v>
      </c>
      <c r="O3527" s="36">
        <f t="shared" si="667"/>
        <v>11879476.301342137</v>
      </c>
      <c r="P3527" s="35">
        <f t="shared" si="670"/>
        <v>11879476.301342137</v>
      </c>
    </row>
    <row r="3528" spans="1:16" x14ac:dyDescent="0.4">
      <c r="A3528" s="1">
        <v>3527</v>
      </c>
      <c r="B3528" s="21">
        <v>43340</v>
      </c>
      <c r="C3528" s="43">
        <v>3</v>
      </c>
      <c r="D3528" s="23">
        <v>22995</v>
      </c>
      <c r="E3528" s="25">
        <f t="shared" si="671"/>
        <v>21586.5</v>
      </c>
      <c r="F3528" s="25">
        <f t="shared" si="672"/>
        <v>21367.375</v>
      </c>
      <c r="G3528" s="25">
        <f t="shared" si="661"/>
        <v>1.0761733717875968</v>
      </c>
      <c r="H3528" s="25">
        <f t="shared" si="668"/>
        <v>1.0004262501030945</v>
      </c>
      <c r="I3528" s="4">
        <f t="shared" si="662"/>
        <v>22985.202555041265</v>
      </c>
      <c r="J3528" s="25">
        <f t="shared" si="669"/>
        <v>22354.318088744683</v>
      </c>
      <c r="K3528" s="15">
        <f t="shared" si="663"/>
        <v>22363.84661913462</v>
      </c>
      <c r="L3528" s="36">
        <f t="shared" si="664"/>
        <v>631.15338086538031</v>
      </c>
      <c r="M3528" s="36">
        <f t="shared" si="665"/>
        <v>631.15338086538031</v>
      </c>
      <c r="N3528" s="36">
        <f t="shared" si="666"/>
        <v>2.7447418172010452E-2</v>
      </c>
      <c r="O3528" s="36">
        <f t="shared" si="667"/>
        <v>398354.59017779981</v>
      </c>
      <c r="P3528" s="35">
        <f t="shared" si="670"/>
        <v>398354.59017779981</v>
      </c>
    </row>
    <row r="3529" spans="1:16" x14ac:dyDescent="0.4">
      <c r="A3529" s="1">
        <v>3528</v>
      </c>
      <c r="B3529" s="21">
        <v>43341</v>
      </c>
      <c r="C3529" s="43">
        <v>4</v>
      </c>
      <c r="D3529" s="23">
        <v>23657</v>
      </c>
      <c r="E3529" s="25">
        <f t="shared" si="671"/>
        <v>21148.25</v>
      </c>
      <c r="F3529" s="25">
        <f t="shared" si="672"/>
        <v>21692.5</v>
      </c>
      <c r="G3529" s="25">
        <f t="shared" si="661"/>
        <v>1.0905612538895932</v>
      </c>
      <c r="H3529" s="25">
        <f t="shared" si="668"/>
        <v>1.0009303667898801</v>
      </c>
      <c r="I3529" s="4">
        <f t="shared" si="662"/>
        <v>23635.010770900295</v>
      </c>
      <c r="J3529" s="25">
        <f t="shared" si="669"/>
        <v>22354.344628858726</v>
      </c>
      <c r="K3529" s="15">
        <f t="shared" si="663"/>
        <v>22375.142368710949</v>
      </c>
      <c r="L3529" s="36">
        <f t="shared" si="664"/>
        <v>1281.8576312890509</v>
      </c>
      <c r="M3529" s="36">
        <f t="shared" si="665"/>
        <v>1281.8576312890509</v>
      </c>
      <c r="N3529" s="36">
        <f t="shared" si="666"/>
        <v>5.4185130459866039E-2</v>
      </c>
      <c r="O3529" s="36">
        <f t="shared" si="667"/>
        <v>1643158.9868939763</v>
      </c>
      <c r="P3529" s="35">
        <f t="shared" si="670"/>
        <v>1643158.9868939763</v>
      </c>
    </row>
    <row r="3530" spans="1:16" x14ac:dyDescent="0.4">
      <c r="A3530" s="1">
        <v>3529</v>
      </c>
      <c r="B3530" s="21">
        <v>43342</v>
      </c>
      <c r="C3530" s="43">
        <v>1</v>
      </c>
      <c r="D3530" s="23">
        <v>19043</v>
      </c>
      <c r="E3530" s="25">
        <f t="shared" si="671"/>
        <v>22236.75</v>
      </c>
      <c r="F3530" s="25">
        <f t="shared" si="672"/>
        <v>22142.125</v>
      </c>
      <c r="G3530" s="25">
        <f t="shared" si="661"/>
        <v>0.86003488825033736</v>
      </c>
      <c r="H3530" s="25">
        <f t="shared" si="668"/>
        <v>0.99907416981837271</v>
      </c>
      <c r="I3530" s="4">
        <f t="shared" si="662"/>
        <v>19060.646922201915</v>
      </c>
      <c r="J3530" s="25">
        <f t="shared" si="669"/>
        <v>22354.371168972772</v>
      </c>
      <c r="K3530" s="15">
        <f t="shared" si="663"/>
        <v>22333.674817453237</v>
      </c>
      <c r="L3530" s="36">
        <f t="shared" si="664"/>
        <v>-3290.6748174532368</v>
      </c>
      <c r="M3530" s="36">
        <f t="shared" si="665"/>
        <v>3290.6748174532368</v>
      </c>
      <c r="N3530" s="36">
        <f t="shared" si="666"/>
        <v>0.17280233248192178</v>
      </c>
      <c r="O3530" s="36">
        <f t="shared" si="667"/>
        <v>10828540.754220894</v>
      </c>
      <c r="P3530" s="35">
        <f t="shared" si="670"/>
        <v>10828540.754220894</v>
      </c>
    </row>
    <row r="3531" spans="1:16" x14ac:dyDescent="0.4">
      <c r="A3531" s="1">
        <v>3530</v>
      </c>
      <c r="B3531" s="21">
        <v>43343</v>
      </c>
      <c r="C3531" s="43">
        <v>2</v>
      </c>
      <c r="D3531" s="23">
        <v>23252</v>
      </c>
      <c r="E3531" s="25">
        <f t="shared" si="671"/>
        <v>22047.5</v>
      </c>
      <c r="F3531" s="25">
        <f t="shared" si="672"/>
        <v>21555.625</v>
      </c>
      <c r="G3531" s="25">
        <f t="shared" si="661"/>
        <v>1.0786975557424106</v>
      </c>
      <c r="H3531" s="25">
        <f t="shared" si="668"/>
        <v>0.99956921328865256</v>
      </c>
      <c r="I3531" s="4">
        <f t="shared" si="662"/>
        <v>23262.020969512752</v>
      </c>
      <c r="J3531" s="25">
        <f t="shared" si="669"/>
        <v>22354.397709086814</v>
      </c>
      <c r="K3531" s="15">
        <f t="shared" si="663"/>
        <v>22344.767731613563</v>
      </c>
      <c r="L3531" s="36">
        <f t="shared" si="664"/>
        <v>907.23226838643677</v>
      </c>
      <c r="M3531" s="36">
        <f t="shared" si="665"/>
        <v>907.23226838643677</v>
      </c>
      <c r="N3531" s="36">
        <f t="shared" si="666"/>
        <v>3.9017386391985064E-2</v>
      </c>
      <c r="O3531" s="36">
        <f t="shared" si="667"/>
        <v>823070.38880159962</v>
      </c>
      <c r="P3531" s="35">
        <f t="shared" si="670"/>
        <v>823070.38880159962</v>
      </c>
    </row>
    <row r="3532" spans="1:16" x14ac:dyDescent="0.4">
      <c r="A3532" s="1">
        <v>3531</v>
      </c>
      <c r="B3532" s="21">
        <v>43344</v>
      </c>
      <c r="C3532" s="43">
        <v>3</v>
      </c>
      <c r="D3532" s="23">
        <v>22238</v>
      </c>
      <c r="E3532" s="25">
        <f t="shared" si="671"/>
        <v>21063.75</v>
      </c>
      <c r="F3532" s="25">
        <f t="shared" si="672"/>
        <v>20931.375</v>
      </c>
      <c r="G3532" s="25">
        <f t="shared" si="661"/>
        <v>1.0624242315662493</v>
      </c>
      <c r="H3532" s="25">
        <f t="shared" si="668"/>
        <v>1.0004262501030945</v>
      </c>
      <c r="I3532" s="4">
        <f t="shared" si="662"/>
        <v>22228.525088889222</v>
      </c>
      <c r="J3532" s="25">
        <f t="shared" si="669"/>
        <v>22354.42424920086</v>
      </c>
      <c r="K3532" s="15">
        <f t="shared" si="663"/>
        <v>22363.952824841701</v>
      </c>
      <c r="L3532" s="36">
        <f t="shared" si="664"/>
        <v>-125.95282484170093</v>
      </c>
      <c r="M3532" s="36">
        <f t="shared" si="665"/>
        <v>125.95282484170093</v>
      </c>
      <c r="N3532" s="36">
        <f t="shared" si="666"/>
        <v>5.6638557802725486E-3</v>
      </c>
      <c r="O3532" s="36">
        <f t="shared" si="667"/>
        <v>15864.114085604195</v>
      </c>
      <c r="P3532" s="35">
        <f t="shared" si="670"/>
        <v>15864.114085604195</v>
      </c>
    </row>
    <row r="3533" spans="1:16" x14ac:dyDescent="0.4">
      <c r="A3533" s="1">
        <v>3532</v>
      </c>
      <c r="B3533" s="21">
        <v>43345</v>
      </c>
      <c r="C3533" s="43">
        <v>4</v>
      </c>
      <c r="D3533" s="23">
        <v>19722</v>
      </c>
      <c r="E3533" s="25">
        <f t="shared" si="671"/>
        <v>20799</v>
      </c>
      <c r="F3533" s="25">
        <f t="shared" si="672"/>
        <v>20603.375</v>
      </c>
      <c r="G3533" s="25">
        <f t="shared" si="661"/>
        <v>0.95722181438720599</v>
      </c>
      <c r="H3533" s="25">
        <f t="shared" si="668"/>
        <v>1.0009303667898801</v>
      </c>
      <c r="I3533" s="4">
        <f t="shared" si="662"/>
        <v>19703.668361317817</v>
      </c>
      <c r="J3533" s="25">
        <f t="shared" si="669"/>
        <v>22354.450789314902</v>
      </c>
      <c r="K3533" s="15">
        <f t="shared" si="663"/>
        <v>22375.248627935289</v>
      </c>
      <c r="L3533" s="36">
        <f t="shared" si="664"/>
        <v>-2653.2486279352888</v>
      </c>
      <c r="M3533" s="36">
        <f t="shared" si="665"/>
        <v>2653.2486279352888</v>
      </c>
      <c r="N3533" s="36">
        <f t="shared" si="666"/>
        <v>0.13453243220440567</v>
      </c>
      <c r="O3533" s="36">
        <f t="shared" si="667"/>
        <v>7039728.2816404924</v>
      </c>
      <c r="P3533" s="35">
        <f t="shared" si="670"/>
        <v>7039728.2816404924</v>
      </c>
    </row>
    <row r="3534" spans="1:16" x14ac:dyDescent="0.4">
      <c r="A3534" s="1">
        <v>3533</v>
      </c>
      <c r="B3534" s="21">
        <v>43346</v>
      </c>
      <c r="C3534" s="43">
        <v>1</v>
      </c>
      <c r="D3534" s="23">
        <v>17984</v>
      </c>
      <c r="E3534" s="25">
        <f t="shared" si="671"/>
        <v>20407.75</v>
      </c>
      <c r="F3534" s="25">
        <f t="shared" si="672"/>
        <v>20434</v>
      </c>
      <c r="G3534" s="25">
        <f t="shared" si="661"/>
        <v>0.88010179113242637</v>
      </c>
      <c r="H3534" s="25">
        <f t="shared" si="668"/>
        <v>0.99907416981837271</v>
      </c>
      <c r="I3534" s="4">
        <f t="shared" si="662"/>
        <v>18000.665559464331</v>
      </c>
      <c r="J3534" s="25">
        <f t="shared" si="669"/>
        <v>22354.477329428948</v>
      </c>
      <c r="K3534" s="15">
        <f t="shared" si="663"/>
        <v>22333.78087962286</v>
      </c>
      <c r="L3534" s="36">
        <f t="shared" si="664"/>
        <v>-4349.7808796228601</v>
      </c>
      <c r="M3534" s="36">
        <f t="shared" si="665"/>
        <v>4349.7808796228601</v>
      </c>
      <c r="N3534" s="36">
        <f t="shared" si="666"/>
        <v>0.24186948841319283</v>
      </c>
      <c r="O3534" s="36">
        <f t="shared" si="667"/>
        <v>18920593.700732622</v>
      </c>
      <c r="P3534" s="35">
        <f t="shared" si="670"/>
        <v>18920593.700732622</v>
      </c>
    </row>
    <row r="3535" spans="1:16" x14ac:dyDescent="0.4">
      <c r="A3535" s="1">
        <v>3534</v>
      </c>
      <c r="B3535" s="21">
        <v>43347</v>
      </c>
      <c r="C3535" s="43">
        <v>2</v>
      </c>
      <c r="D3535" s="23">
        <v>21687</v>
      </c>
      <c r="E3535" s="25">
        <f t="shared" si="671"/>
        <v>20460.25</v>
      </c>
      <c r="F3535" s="25">
        <f t="shared" si="672"/>
        <v>20272.625</v>
      </c>
      <c r="G3535" s="25">
        <f t="shared" si="661"/>
        <v>1.0697677286488554</v>
      </c>
      <c r="H3535" s="25">
        <f t="shared" si="668"/>
        <v>0.99956921328865256</v>
      </c>
      <c r="I3535" s="4">
        <f t="shared" si="662"/>
        <v>21696.346497756022</v>
      </c>
      <c r="J3535" s="25">
        <f t="shared" si="669"/>
        <v>22354.50386954299</v>
      </c>
      <c r="K3535" s="15">
        <f t="shared" si="663"/>
        <v>22344.873846337225</v>
      </c>
      <c r="L3535" s="36">
        <f t="shared" si="664"/>
        <v>-657.87384633722468</v>
      </c>
      <c r="M3535" s="36">
        <f t="shared" si="665"/>
        <v>657.87384633722468</v>
      </c>
      <c r="N3535" s="36">
        <f t="shared" si="666"/>
        <v>3.0334940117915096E-2</v>
      </c>
      <c r="O3535" s="36">
        <f t="shared" si="667"/>
        <v>432797.99769453431</v>
      </c>
      <c r="P3535" s="35">
        <f t="shared" si="670"/>
        <v>432797.99769453431</v>
      </c>
    </row>
    <row r="3536" spans="1:16" x14ac:dyDescent="0.4">
      <c r="A3536" s="1">
        <v>3535</v>
      </c>
      <c r="B3536" s="21">
        <v>43348</v>
      </c>
      <c r="C3536" s="43">
        <v>3</v>
      </c>
      <c r="D3536" s="23">
        <v>22448</v>
      </c>
      <c r="E3536" s="25">
        <f t="shared" si="671"/>
        <v>20085</v>
      </c>
      <c r="F3536" s="25">
        <f t="shared" si="672"/>
        <v>20709.375</v>
      </c>
      <c r="G3536" s="25">
        <f t="shared" si="661"/>
        <v>1.0839535234646145</v>
      </c>
      <c r="H3536" s="25">
        <f t="shared" si="668"/>
        <v>1.0004262501030945</v>
      </c>
      <c r="I3536" s="4">
        <f t="shared" si="662"/>
        <v>22438.435614506037</v>
      </c>
      <c r="J3536" s="25">
        <f t="shared" si="669"/>
        <v>22354.530409657036</v>
      </c>
      <c r="K3536" s="15">
        <f t="shared" si="663"/>
        <v>22364.059030548782</v>
      </c>
      <c r="L3536" s="36">
        <f t="shared" si="664"/>
        <v>83.940969451217825</v>
      </c>
      <c r="M3536" s="36">
        <f t="shared" si="665"/>
        <v>83.940969451217825</v>
      </c>
      <c r="N3536" s="36">
        <f t="shared" si="666"/>
        <v>3.739351810905997E-3</v>
      </c>
      <c r="O3536" s="36">
        <f t="shared" si="667"/>
        <v>7046.0863524102842</v>
      </c>
      <c r="P3536" s="35">
        <f t="shared" si="670"/>
        <v>7046.0863524102842</v>
      </c>
    </row>
    <row r="3537" spans="1:16" x14ac:dyDescent="0.4">
      <c r="A3537" s="1">
        <v>3536</v>
      </c>
      <c r="B3537" s="21">
        <v>43349</v>
      </c>
      <c r="C3537" s="43">
        <v>4</v>
      </c>
      <c r="D3537" s="23">
        <v>18221</v>
      </c>
      <c r="E3537" s="25">
        <f t="shared" si="671"/>
        <v>21333.75</v>
      </c>
      <c r="F3537" s="25">
        <f t="shared" si="672"/>
        <v>21500.25</v>
      </c>
      <c r="G3537" s="25">
        <f t="shared" si="661"/>
        <v>0.84747851769165472</v>
      </c>
      <c r="H3537" s="25">
        <f t="shared" si="668"/>
        <v>1.0009303667898801</v>
      </c>
      <c r="I3537" s="4">
        <f t="shared" si="662"/>
        <v>18204.063543837947</v>
      </c>
      <c r="J3537" s="25">
        <f t="shared" si="669"/>
        <v>22354.556949771079</v>
      </c>
      <c r="K3537" s="15">
        <f t="shared" si="663"/>
        <v>22375.354887159629</v>
      </c>
      <c r="L3537" s="36">
        <f t="shared" si="664"/>
        <v>-4154.3548871596286</v>
      </c>
      <c r="M3537" s="36">
        <f t="shared" si="665"/>
        <v>4154.3548871596286</v>
      </c>
      <c r="N3537" s="36">
        <f t="shared" si="666"/>
        <v>0.22799818271003944</v>
      </c>
      <c r="O3537" s="36">
        <f t="shared" si="667"/>
        <v>17258664.528467089</v>
      </c>
      <c r="P3537" s="35">
        <f t="shared" si="670"/>
        <v>17258664.528467089</v>
      </c>
    </row>
    <row r="3538" spans="1:16" x14ac:dyDescent="0.4">
      <c r="A3538" s="1">
        <v>3537</v>
      </c>
      <c r="B3538" s="21">
        <v>43350</v>
      </c>
      <c r="C3538" s="43">
        <v>1</v>
      </c>
      <c r="D3538" s="23">
        <v>22979</v>
      </c>
      <c r="E3538" s="25">
        <f t="shared" si="671"/>
        <v>21666.75</v>
      </c>
      <c r="F3538" s="25">
        <f t="shared" si="672"/>
        <v>21404.75</v>
      </c>
      <c r="G3538" s="25">
        <f t="shared" si="661"/>
        <v>1.0735467594809562</v>
      </c>
      <c r="H3538" s="25">
        <f t="shared" si="668"/>
        <v>0.99907416981837271</v>
      </c>
      <c r="I3538" s="4">
        <f t="shared" si="662"/>
        <v>23000.294366711012</v>
      </c>
      <c r="J3538" s="25">
        <f t="shared" si="669"/>
        <v>22354.583489885124</v>
      </c>
      <c r="K3538" s="15">
        <f t="shared" si="663"/>
        <v>22333.886941792483</v>
      </c>
      <c r="L3538" s="36">
        <f t="shared" si="664"/>
        <v>645.11305820751659</v>
      </c>
      <c r="M3538" s="36">
        <f t="shared" si="665"/>
        <v>645.11305820751659</v>
      </c>
      <c r="N3538" s="36">
        <f t="shared" si="666"/>
        <v>2.8074026642043455E-2</v>
      </c>
      <c r="O3538" s="36">
        <f t="shared" si="667"/>
        <v>416170.85786985466</v>
      </c>
      <c r="P3538" s="35">
        <f t="shared" si="670"/>
        <v>416170.85786985466</v>
      </c>
    </row>
    <row r="3539" spans="1:16" x14ac:dyDescent="0.4">
      <c r="A3539" s="1">
        <v>3538</v>
      </c>
      <c r="B3539" s="21">
        <v>43351</v>
      </c>
      <c r="C3539" s="43">
        <v>2</v>
      </c>
      <c r="D3539" s="23">
        <v>23019</v>
      </c>
      <c r="E3539" s="25">
        <f t="shared" si="671"/>
        <v>21142.75</v>
      </c>
      <c r="F3539" s="25">
        <f t="shared" si="672"/>
        <v>21176</v>
      </c>
      <c r="G3539" s="25">
        <f t="shared" si="661"/>
        <v>1.0870324896108803</v>
      </c>
      <c r="H3539" s="25">
        <f t="shared" si="668"/>
        <v>0.99956921328865256</v>
      </c>
      <c r="I3539" s="4">
        <f t="shared" si="662"/>
        <v>23028.920552950887</v>
      </c>
      <c r="J3539" s="25">
        <f t="shared" si="669"/>
        <v>22354.610029999167</v>
      </c>
      <c r="K3539" s="15">
        <f t="shared" si="663"/>
        <v>22344.97996106089</v>
      </c>
      <c r="L3539" s="36">
        <f t="shared" si="664"/>
        <v>674.02003893911024</v>
      </c>
      <c r="M3539" s="36">
        <f t="shared" si="665"/>
        <v>674.02003893911024</v>
      </c>
      <c r="N3539" s="36">
        <f t="shared" si="666"/>
        <v>2.9281030407016389E-2</v>
      </c>
      <c r="O3539" s="36">
        <f t="shared" si="667"/>
        <v>454303.01289147965</v>
      </c>
      <c r="P3539" s="35">
        <f t="shared" si="670"/>
        <v>454303.01289147965</v>
      </c>
    </row>
    <row r="3540" spans="1:16" x14ac:dyDescent="0.4">
      <c r="A3540" s="1">
        <v>3539</v>
      </c>
      <c r="B3540" s="21">
        <v>43352</v>
      </c>
      <c r="C3540" s="43">
        <v>3</v>
      </c>
      <c r="D3540" s="23">
        <v>20352</v>
      </c>
      <c r="E3540" s="25">
        <f t="shared" si="671"/>
        <v>21209.25</v>
      </c>
      <c r="F3540" s="25">
        <f t="shared" si="672"/>
        <v>21057.25</v>
      </c>
      <c r="G3540" s="25">
        <f t="shared" si="661"/>
        <v>0.96650797231357366</v>
      </c>
      <c r="H3540" s="25">
        <f t="shared" si="668"/>
        <v>1.0004262501030945</v>
      </c>
      <c r="I3540" s="4">
        <f t="shared" si="662"/>
        <v>20343.32865406392</v>
      </c>
      <c r="J3540" s="25">
        <f t="shared" si="669"/>
        <v>22354.636570113213</v>
      </c>
      <c r="K3540" s="15">
        <f t="shared" si="663"/>
        <v>22364.165236255863</v>
      </c>
      <c r="L3540" s="36">
        <f t="shared" si="664"/>
        <v>-2012.1652362558634</v>
      </c>
      <c r="M3540" s="36">
        <f t="shared" si="665"/>
        <v>2012.1652362558634</v>
      </c>
      <c r="N3540" s="36">
        <f t="shared" si="666"/>
        <v>9.8868181812886369E-2</v>
      </c>
      <c r="O3540" s="36">
        <f t="shared" si="667"/>
        <v>4048808.9379966147</v>
      </c>
      <c r="P3540" s="35">
        <f t="shared" si="670"/>
        <v>4048808.9379966147</v>
      </c>
    </row>
    <row r="3541" spans="1:16" x14ac:dyDescent="0.4">
      <c r="A3541" s="1">
        <v>3540</v>
      </c>
      <c r="B3541" s="21">
        <v>43353</v>
      </c>
      <c r="C3541" s="43">
        <v>4</v>
      </c>
      <c r="D3541" s="23">
        <v>18487</v>
      </c>
      <c r="E3541" s="25">
        <f t="shared" si="671"/>
        <v>20905.25</v>
      </c>
      <c r="F3541" s="25">
        <f t="shared" si="672"/>
        <v>20756.125</v>
      </c>
      <c r="G3541" s="25">
        <f t="shared" si="661"/>
        <v>0.89067684840017103</v>
      </c>
      <c r="H3541" s="25">
        <f t="shared" si="668"/>
        <v>1.0009303667898801</v>
      </c>
      <c r="I3541" s="4">
        <f t="shared" si="662"/>
        <v>18469.816296302732</v>
      </c>
      <c r="J3541" s="25">
        <f t="shared" si="669"/>
        <v>22354.663110227255</v>
      </c>
      <c r="K3541" s="15">
        <f t="shared" si="663"/>
        <v>22375.461146383968</v>
      </c>
      <c r="L3541" s="36">
        <f t="shared" si="664"/>
        <v>-3888.4611463839683</v>
      </c>
      <c r="M3541" s="36">
        <f t="shared" si="665"/>
        <v>3888.4611463839683</v>
      </c>
      <c r="N3541" s="36">
        <f t="shared" si="666"/>
        <v>0.21033489189073232</v>
      </c>
      <c r="O3541" s="36">
        <f t="shared" si="667"/>
        <v>15120130.086937726</v>
      </c>
      <c r="P3541" s="35">
        <f t="shared" si="670"/>
        <v>15120130.086937726</v>
      </c>
    </row>
    <row r="3542" spans="1:16" x14ac:dyDescent="0.4">
      <c r="A3542" s="1">
        <v>3541</v>
      </c>
      <c r="B3542" s="21">
        <v>43354</v>
      </c>
      <c r="C3542" s="43">
        <v>1</v>
      </c>
      <c r="D3542" s="23">
        <v>21763</v>
      </c>
      <c r="E3542" s="25">
        <f t="shared" si="671"/>
        <v>20607</v>
      </c>
      <c r="F3542" s="25">
        <f t="shared" si="672"/>
        <v>20357.375</v>
      </c>
      <c r="G3542" s="25">
        <f t="shared" si="661"/>
        <v>1.0690474582307394</v>
      </c>
      <c r="H3542" s="25">
        <f t="shared" si="668"/>
        <v>0.99907416981837271</v>
      </c>
      <c r="I3542" s="4">
        <f t="shared" si="662"/>
        <v>21783.167513935845</v>
      </c>
      <c r="J3542" s="25">
        <f t="shared" si="669"/>
        <v>22354.689650341301</v>
      </c>
      <c r="K3542" s="15">
        <f t="shared" si="663"/>
        <v>22333.993003962103</v>
      </c>
      <c r="L3542" s="36">
        <f t="shared" si="664"/>
        <v>-570.9930039621031</v>
      </c>
      <c r="M3542" s="36">
        <f t="shared" si="665"/>
        <v>570.9930039621031</v>
      </c>
      <c r="N3542" s="36">
        <f t="shared" si="666"/>
        <v>2.6236870098888164E-2</v>
      </c>
      <c r="O3542" s="36">
        <f t="shared" si="667"/>
        <v>326033.01057366631</v>
      </c>
      <c r="P3542" s="35">
        <f t="shared" si="670"/>
        <v>326033.01057366631</v>
      </c>
    </row>
    <row r="3543" spans="1:16" x14ac:dyDescent="0.4">
      <c r="A3543" s="1">
        <v>3542</v>
      </c>
      <c r="B3543" s="21">
        <v>43355</v>
      </c>
      <c r="C3543" s="43">
        <v>2</v>
      </c>
      <c r="D3543" s="23">
        <v>21826</v>
      </c>
      <c r="E3543" s="25">
        <f t="shared" si="671"/>
        <v>20107.75</v>
      </c>
      <c r="F3543" s="25">
        <f t="shared" si="672"/>
        <v>20618.375</v>
      </c>
      <c r="G3543" s="25">
        <f t="shared" si="661"/>
        <v>1.0585703286510213</v>
      </c>
      <c r="H3543" s="25">
        <f t="shared" si="668"/>
        <v>0.99956921328865256</v>
      </c>
      <c r="I3543" s="4">
        <f t="shared" si="662"/>
        <v>21835.406402915247</v>
      </c>
      <c r="J3543" s="25">
        <f t="shared" si="669"/>
        <v>22354.716190455343</v>
      </c>
      <c r="K3543" s="15">
        <f t="shared" si="663"/>
        <v>22345.086075784551</v>
      </c>
      <c r="L3543" s="36">
        <f t="shared" si="664"/>
        <v>-519.08607578455121</v>
      </c>
      <c r="M3543" s="36">
        <f t="shared" si="665"/>
        <v>519.08607578455121</v>
      </c>
      <c r="N3543" s="36">
        <f t="shared" si="666"/>
        <v>2.3782922926076751E-2</v>
      </c>
      <c r="O3543" s="36">
        <f t="shared" si="667"/>
        <v>269450.35407340486</v>
      </c>
      <c r="P3543" s="35">
        <f t="shared" si="670"/>
        <v>269450.35407340486</v>
      </c>
    </row>
    <row r="3544" spans="1:16" x14ac:dyDescent="0.4">
      <c r="A3544" s="1">
        <v>3543</v>
      </c>
      <c r="B3544" s="21">
        <v>43356</v>
      </c>
      <c r="C3544" s="43">
        <v>3</v>
      </c>
      <c r="D3544" s="23">
        <v>18355</v>
      </c>
      <c r="E3544" s="25">
        <f t="shared" si="671"/>
        <v>21129</v>
      </c>
      <c r="F3544" s="25">
        <f t="shared" si="672"/>
        <v>21178.625</v>
      </c>
      <c r="G3544" s="25">
        <f t="shared" si="661"/>
        <v>0.86667571667188026</v>
      </c>
      <c r="H3544" s="25">
        <f t="shared" si="668"/>
        <v>1.0004262501030945</v>
      </c>
      <c r="I3544" s="4">
        <f t="shared" si="662"/>
        <v>18347.179512841158</v>
      </c>
      <c r="J3544" s="25">
        <f t="shared" si="669"/>
        <v>22354.742730569385</v>
      </c>
      <c r="K3544" s="15">
        <f t="shared" si="663"/>
        <v>22364.271441962941</v>
      </c>
      <c r="L3544" s="36">
        <f t="shared" si="664"/>
        <v>-4009.271441962941</v>
      </c>
      <c r="M3544" s="36">
        <f t="shared" si="665"/>
        <v>4009.271441962941</v>
      </c>
      <c r="N3544" s="36">
        <f t="shared" si="666"/>
        <v>0.21842938937417275</v>
      </c>
      <c r="O3544" s="36">
        <f t="shared" si="667"/>
        <v>16074257.4953396</v>
      </c>
      <c r="P3544" s="35">
        <f t="shared" si="670"/>
        <v>16074257.4953396</v>
      </c>
    </row>
    <row r="3545" spans="1:16" x14ac:dyDescent="0.4">
      <c r="A3545" s="1">
        <v>3544</v>
      </c>
      <c r="B3545" s="21">
        <v>43357</v>
      </c>
      <c r="C3545" s="43">
        <v>4</v>
      </c>
      <c r="D3545" s="23">
        <v>22572</v>
      </c>
      <c r="E3545" s="25">
        <f t="shared" si="671"/>
        <v>21228.25</v>
      </c>
      <c r="F3545" s="25">
        <f t="shared" si="672"/>
        <v>20966.875</v>
      </c>
      <c r="G3545" s="25">
        <f t="shared" si="661"/>
        <v>1.076555280651027</v>
      </c>
      <c r="H3545" s="25">
        <f t="shared" si="668"/>
        <v>1.0009303667898801</v>
      </c>
      <c r="I3545" s="4">
        <f t="shared" si="662"/>
        <v>22551.019280583398</v>
      </c>
      <c r="J3545" s="25">
        <f t="shared" si="669"/>
        <v>22354.769270683431</v>
      </c>
      <c r="K3545" s="15">
        <f t="shared" si="663"/>
        <v>22375.567405608308</v>
      </c>
      <c r="L3545" s="36">
        <f t="shared" si="664"/>
        <v>196.43259439169196</v>
      </c>
      <c r="M3545" s="36">
        <f t="shared" si="665"/>
        <v>196.43259439169196</v>
      </c>
      <c r="N3545" s="36">
        <f t="shared" si="666"/>
        <v>8.7024895619214945E-3</v>
      </c>
      <c r="O3545" s="36">
        <f t="shared" si="667"/>
        <v>38585.76413945097</v>
      </c>
      <c r="P3545" s="35">
        <f t="shared" si="670"/>
        <v>38585.76413945097</v>
      </c>
    </row>
    <row r="3546" spans="1:16" x14ac:dyDescent="0.4">
      <c r="A3546" s="1">
        <v>3545</v>
      </c>
      <c r="B3546" s="21">
        <v>43358</v>
      </c>
      <c r="C3546" s="43">
        <v>1</v>
      </c>
      <c r="D3546" s="23">
        <v>22160</v>
      </c>
      <c r="E3546" s="25">
        <f t="shared" si="671"/>
        <v>20705.5</v>
      </c>
      <c r="F3546" s="25">
        <f t="shared" si="672"/>
        <v>20697.25</v>
      </c>
      <c r="G3546" s="25">
        <f t="shared" si="661"/>
        <v>1.0706736402179033</v>
      </c>
      <c r="H3546" s="25">
        <f t="shared" si="668"/>
        <v>0.99907416981837271</v>
      </c>
      <c r="I3546" s="4">
        <f t="shared" si="662"/>
        <v>22180.535409126423</v>
      </c>
      <c r="J3546" s="25">
        <f t="shared" si="669"/>
        <v>22354.795810797474</v>
      </c>
      <c r="K3546" s="15">
        <f t="shared" si="663"/>
        <v>22334.099066131723</v>
      </c>
      <c r="L3546" s="36">
        <f t="shared" si="664"/>
        <v>-174.09906613172279</v>
      </c>
      <c r="M3546" s="36">
        <f t="shared" si="665"/>
        <v>174.09906613172279</v>
      </c>
      <c r="N3546" s="36">
        <f t="shared" si="666"/>
        <v>7.8564560528755767E-3</v>
      </c>
      <c r="O3546" s="36">
        <f t="shared" si="667"/>
        <v>30310.484827937988</v>
      </c>
      <c r="P3546" s="35">
        <f t="shared" si="670"/>
        <v>30310.484827937988</v>
      </c>
    </row>
    <row r="3547" spans="1:16" x14ac:dyDescent="0.4">
      <c r="A3547" s="1">
        <v>3546</v>
      </c>
      <c r="B3547" s="21">
        <v>43359</v>
      </c>
      <c r="C3547" s="43">
        <v>2</v>
      </c>
      <c r="D3547" s="23">
        <v>19735</v>
      </c>
      <c r="E3547" s="25">
        <f t="shared" si="671"/>
        <v>20689</v>
      </c>
      <c r="F3547" s="25">
        <f t="shared" si="672"/>
        <v>20624.875</v>
      </c>
      <c r="G3547" s="25">
        <f t="shared" si="661"/>
        <v>0.95685428396535732</v>
      </c>
      <c r="H3547" s="25">
        <f t="shared" si="668"/>
        <v>0.99956921328865256</v>
      </c>
      <c r="I3547" s="4">
        <f t="shared" si="662"/>
        <v>19743.505239692677</v>
      </c>
      <c r="J3547" s="25">
        <f t="shared" si="669"/>
        <v>22354.82235091152</v>
      </c>
      <c r="K3547" s="15">
        <f t="shared" si="663"/>
        <v>22345.192190508213</v>
      </c>
      <c r="L3547" s="36">
        <f t="shared" si="664"/>
        <v>-2610.1921905082127</v>
      </c>
      <c r="M3547" s="36">
        <f t="shared" si="665"/>
        <v>2610.1921905082127</v>
      </c>
      <c r="N3547" s="36">
        <f t="shared" si="666"/>
        <v>0.13226208211341337</v>
      </c>
      <c r="O3547" s="36">
        <f t="shared" si="667"/>
        <v>6813103.2713900618</v>
      </c>
      <c r="P3547" s="35">
        <f t="shared" si="670"/>
        <v>6813103.2713900618</v>
      </c>
    </row>
    <row r="3548" spans="1:16" x14ac:dyDescent="0.4">
      <c r="A3548" s="1">
        <v>3547</v>
      </c>
      <c r="B3548" s="21">
        <v>43360</v>
      </c>
      <c r="C3548" s="43">
        <v>3</v>
      </c>
      <c r="D3548" s="23">
        <v>18289</v>
      </c>
      <c r="E3548" s="25">
        <f t="shared" si="671"/>
        <v>20560.75</v>
      </c>
      <c r="F3548" s="25">
        <f t="shared" si="672"/>
        <v>20641.25</v>
      </c>
      <c r="G3548" s="25">
        <f t="shared" si="661"/>
        <v>0.88604130079331433</v>
      </c>
      <c r="H3548" s="25">
        <f t="shared" si="668"/>
        <v>1.0004262501030945</v>
      </c>
      <c r="I3548" s="4">
        <f t="shared" si="662"/>
        <v>18281.207633361588</v>
      </c>
      <c r="J3548" s="25">
        <f t="shared" si="669"/>
        <v>22354.848891025562</v>
      </c>
      <c r="K3548" s="15">
        <f t="shared" si="663"/>
        <v>22364.377647670022</v>
      </c>
      <c r="L3548" s="36">
        <f t="shared" si="664"/>
        <v>-4075.3776476700223</v>
      </c>
      <c r="M3548" s="36">
        <f t="shared" si="665"/>
        <v>4075.3776476700223</v>
      </c>
      <c r="N3548" s="36">
        <f t="shared" si="666"/>
        <v>0.22283217495051791</v>
      </c>
      <c r="O3548" s="36">
        <f t="shared" si="667"/>
        <v>16608702.971128443</v>
      </c>
      <c r="P3548" s="35">
        <f t="shared" si="670"/>
        <v>16608702.971128443</v>
      </c>
    </row>
    <row r="3549" spans="1:16" x14ac:dyDescent="0.4">
      <c r="A3549" s="1">
        <v>3548</v>
      </c>
      <c r="B3549" s="21">
        <v>43361</v>
      </c>
      <c r="C3549" s="43">
        <v>4</v>
      </c>
      <c r="D3549" s="23">
        <v>22059</v>
      </c>
      <c r="E3549" s="25">
        <f t="shared" si="671"/>
        <v>20721.75</v>
      </c>
      <c r="F3549" s="25">
        <f t="shared" si="672"/>
        <v>20535.25</v>
      </c>
      <c r="G3549" s="25">
        <f t="shared" si="661"/>
        <v>1.0742016776031458</v>
      </c>
      <c r="H3549" s="25">
        <f t="shared" si="668"/>
        <v>1.0009303667898801</v>
      </c>
      <c r="I3549" s="4">
        <f t="shared" si="662"/>
        <v>22038.496115115595</v>
      </c>
      <c r="J3549" s="25">
        <f t="shared" si="669"/>
        <v>22354.875431139608</v>
      </c>
      <c r="K3549" s="15">
        <f t="shared" si="663"/>
        <v>22375.673664832648</v>
      </c>
      <c r="L3549" s="36">
        <f t="shared" si="664"/>
        <v>-316.67366483264777</v>
      </c>
      <c r="M3549" s="36">
        <f t="shared" si="665"/>
        <v>316.67366483264777</v>
      </c>
      <c r="N3549" s="36">
        <f t="shared" si="666"/>
        <v>1.4355757959683021E-2</v>
      </c>
      <c r="O3549" s="36">
        <f t="shared" si="667"/>
        <v>100282.20999854014</v>
      </c>
      <c r="P3549" s="35">
        <f t="shared" si="670"/>
        <v>100282.20999854014</v>
      </c>
    </row>
    <row r="3550" spans="1:16" x14ac:dyDescent="0.4">
      <c r="A3550" s="1">
        <v>3549</v>
      </c>
      <c r="B3550" s="21">
        <v>43362</v>
      </c>
      <c r="C3550" s="43">
        <v>1</v>
      </c>
      <c r="D3550" s="23">
        <v>22804</v>
      </c>
      <c r="E3550" s="25">
        <f t="shared" si="671"/>
        <v>20348.75</v>
      </c>
      <c r="F3550" s="25">
        <f t="shared" si="672"/>
        <v>20897.125</v>
      </c>
      <c r="G3550" s="25">
        <f t="shared" si="661"/>
        <v>1.0912505906913033</v>
      </c>
      <c r="H3550" s="25">
        <f t="shared" si="668"/>
        <v>0.99907416981837271</v>
      </c>
      <c r="I3550" s="4">
        <f t="shared" si="662"/>
        <v>22825.132196286955</v>
      </c>
      <c r="J3550" s="25">
        <f t="shared" si="669"/>
        <v>22354.90197125365</v>
      </c>
      <c r="K3550" s="15">
        <f t="shared" si="663"/>
        <v>22334.205128301342</v>
      </c>
      <c r="L3550" s="36">
        <f t="shared" si="664"/>
        <v>469.79487169865752</v>
      </c>
      <c r="M3550" s="36">
        <f t="shared" si="665"/>
        <v>469.79487169865752</v>
      </c>
      <c r="N3550" s="36">
        <f t="shared" si="666"/>
        <v>2.0601423947494191E-2</v>
      </c>
      <c r="O3550" s="36">
        <f t="shared" si="667"/>
        <v>220707.22147435808</v>
      </c>
      <c r="P3550" s="35">
        <f t="shared" si="670"/>
        <v>220707.22147435808</v>
      </c>
    </row>
    <row r="3551" spans="1:16" x14ac:dyDescent="0.4">
      <c r="A3551" s="1">
        <v>3550</v>
      </c>
      <c r="B3551" s="21">
        <v>43363</v>
      </c>
      <c r="C3551" s="43">
        <v>2</v>
      </c>
      <c r="D3551" s="23">
        <v>18243</v>
      </c>
      <c r="E3551" s="25">
        <f t="shared" si="671"/>
        <v>21445.5</v>
      </c>
      <c r="F3551" s="25">
        <f t="shared" si="672"/>
        <v>21501.875</v>
      </c>
      <c r="G3551" s="25">
        <f t="shared" si="661"/>
        <v>0.84843763625265234</v>
      </c>
      <c r="H3551" s="25">
        <f t="shared" si="668"/>
        <v>0.99956921328865256</v>
      </c>
      <c r="I3551" s="4">
        <f t="shared" si="662"/>
        <v>18250.86222891885</v>
      </c>
      <c r="J3551" s="25">
        <f t="shared" si="669"/>
        <v>22354.928511367696</v>
      </c>
      <c r="K3551" s="15">
        <f t="shared" si="663"/>
        <v>22345.298305231878</v>
      </c>
      <c r="L3551" s="36">
        <f t="shared" si="664"/>
        <v>-4102.2983052318777</v>
      </c>
      <c r="M3551" s="36">
        <f t="shared" si="665"/>
        <v>4102.2983052318777</v>
      </c>
      <c r="N3551" s="36">
        <f t="shared" si="666"/>
        <v>0.22486972017934975</v>
      </c>
      <c r="O3551" s="36">
        <f t="shared" si="667"/>
        <v>16828851.385108337</v>
      </c>
      <c r="P3551" s="35">
        <f t="shared" si="670"/>
        <v>16828851.385108337</v>
      </c>
    </row>
    <row r="3552" spans="1:16" x14ac:dyDescent="0.4">
      <c r="A3552" s="1">
        <v>3551</v>
      </c>
      <c r="B3552" s="21">
        <v>43364</v>
      </c>
      <c r="C3552" s="43">
        <v>3</v>
      </c>
      <c r="D3552" s="23">
        <v>22676</v>
      </c>
      <c r="E3552" s="25">
        <f t="shared" si="671"/>
        <v>21558.25</v>
      </c>
      <c r="F3552" s="25">
        <f t="shared" si="672"/>
        <v>21208.625</v>
      </c>
      <c r="G3552" s="25">
        <f t="shared" si="661"/>
        <v>1.0691876536079072</v>
      </c>
      <c r="H3552" s="25">
        <f t="shared" si="668"/>
        <v>1.0004262501030945</v>
      </c>
      <c r="I3552" s="4">
        <f t="shared" si="662"/>
        <v>22666.338470890008</v>
      </c>
      <c r="J3552" s="25">
        <f t="shared" si="669"/>
        <v>22354.955051481738</v>
      </c>
      <c r="K3552" s="15">
        <f t="shared" si="663"/>
        <v>22364.483853377104</v>
      </c>
      <c r="L3552" s="36">
        <f t="shared" si="664"/>
        <v>311.51614662289649</v>
      </c>
      <c r="M3552" s="36">
        <f t="shared" si="665"/>
        <v>311.51614662289649</v>
      </c>
      <c r="N3552" s="36">
        <f t="shared" si="666"/>
        <v>1.3737702708718314E-2</v>
      </c>
      <c r="O3552" s="36">
        <f t="shared" si="667"/>
        <v>97042.309606777941</v>
      </c>
      <c r="P3552" s="35">
        <f t="shared" si="670"/>
        <v>97042.309606777941</v>
      </c>
    </row>
    <row r="3553" spans="1:16" x14ac:dyDescent="0.4">
      <c r="A3553" s="1">
        <v>3552</v>
      </c>
      <c r="B3553" s="21">
        <v>43365</v>
      </c>
      <c r="C3553" s="43">
        <v>4</v>
      </c>
      <c r="D3553" s="23">
        <v>22510</v>
      </c>
      <c r="E3553" s="25">
        <f t="shared" si="671"/>
        <v>20859</v>
      </c>
      <c r="F3553" s="25">
        <f t="shared" si="672"/>
        <v>20845.625</v>
      </c>
      <c r="G3553" s="25">
        <f t="shared" si="661"/>
        <v>1.079842892693311</v>
      </c>
      <c r="H3553" s="25">
        <f t="shared" si="668"/>
        <v>1.0009303667898801</v>
      </c>
      <c r="I3553" s="4">
        <f t="shared" si="662"/>
        <v>22489.076909708147</v>
      </c>
      <c r="J3553" s="25">
        <f t="shared" si="669"/>
        <v>22354.981591595784</v>
      </c>
      <c r="K3553" s="15">
        <f t="shared" si="663"/>
        <v>22375.779924056988</v>
      </c>
      <c r="L3553" s="36">
        <f t="shared" si="664"/>
        <v>134.22007594301249</v>
      </c>
      <c r="M3553" s="36">
        <f t="shared" si="665"/>
        <v>134.22007594301249</v>
      </c>
      <c r="N3553" s="36">
        <f t="shared" si="666"/>
        <v>5.9626866256336066E-3</v>
      </c>
      <c r="O3553" s="36">
        <f t="shared" si="667"/>
        <v>18015.028786148039</v>
      </c>
      <c r="P3553" s="35">
        <f t="shared" si="670"/>
        <v>18015.028786148039</v>
      </c>
    </row>
    <row r="3554" spans="1:16" x14ac:dyDescent="0.4">
      <c r="A3554" s="1">
        <v>3553</v>
      </c>
      <c r="B3554" s="21">
        <v>43366</v>
      </c>
      <c r="C3554" s="43">
        <v>1</v>
      </c>
      <c r="D3554" s="23">
        <v>20007</v>
      </c>
      <c r="E3554" s="25">
        <f t="shared" si="671"/>
        <v>20832.25</v>
      </c>
      <c r="F3554" s="25">
        <f t="shared" si="672"/>
        <v>20646.625</v>
      </c>
      <c r="G3554" s="25">
        <f t="shared" si="661"/>
        <v>0.96902036047053697</v>
      </c>
      <c r="H3554" s="25">
        <f t="shared" si="668"/>
        <v>0.99907416981837271</v>
      </c>
      <c r="I3554" s="4">
        <f t="shared" si="662"/>
        <v>20025.540249566442</v>
      </c>
      <c r="J3554" s="25">
        <f t="shared" si="669"/>
        <v>22355.008131709827</v>
      </c>
      <c r="K3554" s="15">
        <f t="shared" si="663"/>
        <v>22334.311190470966</v>
      </c>
      <c r="L3554" s="36">
        <f t="shared" si="664"/>
        <v>-2327.3111904709658</v>
      </c>
      <c r="M3554" s="36">
        <f t="shared" si="665"/>
        <v>2327.3111904709658</v>
      </c>
      <c r="N3554" s="36">
        <f t="shared" si="666"/>
        <v>0.11632484582750867</v>
      </c>
      <c r="O3554" s="36">
        <f t="shared" si="667"/>
        <v>5416377.3772913842</v>
      </c>
      <c r="P3554" s="35">
        <f t="shared" si="670"/>
        <v>5416377.3772913842</v>
      </c>
    </row>
    <row r="3555" spans="1:16" x14ac:dyDescent="0.4">
      <c r="A3555" s="1">
        <v>3554</v>
      </c>
      <c r="B3555" s="21">
        <v>43367</v>
      </c>
      <c r="C3555" s="43">
        <v>2</v>
      </c>
      <c r="D3555" s="23">
        <v>18136</v>
      </c>
      <c r="E3555" s="25">
        <f t="shared" si="671"/>
        <v>20461</v>
      </c>
      <c r="F3555" s="25">
        <f t="shared" si="672"/>
        <v>20352.5</v>
      </c>
      <c r="G3555" s="25">
        <f t="shared" si="661"/>
        <v>0.89109446014003191</v>
      </c>
      <c r="H3555" s="25">
        <f t="shared" si="668"/>
        <v>0.99956921328865256</v>
      </c>
      <c r="I3555" s="4">
        <f t="shared" si="662"/>
        <v>18143.816114875419</v>
      </c>
      <c r="J3555" s="25">
        <f t="shared" si="669"/>
        <v>22355.034671823872</v>
      </c>
      <c r="K3555" s="15">
        <f t="shared" si="663"/>
        <v>22345.404419955539</v>
      </c>
      <c r="L3555" s="36">
        <f t="shared" si="664"/>
        <v>-4209.4044199555392</v>
      </c>
      <c r="M3555" s="36">
        <f t="shared" si="665"/>
        <v>4209.4044199555392</v>
      </c>
      <c r="N3555" s="36">
        <f t="shared" si="666"/>
        <v>0.23210214049159347</v>
      </c>
      <c r="O3555" s="36">
        <f t="shared" si="667"/>
        <v>17719085.570741229</v>
      </c>
      <c r="P3555" s="35">
        <f t="shared" si="670"/>
        <v>17719085.570741229</v>
      </c>
    </row>
    <row r="3556" spans="1:16" x14ac:dyDescent="0.4">
      <c r="A3556" s="1">
        <v>3555</v>
      </c>
      <c r="B3556" s="21">
        <v>43368</v>
      </c>
      <c r="C3556" s="43">
        <v>3</v>
      </c>
      <c r="D3556" s="23">
        <v>21191</v>
      </c>
      <c r="E3556" s="25">
        <f t="shared" si="671"/>
        <v>20244</v>
      </c>
      <c r="F3556" s="25">
        <f t="shared" si="672"/>
        <v>20080.125</v>
      </c>
      <c r="G3556" s="25">
        <f t="shared" si="661"/>
        <v>1.0553221157736816</v>
      </c>
      <c r="H3556" s="25">
        <f t="shared" si="668"/>
        <v>1.0004262501030945</v>
      </c>
      <c r="I3556" s="4">
        <f t="shared" si="662"/>
        <v>21181.971182599671</v>
      </c>
      <c r="J3556" s="25">
        <f t="shared" si="669"/>
        <v>22355.061211937915</v>
      </c>
      <c r="K3556" s="15">
        <f t="shared" si="663"/>
        <v>22364.590059084188</v>
      </c>
      <c r="L3556" s="36">
        <f t="shared" si="664"/>
        <v>-1173.5900590841884</v>
      </c>
      <c r="M3556" s="36">
        <f t="shared" si="665"/>
        <v>1173.5900590841884</v>
      </c>
      <c r="N3556" s="36">
        <f t="shared" si="666"/>
        <v>5.5381532682940326E-2</v>
      </c>
      <c r="O3556" s="36">
        <f t="shared" si="667"/>
        <v>1377313.6267812287</v>
      </c>
      <c r="P3556" s="35">
        <f t="shared" si="670"/>
        <v>1377313.6267812287</v>
      </c>
    </row>
    <row r="3557" spans="1:16" x14ac:dyDescent="0.4">
      <c r="A3557" s="1">
        <v>3556</v>
      </c>
      <c r="B3557" s="21">
        <v>43369</v>
      </c>
      <c r="C3557" s="43">
        <v>4</v>
      </c>
      <c r="D3557" s="23">
        <v>21642</v>
      </c>
      <c r="E3557" s="25">
        <f t="shared" si="671"/>
        <v>19916.25</v>
      </c>
      <c r="F3557" s="25">
        <f t="shared" si="672"/>
        <v>20263.5</v>
      </c>
      <c r="G3557" s="25">
        <f t="shared" si="661"/>
        <v>1.068028721593012</v>
      </c>
      <c r="H3557" s="25">
        <f t="shared" si="668"/>
        <v>1.0009303667898801</v>
      </c>
      <c r="I3557" s="4">
        <f t="shared" si="662"/>
        <v>21621.883717454632</v>
      </c>
      <c r="J3557" s="25">
        <f t="shared" si="669"/>
        <v>22355.087752051961</v>
      </c>
      <c r="K3557" s="15">
        <f t="shared" si="663"/>
        <v>22375.886183281327</v>
      </c>
      <c r="L3557" s="36">
        <f t="shared" si="664"/>
        <v>-733.88618328132725</v>
      </c>
      <c r="M3557" s="36">
        <f t="shared" si="665"/>
        <v>733.88618328132725</v>
      </c>
      <c r="N3557" s="36">
        <f t="shared" si="666"/>
        <v>3.3910275542062988E-2</v>
      </c>
      <c r="O3557" s="36">
        <f t="shared" si="667"/>
        <v>538588.9300112339</v>
      </c>
      <c r="P3557" s="35">
        <f t="shared" si="670"/>
        <v>538588.9300112339</v>
      </c>
    </row>
    <row r="3558" spans="1:16" x14ac:dyDescent="0.4">
      <c r="A3558" s="1">
        <v>3557</v>
      </c>
      <c r="B3558" s="21">
        <v>43370</v>
      </c>
      <c r="C3558" s="43">
        <v>1</v>
      </c>
      <c r="D3558" s="23">
        <v>18696</v>
      </c>
      <c r="E3558" s="25">
        <f t="shared" si="671"/>
        <v>20610.75</v>
      </c>
      <c r="F3558" s="25">
        <f t="shared" si="672"/>
        <v>20885.375</v>
      </c>
      <c r="G3558" s="25">
        <f t="shared" si="661"/>
        <v>0.89517186069199139</v>
      </c>
      <c r="H3558" s="25">
        <f t="shared" si="668"/>
        <v>0.99907416981837271</v>
      </c>
      <c r="I3558" s="4">
        <f t="shared" si="662"/>
        <v>18713.325361418214</v>
      </c>
      <c r="J3558" s="25">
        <f t="shared" si="669"/>
        <v>22355.114292166003</v>
      </c>
      <c r="K3558" s="15">
        <f t="shared" si="663"/>
        <v>22334.417252640589</v>
      </c>
      <c r="L3558" s="36">
        <f t="shared" si="664"/>
        <v>-3638.4172526405891</v>
      </c>
      <c r="M3558" s="36">
        <f t="shared" si="665"/>
        <v>3638.4172526405891</v>
      </c>
      <c r="N3558" s="36">
        <f t="shared" si="666"/>
        <v>0.19460939519900455</v>
      </c>
      <c r="O3558" s="36">
        <f t="shared" si="667"/>
        <v>13238080.104312692</v>
      </c>
      <c r="P3558" s="35">
        <f t="shared" si="670"/>
        <v>13238080.104312692</v>
      </c>
    </row>
    <row r="3559" spans="1:16" x14ac:dyDescent="0.4">
      <c r="A3559" s="1">
        <v>3558</v>
      </c>
      <c r="B3559" s="21">
        <v>43371</v>
      </c>
      <c r="C3559" s="43">
        <v>2</v>
      </c>
      <c r="D3559" s="23">
        <v>20914</v>
      </c>
      <c r="E3559" s="25">
        <f t="shared" si="671"/>
        <v>21160</v>
      </c>
      <c r="F3559" s="25">
        <f t="shared" si="672"/>
        <v>20911</v>
      </c>
      <c r="G3559" s="25">
        <f t="shared" si="661"/>
        <v>1.0001434651618766</v>
      </c>
      <c r="H3559" s="25">
        <f t="shared" si="668"/>
        <v>0.99956921328865256</v>
      </c>
      <c r="I3559" s="4">
        <f t="shared" si="662"/>
        <v>20923.01335611516</v>
      </c>
      <c r="J3559" s="25">
        <f t="shared" si="669"/>
        <v>22355.140832280049</v>
      </c>
      <c r="K3559" s="15">
        <f t="shared" si="663"/>
        <v>22345.510534679201</v>
      </c>
      <c r="L3559" s="36">
        <f t="shared" si="664"/>
        <v>-1431.5105346792006</v>
      </c>
      <c r="M3559" s="36">
        <f t="shared" si="665"/>
        <v>1431.5105346792006</v>
      </c>
      <c r="N3559" s="36">
        <f t="shared" si="666"/>
        <v>6.8447477033527812E-2</v>
      </c>
      <c r="O3559" s="36">
        <f t="shared" si="667"/>
        <v>2049222.4108975308</v>
      </c>
      <c r="P3559" s="35">
        <f t="shared" si="670"/>
        <v>2049222.4108975308</v>
      </c>
    </row>
    <row r="3560" spans="1:16" x14ac:dyDescent="0.4">
      <c r="A3560" s="1">
        <v>3559</v>
      </c>
      <c r="B3560" s="21">
        <v>43372</v>
      </c>
      <c r="C3560" s="43">
        <v>3</v>
      </c>
      <c r="D3560" s="23">
        <v>23388</v>
      </c>
      <c r="E3560" s="25">
        <f t="shared" si="671"/>
        <v>20662</v>
      </c>
      <c r="F3560" s="25">
        <f t="shared" si="672"/>
        <v>20452.875</v>
      </c>
      <c r="G3560" s="25">
        <f t="shared" si="661"/>
        <v>1.1435067197154434</v>
      </c>
      <c r="H3560" s="25">
        <f t="shared" si="668"/>
        <v>1.0004262501030945</v>
      </c>
      <c r="I3560" s="4">
        <f t="shared" si="662"/>
        <v>23378.035110124161</v>
      </c>
      <c r="J3560" s="25">
        <f t="shared" si="669"/>
        <v>22355.167372394091</v>
      </c>
      <c r="K3560" s="15">
        <f t="shared" si="663"/>
        <v>22364.69626479127</v>
      </c>
      <c r="L3560" s="36">
        <f t="shared" si="664"/>
        <v>1023.3037352087304</v>
      </c>
      <c r="M3560" s="36">
        <f t="shared" si="665"/>
        <v>1023.3037352087304</v>
      </c>
      <c r="N3560" s="36">
        <f t="shared" si="666"/>
        <v>4.3753366478909282E-2</v>
      </c>
      <c r="O3560" s="36">
        <f t="shared" si="667"/>
        <v>1047150.5344921394</v>
      </c>
      <c r="P3560" s="35">
        <f t="shared" si="670"/>
        <v>1047150.5344921394</v>
      </c>
    </row>
    <row r="3561" spans="1:16" x14ac:dyDescent="0.4">
      <c r="A3561" s="1">
        <v>3560</v>
      </c>
      <c r="B3561" s="21">
        <v>43373</v>
      </c>
      <c r="C3561" s="43">
        <v>4</v>
      </c>
      <c r="D3561" s="23">
        <v>19650</v>
      </c>
      <c r="E3561" s="25">
        <f t="shared" si="671"/>
        <v>20243.75</v>
      </c>
      <c r="F3561" s="25">
        <f t="shared" si="672"/>
        <v>20889</v>
      </c>
      <c r="G3561" s="25">
        <f t="shared" si="661"/>
        <v>0.94068648571018243</v>
      </c>
      <c r="H3561" s="25">
        <f t="shared" si="668"/>
        <v>1.0009303667898801</v>
      </c>
      <c r="I3561" s="4">
        <f t="shared" si="662"/>
        <v>19631.735285462688</v>
      </c>
      <c r="J3561" s="25">
        <f t="shared" si="669"/>
        <v>22355.193912508134</v>
      </c>
      <c r="K3561" s="15">
        <f t="shared" si="663"/>
        <v>22375.99244250566</v>
      </c>
      <c r="L3561" s="36">
        <f t="shared" si="664"/>
        <v>-2725.9924425056597</v>
      </c>
      <c r="M3561" s="36">
        <f t="shared" si="665"/>
        <v>2725.9924425056597</v>
      </c>
      <c r="N3561" s="36">
        <f t="shared" si="666"/>
        <v>0.13872735076364681</v>
      </c>
      <c r="O3561" s="36">
        <f t="shared" si="667"/>
        <v>7431034.7965979725</v>
      </c>
      <c r="P3561" s="35">
        <f t="shared" si="670"/>
        <v>7431034.7965979725</v>
      </c>
    </row>
    <row r="3562" spans="1:16" x14ac:dyDescent="0.4">
      <c r="A3562" s="1">
        <v>3561</v>
      </c>
      <c r="B3562" s="21">
        <v>43374</v>
      </c>
      <c r="C3562" s="43">
        <v>1</v>
      </c>
      <c r="D3562" s="23">
        <v>17023</v>
      </c>
      <c r="E3562" s="25">
        <f t="shared" si="671"/>
        <v>21534.25</v>
      </c>
      <c r="F3562" s="25">
        <f t="shared" si="672"/>
        <v>21073.75</v>
      </c>
      <c r="G3562" s="25">
        <f t="shared" si="661"/>
        <v>0.80778219348715818</v>
      </c>
      <c r="H3562" s="25">
        <f t="shared" si="668"/>
        <v>0.99907416981837271</v>
      </c>
      <c r="I3562" s="4">
        <f t="shared" si="662"/>
        <v>17038.77501216422</v>
      </c>
      <c r="J3562" s="25">
        <f t="shared" si="669"/>
        <v>22355.220452622179</v>
      </c>
      <c r="K3562" s="15">
        <f t="shared" si="663"/>
        <v>22334.523314810209</v>
      </c>
      <c r="L3562" s="36">
        <f t="shared" si="664"/>
        <v>-5311.5233148102088</v>
      </c>
      <c r="M3562" s="36">
        <f t="shared" si="665"/>
        <v>5311.5233148102088</v>
      </c>
      <c r="N3562" s="36">
        <f t="shared" si="666"/>
        <v>0.31202040267932851</v>
      </c>
      <c r="O3562" s="36">
        <f t="shared" si="667"/>
        <v>28212279.923772428</v>
      </c>
      <c r="P3562" s="35">
        <f t="shared" si="670"/>
        <v>28212279.923772428</v>
      </c>
    </row>
    <row r="3563" spans="1:16" x14ac:dyDescent="0.4">
      <c r="A3563" s="1">
        <v>3562</v>
      </c>
      <c r="B3563" s="21">
        <v>43375</v>
      </c>
      <c r="C3563" s="43">
        <v>2</v>
      </c>
      <c r="D3563" s="23">
        <v>26076</v>
      </c>
      <c r="E3563" s="25">
        <f t="shared" si="671"/>
        <v>20613.25</v>
      </c>
      <c r="F3563" s="25">
        <f t="shared" si="672"/>
        <v>20412.625</v>
      </c>
      <c r="G3563" s="25">
        <f t="shared" si="661"/>
        <v>1.2774447186483855</v>
      </c>
      <c r="H3563" s="25">
        <f t="shared" si="668"/>
        <v>0.99956921328865256</v>
      </c>
      <c r="I3563" s="4">
        <f t="shared" si="662"/>
        <v>26087.238035481441</v>
      </c>
      <c r="J3563" s="25">
        <f t="shared" si="669"/>
        <v>22355.246992736222</v>
      </c>
      <c r="K3563" s="15">
        <f t="shared" si="663"/>
        <v>22345.616649402862</v>
      </c>
      <c r="L3563" s="36">
        <f t="shared" si="664"/>
        <v>3730.3833505971379</v>
      </c>
      <c r="M3563" s="36">
        <f t="shared" si="665"/>
        <v>3730.3833505971379</v>
      </c>
      <c r="N3563" s="36">
        <f t="shared" si="666"/>
        <v>0.14305811284695266</v>
      </c>
      <c r="O3563" s="36">
        <f t="shared" si="667"/>
        <v>13915759.94241233</v>
      </c>
      <c r="P3563" s="35">
        <f t="shared" si="670"/>
        <v>13915759.94241233</v>
      </c>
    </row>
    <row r="3564" spans="1:16" x14ac:dyDescent="0.4">
      <c r="A3564" s="1">
        <v>3563</v>
      </c>
      <c r="B3564" s="21">
        <v>43376</v>
      </c>
      <c r="C3564" s="43">
        <v>3</v>
      </c>
      <c r="D3564" s="23">
        <v>19704</v>
      </c>
      <c r="E3564" s="25">
        <f t="shared" si="671"/>
        <v>20212</v>
      </c>
      <c r="F3564" s="25">
        <f t="shared" si="672"/>
        <v>20779</v>
      </c>
      <c r="G3564" s="25">
        <f t="shared" si="661"/>
        <v>0.94826507531642523</v>
      </c>
      <c r="H3564" s="25">
        <f t="shared" si="668"/>
        <v>1.0004262501030945</v>
      </c>
      <c r="I3564" s="4">
        <f t="shared" si="662"/>
        <v>19695.604746446319</v>
      </c>
      <c r="J3564" s="25">
        <f t="shared" si="669"/>
        <v>22355.273532850268</v>
      </c>
      <c r="K3564" s="15">
        <f t="shared" si="663"/>
        <v>22364.802470498351</v>
      </c>
      <c r="L3564" s="36">
        <f t="shared" si="664"/>
        <v>-2660.8024704983509</v>
      </c>
      <c r="M3564" s="36">
        <f t="shared" si="665"/>
        <v>2660.8024704983509</v>
      </c>
      <c r="N3564" s="36">
        <f t="shared" si="666"/>
        <v>0.13503869622910836</v>
      </c>
      <c r="O3564" s="36">
        <f t="shared" si="667"/>
        <v>7079869.7870101277</v>
      </c>
      <c r="P3564" s="35">
        <f t="shared" si="670"/>
        <v>7079869.7870101277</v>
      </c>
    </row>
    <row r="3565" spans="1:16" x14ac:dyDescent="0.4">
      <c r="A3565" s="1">
        <v>3564</v>
      </c>
      <c r="B3565" s="21">
        <v>43377</v>
      </c>
      <c r="C3565" s="43">
        <v>4</v>
      </c>
      <c r="D3565" s="23">
        <v>18045</v>
      </c>
      <c r="E3565" s="25">
        <f t="shared" si="671"/>
        <v>21346</v>
      </c>
      <c r="F3565" s="25">
        <f t="shared" si="672"/>
        <v>20752.25</v>
      </c>
      <c r="G3565" s="25">
        <f t="shared" ref="G3565:G3628" si="673">D3565/F3565</f>
        <v>0.86954426628437875</v>
      </c>
      <c r="H3565" s="25">
        <f t="shared" si="668"/>
        <v>1.0009303667898801</v>
      </c>
      <c r="I3565" s="4">
        <f t="shared" ref="I3565:I3628" si="674">D3565/H3565</f>
        <v>18028.227136192072</v>
      </c>
      <c r="J3565" s="25">
        <f t="shared" si="669"/>
        <v>22355.30007296431</v>
      </c>
      <c r="K3565" s="15">
        <f t="shared" ref="K3565:K3628" si="675">H3565*J3565</f>
        <v>22376.098701729999</v>
      </c>
      <c r="L3565" s="36">
        <f t="shared" ref="L3565:L3628" si="676">D3565-K3565</f>
        <v>-4331.0987017299994</v>
      </c>
      <c r="M3565" s="36">
        <f t="shared" ref="M3565:M3628" si="677">ABS(L3565)</f>
        <v>4331.0987017299994</v>
      </c>
      <c r="N3565" s="36">
        <f t="shared" ref="N3565:N3628" si="678">M3565/D3565</f>
        <v>0.24001655315766138</v>
      </c>
      <c r="O3565" s="36">
        <f t="shared" ref="O3565:O3628" si="679">L3565^2</f>
        <v>18758415.964127287</v>
      </c>
      <c r="P3565" s="35">
        <f t="shared" si="670"/>
        <v>18758415.964127287</v>
      </c>
    </row>
    <row r="3566" spans="1:16" x14ac:dyDescent="0.4">
      <c r="A3566" s="1">
        <v>3565</v>
      </c>
      <c r="B3566" s="21">
        <v>43378</v>
      </c>
      <c r="C3566" s="43">
        <v>1</v>
      </c>
      <c r="D3566" s="23">
        <v>21559</v>
      </c>
      <c r="E3566" s="25">
        <f t="shared" si="671"/>
        <v>20158.5</v>
      </c>
      <c r="F3566" s="25">
        <f t="shared" si="672"/>
        <v>20064.25</v>
      </c>
      <c r="G3566" s="25">
        <f t="shared" si="673"/>
        <v>1.0744981746140523</v>
      </c>
      <c r="H3566" s="25">
        <f t="shared" si="668"/>
        <v>0.99907416981837271</v>
      </c>
      <c r="I3566" s="4">
        <f t="shared" si="674"/>
        <v>21578.978469555801</v>
      </c>
      <c r="J3566" s="25">
        <f t="shared" si="669"/>
        <v>22355.326613078356</v>
      </c>
      <c r="K3566" s="15">
        <f t="shared" si="675"/>
        <v>22334.629376979832</v>
      </c>
      <c r="L3566" s="36">
        <f t="shared" si="676"/>
        <v>-775.62937697983216</v>
      </c>
      <c r="M3566" s="36">
        <f t="shared" si="677"/>
        <v>775.62937697983216</v>
      </c>
      <c r="N3566" s="36">
        <f t="shared" si="678"/>
        <v>3.5977057237340883E-2</v>
      </c>
      <c r="O3566" s="36">
        <f t="shared" si="679"/>
        <v>601600.93043412257</v>
      </c>
      <c r="P3566" s="35">
        <f t="shared" si="670"/>
        <v>601600.93043412257</v>
      </c>
    </row>
    <row r="3567" spans="1:16" x14ac:dyDescent="0.4">
      <c r="A3567" s="1">
        <v>3566</v>
      </c>
      <c r="B3567" s="21">
        <v>43379</v>
      </c>
      <c r="C3567" s="43">
        <v>2</v>
      </c>
      <c r="D3567" s="23">
        <v>21326</v>
      </c>
      <c r="E3567" s="25">
        <f t="shared" si="671"/>
        <v>19970</v>
      </c>
      <c r="F3567" s="25">
        <f t="shared" si="672"/>
        <v>19890</v>
      </c>
      <c r="G3567" s="25">
        <f t="shared" si="673"/>
        <v>1.0721970839617898</v>
      </c>
      <c r="H3567" s="25">
        <f t="shared" si="668"/>
        <v>0.99956921328865256</v>
      </c>
      <c r="I3567" s="4">
        <f t="shared" si="674"/>
        <v>21335.19091673099</v>
      </c>
      <c r="J3567" s="25">
        <f t="shared" si="669"/>
        <v>22355.353153192398</v>
      </c>
      <c r="K3567" s="15">
        <f t="shared" si="675"/>
        <v>22345.722764126524</v>
      </c>
      <c r="L3567" s="36">
        <f t="shared" si="676"/>
        <v>-1019.7227641265235</v>
      </c>
      <c r="M3567" s="36">
        <f t="shared" si="677"/>
        <v>1019.7227641265235</v>
      </c>
      <c r="N3567" s="36">
        <f t="shared" si="678"/>
        <v>4.7815941298252063E-2</v>
      </c>
      <c r="O3567" s="36">
        <f t="shared" si="679"/>
        <v>1039834.5156778375</v>
      </c>
      <c r="P3567" s="35">
        <f t="shared" si="670"/>
        <v>1039834.5156778375</v>
      </c>
    </row>
    <row r="3568" spans="1:16" x14ac:dyDescent="0.4">
      <c r="A3568" s="1">
        <v>3567</v>
      </c>
      <c r="B3568" s="21">
        <v>43380</v>
      </c>
      <c r="C3568" s="43">
        <v>3</v>
      </c>
      <c r="D3568" s="23">
        <v>18950</v>
      </c>
      <c r="E3568" s="25">
        <f t="shared" si="671"/>
        <v>19810</v>
      </c>
      <c r="F3568" s="25">
        <f t="shared" si="672"/>
        <v>19748</v>
      </c>
      <c r="G3568" s="25">
        <f t="shared" si="673"/>
        <v>0.95959084464249544</v>
      </c>
      <c r="H3568" s="25">
        <f t="shared" si="668"/>
        <v>1.0004262501030945</v>
      </c>
      <c r="I3568" s="4">
        <f t="shared" si="674"/>
        <v>18941.9260020888</v>
      </c>
      <c r="J3568" s="25">
        <f t="shared" si="669"/>
        <v>22355.379693306444</v>
      </c>
      <c r="K3568" s="15">
        <f t="shared" si="675"/>
        <v>22364.908676205432</v>
      </c>
      <c r="L3568" s="36">
        <f t="shared" si="676"/>
        <v>-3414.9086762054321</v>
      </c>
      <c r="M3568" s="36">
        <f t="shared" si="677"/>
        <v>3414.9086762054321</v>
      </c>
      <c r="N3568" s="36">
        <f t="shared" si="678"/>
        <v>0.18020626259659273</v>
      </c>
      <c r="O3568" s="36">
        <f t="shared" si="679"/>
        <v>11661601.266823137</v>
      </c>
      <c r="P3568" s="35">
        <f t="shared" si="670"/>
        <v>11661601.266823137</v>
      </c>
    </row>
    <row r="3569" spans="1:16" x14ac:dyDescent="0.4">
      <c r="A3569" s="1">
        <v>3568</v>
      </c>
      <c r="B3569" s="21">
        <v>43381</v>
      </c>
      <c r="C3569" s="43">
        <v>4</v>
      </c>
      <c r="D3569" s="23">
        <v>17405</v>
      </c>
      <c r="E3569" s="25">
        <f t="shared" si="671"/>
        <v>19686</v>
      </c>
      <c r="F3569" s="25">
        <f t="shared" si="672"/>
        <v>19699.875</v>
      </c>
      <c r="G3569" s="25">
        <f t="shared" si="673"/>
        <v>0.88350814408720868</v>
      </c>
      <c r="H3569" s="25">
        <f t="shared" si="668"/>
        <v>1.0009303667898801</v>
      </c>
      <c r="I3569" s="4">
        <f t="shared" si="674"/>
        <v>17388.822017479801</v>
      </c>
      <c r="J3569" s="25">
        <f t="shared" si="669"/>
        <v>22355.406233420486</v>
      </c>
      <c r="K3569" s="15">
        <f t="shared" si="675"/>
        <v>22376.204960954339</v>
      </c>
      <c r="L3569" s="36">
        <f t="shared" si="676"/>
        <v>-4971.2049609543392</v>
      </c>
      <c r="M3569" s="36">
        <f t="shared" si="677"/>
        <v>4971.2049609543392</v>
      </c>
      <c r="N3569" s="36">
        <f t="shared" si="678"/>
        <v>0.28561936000886751</v>
      </c>
      <c r="O3569" s="36">
        <f t="shared" si="679"/>
        <v>24712878.763817035</v>
      </c>
      <c r="P3569" s="35">
        <f t="shared" si="670"/>
        <v>24712878.763817035</v>
      </c>
    </row>
    <row r="3570" spans="1:16" x14ac:dyDescent="0.4">
      <c r="A3570" s="1">
        <v>3569</v>
      </c>
      <c r="B3570" s="21">
        <v>43382</v>
      </c>
      <c r="C3570" s="43">
        <v>1</v>
      </c>
      <c r="D3570" s="23">
        <v>21063</v>
      </c>
      <c r="E3570" s="25">
        <f t="shared" si="671"/>
        <v>19713.75</v>
      </c>
      <c r="F3570" s="25">
        <f t="shared" si="672"/>
        <v>19539.125</v>
      </c>
      <c r="G3570" s="25">
        <f t="shared" si="673"/>
        <v>1.077990954047328</v>
      </c>
      <c r="H3570" s="25">
        <f t="shared" si="668"/>
        <v>0.99907416981837271</v>
      </c>
      <c r="I3570" s="4">
        <f t="shared" si="674"/>
        <v>21082.518832239613</v>
      </c>
      <c r="J3570" s="25">
        <f t="shared" si="669"/>
        <v>22355.432773534532</v>
      </c>
      <c r="K3570" s="15">
        <f t="shared" si="675"/>
        <v>22334.735439149455</v>
      </c>
      <c r="L3570" s="36">
        <f t="shared" si="676"/>
        <v>-1271.7354391494555</v>
      </c>
      <c r="M3570" s="36">
        <f t="shared" si="677"/>
        <v>1271.7354391494555</v>
      </c>
      <c r="N3570" s="36">
        <f t="shared" si="678"/>
        <v>6.0377697343657381E-2</v>
      </c>
      <c r="O3570" s="36">
        <f t="shared" si="679"/>
        <v>1617311.0271886585</v>
      </c>
      <c r="P3570" s="35">
        <f t="shared" si="670"/>
        <v>1617311.0271886585</v>
      </c>
    </row>
    <row r="3571" spans="1:16" x14ac:dyDescent="0.4">
      <c r="A3571" s="1">
        <v>3570</v>
      </c>
      <c r="B3571" s="21">
        <v>43383</v>
      </c>
      <c r="C3571" s="43">
        <v>2</v>
      </c>
      <c r="D3571" s="23">
        <v>21437</v>
      </c>
      <c r="E3571" s="25">
        <f t="shared" si="671"/>
        <v>19364.5</v>
      </c>
      <c r="F3571" s="25">
        <f t="shared" si="672"/>
        <v>19873.625</v>
      </c>
      <c r="G3571" s="25">
        <f t="shared" si="673"/>
        <v>1.0786658196479002</v>
      </c>
      <c r="H3571" s="25">
        <f t="shared" si="668"/>
        <v>0.99956921328865256</v>
      </c>
      <c r="I3571" s="4">
        <f t="shared" si="674"/>
        <v>21446.238754663893</v>
      </c>
      <c r="J3571" s="25">
        <f t="shared" si="669"/>
        <v>22355.459313648575</v>
      </c>
      <c r="K3571" s="15">
        <f t="shared" si="675"/>
        <v>22345.828878850185</v>
      </c>
      <c r="L3571" s="36">
        <f t="shared" si="676"/>
        <v>-908.82887885018499</v>
      </c>
      <c r="M3571" s="36">
        <f t="shared" si="677"/>
        <v>908.82887885018499</v>
      </c>
      <c r="N3571" s="36">
        <f t="shared" si="678"/>
        <v>4.2395338846395715E-2</v>
      </c>
      <c r="O3571" s="36">
        <f t="shared" si="679"/>
        <v>825969.93103208428</v>
      </c>
      <c r="P3571" s="35">
        <f t="shared" si="670"/>
        <v>825969.93103208428</v>
      </c>
    </row>
    <row r="3572" spans="1:16" x14ac:dyDescent="0.4">
      <c r="A3572" s="1">
        <v>3571</v>
      </c>
      <c r="B3572" s="21">
        <v>43384</v>
      </c>
      <c r="C3572" s="43">
        <v>3</v>
      </c>
      <c r="D3572" s="23">
        <v>17553</v>
      </c>
      <c r="E3572" s="25">
        <f t="shared" si="671"/>
        <v>20382.75</v>
      </c>
      <c r="F3572" s="25">
        <f t="shared" si="672"/>
        <v>19961.25</v>
      </c>
      <c r="G3572" s="25">
        <f t="shared" si="673"/>
        <v>0.8793537478865302</v>
      </c>
      <c r="H3572" s="25">
        <f t="shared" si="668"/>
        <v>1.0004262501030945</v>
      </c>
      <c r="I3572" s="4">
        <f t="shared" si="674"/>
        <v>17545.521219771224</v>
      </c>
      <c r="J3572" s="25">
        <f t="shared" si="669"/>
        <v>22355.485853762621</v>
      </c>
      <c r="K3572" s="15">
        <f t="shared" si="675"/>
        <v>22365.014881912513</v>
      </c>
      <c r="L3572" s="36">
        <f t="shared" si="676"/>
        <v>-4812.0148819125134</v>
      </c>
      <c r="M3572" s="36">
        <f t="shared" si="677"/>
        <v>4812.0148819125134</v>
      </c>
      <c r="N3572" s="36">
        <f t="shared" si="678"/>
        <v>0.27414202027644924</v>
      </c>
      <c r="O3572" s="36">
        <f t="shared" si="679"/>
        <v>23155487.223747499</v>
      </c>
      <c r="P3572" s="35">
        <f t="shared" si="670"/>
        <v>23155487.223747499</v>
      </c>
    </row>
    <row r="3573" spans="1:16" x14ac:dyDescent="0.4">
      <c r="A3573" s="1">
        <v>3572</v>
      </c>
      <c r="B3573" s="21">
        <v>43385</v>
      </c>
      <c r="C3573" s="43">
        <v>4</v>
      </c>
      <c r="D3573" s="23">
        <v>21478</v>
      </c>
      <c r="E3573" s="25">
        <f t="shared" si="671"/>
        <v>19539.75</v>
      </c>
      <c r="F3573" s="25">
        <f t="shared" si="672"/>
        <v>19066.875</v>
      </c>
      <c r="G3573" s="25">
        <f t="shared" si="673"/>
        <v>1.1264562231618973</v>
      </c>
      <c r="H3573" s="25">
        <f t="shared" si="668"/>
        <v>1.0009303667898801</v>
      </c>
      <c r="I3573" s="4">
        <f t="shared" si="674"/>
        <v>21458.036155784612</v>
      </c>
      <c r="J3573" s="25">
        <f t="shared" si="669"/>
        <v>22355.512393876663</v>
      </c>
      <c r="K3573" s="15">
        <f t="shared" si="675"/>
        <v>22376.311220178679</v>
      </c>
      <c r="L3573" s="36">
        <f t="shared" si="676"/>
        <v>-898.31122017867892</v>
      </c>
      <c r="M3573" s="36">
        <f t="shared" si="677"/>
        <v>898.31122017867892</v>
      </c>
      <c r="N3573" s="36">
        <f t="shared" si="678"/>
        <v>4.1824714599994366E-2</v>
      </c>
      <c r="O3573" s="36">
        <f t="shared" si="679"/>
        <v>806963.048298907</v>
      </c>
      <c r="P3573" s="35">
        <f t="shared" si="670"/>
        <v>806963.048298907</v>
      </c>
    </row>
    <row r="3574" spans="1:16" x14ac:dyDescent="0.4">
      <c r="A3574" s="1">
        <v>3573</v>
      </c>
      <c r="B3574" s="21">
        <v>43386</v>
      </c>
      <c r="C3574" s="43">
        <v>1</v>
      </c>
      <c r="D3574" s="23">
        <v>17691</v>
      </c>
      <c r="E3574" s="25">
        <f t="shared" si="671"/>
        <v>18594</v>
      </c>
      <c r="F3574" s="25">
        <f t="shared" si="672"/>
        <v>18508.125</v>
      </c>
      <c r="G3574" s="25">
        <f t="shared" si="673"/>
        <v>0.95585047107689192</v>
      </c>
      <c r="H3574" s="25">
        <f t="shared" si="668"/>
        <v>0.99907416981837271</v>
      </c>
      <c r="I3574" s="4">
        <f t="shared" si="674"/>
        <v>17707.394039840052</v>
      </c>
      <c r="J3574" s="25">
        <f t="shared" si="669"/>
        <v>22355.538933990709</v>
      </c>
      <c r="K3574" s="15">
        <f t="shared" si="675"/>
        <v>22334.841501319075</v>
      </c>
      <c r="L3574" s="36">
        <f t="shared" si="676"/>
        <v>-4643.8415013190752</v>
      </c>
      <c r="M3574" s="36">
        <f t="shared" si="677"/>
        <v>4643.8415013190752</v>
      </c>
      <c r="N3574" s="36">
        <f t="shared" si="678"/>
        <v>0.26249739988237381</v>
      </c>
      <c r="O3574" s="36">
        <f t="shared" si="679"/>
        <v>21565263.889373403</v>
      </c>
      <c r="P3574" s="35">
        <f t="shared" si="670"/>
        <v>21565263.889373403</v>
      </c>
    </row>
    <row r="3575" spans="1:16" x14ac:dyDescent="0.4">
      <c r="A3575" s="1">
        <v>3574</v>
      </c>
      <c r="B3575" s="21">
        <v>43387</v>
      </c>
      <c r="C3575" s="43">
        <v>2</v>
      </c>
      <c r="D3575" s="23">
        <v>17654</v>
      </c>
      <c r="E3575" s="25">
        <f t="shared" si="671"/>
        <v>18422.25</v>
      </c>
      <c r="F3575" s="25">
        <f t="shared" si="672"/>
        <v>18273.25</v>
      </c>
      <c r="G3575" s="25">
        <f t="shared" si="673"/>
        <v>0.96611166595980458</v>
      </c>
      <c r="H3575" s="25">
        <f t="shared" si="668"/>
        <v>0.99956921328865256</v>
      </c>
      <c r="I3575" s="4">
        <f t="shared" si="674"/>
        <v>17661.608386193795</v>
      </c>
      <c r="J3575" s="25">
        <f t="shared" si="669"/>
        <v>22355.565474104751</v>
      </c>
      <c r="K3575" s="15">
        <f t="shared" si="675"/>
        <v>22345.93499357385</v>
      </c>
      <c r="L3575" s="36">
        <f t="shared" si="676"/>
        <v>-4691.9349935738501</v>
      </c>
      <c r="M3575" s="36">
        <f t="shared" si="677"/>
        <v>4691.9349935738501</v>
      </c>
      <c r="N3575" s="36">
        <f t="shared" si="678"/>
        <v>0.26577177940261981</v>
      </c>
      <c r="O3575" s="36">
        <f t="shared" si="679"/>
        <v>22014253.983922843</v>
      </c>
      <c r="P3575" s="35">
        <f t="shared" si="670"/>
        <v>22014253.983922843</v>
      </c>
    </row>
    <row r="3576" spans="1:16" x14ac:dyDescent="0.4">
      <c r="A3576" s="1">
        <v>3575</v>
      </c>
      <c r="B3576" s="21">
        <v>43388</v>
      </c>
      <c r="C3576" s="43">
        <v>3</v>
      </c>
      <c r="D3576" s="23">
        <v>16866</v>
      </c>
      <c r="E3576" s="25">
        <f t="shared" si="671"/>
        <v>18124.25</v>
      </c>
      <c r="F3576" s="25">
        <f t="shared" si="672"/>
        <v>18538.75</v>
      </c>
      <c r="G3576" s="25">
        <f t="shared" si="673"/>
        <v>0.90977007619176053</v>
      </c>
      <c r="H3576" s="25">
        <f t="shared" si="668"/>
        <v>1.0004262501030945</v>
      </c>
      <c r="I3576" s="4">
        <f t="shared" si="674"/>
        <v>16858.813928824788</v>
      </c>
      <c r="J3576" s="25">
        <f t="shared" si="669"/>
        <v>22355.592014218793</v>
      </c>
      <c r="K3576" s="15">
        <f t="shared" si="675"/>
        <v>22365.121087619591</v>
      </c>
      <c r="L3576" s="36">
        <f t="shared" si="676"/>
        <v>-5499.121087619591</v>
      </c>
      <c r="M3576" s="36">
        <f t="shared" si="677"/>
        <v>5499.121087619591</v>
      </c>
      <c r="N3576" s="36">
        <f t="shared" si="678"/>
        <v>0.32604773435429807</v>
      </c>
      <c r="O3576" s="36">
        <f t="shared" si="679"/>
        <v>30240332.736302473</v>
      </c>
      <c r="P3576" s="35">
        <f t="shared" si="670"/>
        <v>30240332.736302473</v>
      </c>
    </row>
    <row r="3577" spans="1:16" x14ac:dyDescent="0.4">
      <c r="A3577" s="1">
        <v>3576</v>
      </c>
      <c r="B3577" s="21">
        <v>43389</v>
      </c>
      <c r="C3577" s="43">
        <v>4</v>
      </c>
      <c r="D3577" s="23">
        <v>20286</v>
      </c>
      <c r="E3577" s="25">
        <f t="shared" si="671"/>
        <v>18953.25</v>
      </c>
      <c r="F3577" s="25">
        <f t="shared" si="672"/>
        <v>18867.375</v>
      </c>
      <c r="G3577" s="25">
        <f t="shared" si="673"/>
        <v>1.0751893148887961</v>
      </c>
      <c r="H3577" s="25">
        <f t="shared" si="668"/>
        <v>1.0009303667898801</v>
      </c>
      <c r="I3577" s="4">
        <f t="shared" si="674"/>
        <v>20267.144122183006</v>
      </c>
      <c r="J3577" s="25">
        <f t="shared" si="669"/>
        <v>22355.618554332839</v>
      </c>
      <c r="K3577" s="15">
        <f t="shared" si="675"/>
        <v>22376.417479403019</v>
      </c>
      <c r="L3577" s="36">
        <f t="shared" si="676"/>
        <v>-2090.4174794030187</v>
      </c>
      <c r="M3577" s="36">
        <f t="shared" si="677"/>
        <v>2090.4174794030187</v>
      </c>
      <c r="N3577" s="36">
        <f t="shared" si="678"/>
        <v>0.10304729761426691</v>
      </c>
      <c r="O3577" s="36">
        <f t="shared" si="679"/>
        <v>4369845.2381936703</v>
      </c>
      <c r="P3577" s="35">
        <f t="shared" si="670"/>
        <v>4369845.2381936703</v>
      </c>
    </row>
    <row r="3578" spans="1:16" x14ac:dyDescent="0.4">
      <c r="A3578" s="1">
        <v>3577</v>
      </c>
      <c r="B3578" s="21">
        <v>43390</v>
      </c>
      <c r="C3578" s="43">
        <v>1</v>
      </c>
      <c r="D3578" s="23">
        <v>21007</v>
      </c>
      <c r="E3578" s="25">
        <f t="shared" si="671"/>
        <v>18781.5</v>
      </c>
      <c r="F3578" s="25">
        <f t="shared" si="672"/>
        <v>19369.5</v>
      </c>
      <c r="G3578" s="25">
        <f t="shared" si="673"/>
        <v>1.0845401275200701</v>
      </c>
      <c r="H3578" s="25">
        <f t="shared" si="668"/>
        <v>0.99907416981837271</v>
      </c>
      <c r="I3578" s="4">
        <f t="shared" si="674"/>
        <v>21026.466937703914</v>
      </c>
      <c r="J3578" s="25">
        <f t="shared" si="669"/>
        <v>22355.645094446882</v>
      </c>
      <c r="K3578" s="15">
        <f t="shared" si="675"/>
        <v>22334.947563488695</v>
      </c>
      <c r="L3578" s="36">
        <f t="shared" si="676"/>
        <v>-1327.9475634886949</v>
      </c>
      <c r="M3578" s="36">
        <f t="shared" si="677"/>
        <v>1327.9475634886949</v>
      </c>
      <c r="N3578" s="36">
        <f t="shared" si="678"/>
        <v>6.3214526752448943E-2</v>
      </c>
      <c r="O3578" s="36">
        <f t="shared" si="679"/>
        <v>1763444.7313755613</v>
      </c>
      <c r="P3578" s="35">
        <f t="shared" si="670"/>
        <v>1763444.7313755613</v>
      </c>
    </row>
    <row r="3579" spans="1:16" x14ac:dyDescent="0.4">
      <c r="A3579" s="1">
        <v>3578</v>
      </c>
      <c r="B3579" s="21">
        <v>43391</v>
      </c>
      <c r="C3579" s="43">
        <v>2</v>
      </c>
      <c r="D3579" s="23">
        <v>16967</v>
      </c>
      <c r="E3579" s="25">
        <f t="shared" si="671"/>
        <v>19957.5</v>
      </c>
      <c r="F3579" s="25">
        <f t="shared" si="672"/>
        <v>20106.125</v>
      </c>
      <c r="G3579" s="25">
        <f t="shared" si="673"/>
        <v>0.84387220312218292</v>
      </c>
      <c r="H3579" s="25">
        <f t="shared" si="668"/>
        <v>0.99956921328865256</v>
      </c>
      <c r="I3579" s="4">
        <f t="shared" si="674"/>
        <v>16974.312308176624</v>
      </c>
      <c r="J3579" s="25">
        <f t="shared" si="669"/>
        <v>22355.671634560927</v>
      </c>
      <c r="K3579" s="15">
        <f t="shared" si="675"/>
        <v>22346.041108297512</v>
      </c>
      <c r="L3579" s="36">
        <f t="shared" si="676"/>
        <v>-5379.0411082975115</v>
      </c>
      <c r="M3579" s="36">
        <f t="shared" si="677"/>
        <v>5379.0411082975115</v>
      </c>
      <c r="N3579" s="36">
        <f t="shared" si="678"/>
        <v>0.31702959322788421</v>
      </c>
      <c r="O3579" s="36">
        <f t="shared" si="679"/>
        <v>28934083.244754519</v>
      </c>
      <c r="P3579" s="35">
        <f t="shared" si="670"/>
        <v>28934083.244754519</v>
      </c>
    </row>
    <row r="3580" spans="1:16" x14ac:dyDescent="0.4">
      <c r="A3580" s="1">
        <v>3579</v>
      </c>
      <c r="B3580" s="21">
        <v>43392</v>
      </c>
      <c r="C3580" s="43">
        <v>3</v>
      </c>
      <c r="D3580" s="23">
        <v>21570</v>
      </c>
      <c r="E3580" s="25">
        <f t="shared" si="671"/>
        <v>20254.75</v>
      </c>
      <c r="F3580" s="25">
        <f t="shared" si="672"/>
        <v>19987.125</v>
      </c>
      <c r="G3580" s="25">
        <f t="shared" si="673"/>
        <v>1.0791947316084729</v>
      </c>
      <c r="H3580" s="25">
        <f t="shared" si="668"/>
        <v>1.0004262501030945</v>
      </c>
      <c r="I3580" s="4">
        <f t="shared" si="674"/>
        <v>21560.809702641447</v>
      </c>
      <c r="J3580" s="25">
        <f t="shared" si="669"/>
        <v>22355.69817467497</v>
      </c>
      <c r="K3580" s="15">
        <f t="shared" si="675"/>
        <v>22365.227293326676</v>
      </c>
      <c r="L3580" s="36">
        <f t="shared" si="676"/>
        <v>-795.22729332667586</v>
      </c>
      <c r="M3580" s="36">
        <f t="shared" si="677"/>
        <v>795.22729332667586</v>
      </c>
      <c r="N3580" s="36">
        <f t="shared" si="678"/>
        <v>3.6867282954412418E-2</v>
      </c>
      <c r="O3580" s="36">
        <f t="shared" si="679"/>
        <v>632386.44805167092</v>
      </c>
      <c r="P3580" s="35">
        <f t="shared" si="670"/>
        <v>632386.44805167092</v>
      </c>
    </row>
    <row r="3581" spans="1:16" x14ac:dyDescent="0.4">
      <c r="A3581" s="1">
        <v>3580</v>
      </c>
      <c r="B3581" s="21">
        <v>43393</v>
      </c>
      <c r="C3581" s="43">
        <v>4</v>
      </c>
      <c r="D3581" s="23">
        <v>21475</v>
      </c>
      <c r="E3581" s="25">
        <f t="shared" si="671"/>
        <v>19719.5</v>
      </c>
      <c r="F3581" s="25">
        <f t="shared" si="672"/>
        <v>19744.625</v>
      </c>
      <c r="G3581" s="25">
        <f t="shared" si="673"/>
        <v>1.0876377748374557</v>
      </c>
      <c r="H3581" s="25">
        <f t="shared" si="668"/>
        <v>1.0009303667898801</v>
      </c>
      <c r="I3581" s="4">
        <f t="shared" si="674"/>
        <v>21455.038944290649</v>
      </c>
      <c r="J3581" s="25">
        <f t="shared" si="669"/>
        <v>22355.724714789016</v>
      </c>
      <c r="K3581" s="15">
        <f t="shared" si="675"/>
        <v>22376.523738627358</v>
      </c>
      <c r="L3581" s="36">
        <f t="shared" si="676"/>
        <v>-901.5237386273584</v>
      </c>
      <c r="M3581" s="36">
        <f t="shared" si="677"/>
        <v>901.5237386273584</v>
      </c>
      <c r="N3581" s="36">
        <f t="shared" si="678"/>
        <v>4.1980150809190146E-2</v>
      </c>
      <c r="O3581" s="36">
        <f t="shared" si="679"/>
        <v>812745.05130864959</v>
      </c>
      <c r="P3581" s="35">
        <f t="shared" si="670"/>
        <v>812745.05130864959</v>
      </c>
    </row>
    <row r="3582" spans="1:16" x14ac:dyDescent="0.4">
      <c r="A3582" s="1">
        <v>3581</v>
      </c>
      <c r="B3582" s="21">
        <v>43394</v>
      </c>
      <c r="C3582" s="43">
        <v>1</v>
      </c>
      <c r="D3582" s="23">
        <v>18866</v>
      </c>
      <c r="E3582" s="25">
        <f t="shared" si="671"/>
        <v>19769.75</v>
      </c>
      <c r="F3582" s="25">
        <f t="shared" si="672"/>
        <v>19655.875</v>
      </c>
      <c r="G3582" s="25">
        <f t="shared" si="673"/>
        <v>0.95981481363714416</v>
      </c>
      <c r="H3582" s="25">
        <f t="shared" si="668"/>
        <v>0.99907416981837271</v>
      </c>
      <c r="I3582" s="4">
        <f t="shared" si="674"/>
        <v>18883.482898401584</v>
      </c>
      <c r="J3582" s="25">
        <f t="shared" si="669"/>
        <v>22355.751254903058</v>
      </c>
      <c r="K3582" s="15">
        <f t="shared" si="675"/>
        <v>22335.053625658318</v>
      </c>
      <c r="L3582" s="36">
        <f t="shared" si="676"/>
        <v>-3469.0536256583182</v>
      </c>
      <c r="M3582" s="36">
        <f t="shared" si="677"/>
        <v>3469.0536256583182</v>
      </c>
      <c r="N3582" s="36">
        <f t="shared" si="678"/>
        <v>0.18387859777686411</v>
      </c>
      <c r="O3582" s="36">
        <f t="shared" si="679"/>
        <v>12034333.057693122</v>
      </c>
      <c r="P3582" s="35">
        <f t="shared" si="670"/>
        <v>12034333.057693122</v>
      </c>
    </row>
    <row r="3583" spans="1:16" x14ac:dyDescent="0.4">
      <c r="A3583" s="1">
        <v>3582</v>
      </c>
      <c r="B3583" s="21">
        <v>43395</v>
      </c>
      <c r="C3583" s="43">
        <v>2</v>
      </c>
      <c r="D3583" s="23">
        <v>17168</v>
      </c>
      <c r="E3583" s="25">
        <f t="shared" si="671"/>
        <v>19542</v>
      </c>
      <c r="F3583" s="25">
        <f t="shared" si="672"/>
        <v>19500.125</v>
      </c>
      <c r="G3583" s="25">
        <f t="shared" si="673"/>
        <v>0.88040461279094362</v>
      </c>
      <c r="H3583" s="25">
        <f t="shared" si="668"/>
        <v>0.99956921328865256</v>
      </c>
      <c r="I3583" s="4">
        <f t="shared" si="674"/>
        <v>17175.398933622695</v>
      </c>
      <c r="J3583" s="25">
        <f t="shared" si="669"/>
        <v>22355.777795017104</v>
      </c>
      <c r="K3583" s="15">
        <f t="shared" si="675"/>
        <v>22346.147223021173</v>
      </c>
      <c r="L3583" s="36">
        <f t="shared" si="676"/>
        <v>-5178.147223021173</v>
      </c>
      <c r="M3583" s="36">
        <f t="shared" si="677"/>
        <v>5178.147223021173</v>
      </c>
      <c r="N3583" s="36">
        <f t="shared" si="678"/>
        <v>0.30161621755715129</v>
      </c>
      <c r="O3583" s="36">
        <f t="shared" si="679"/>
        <v>26813208.663281884</v>
      </c>
      <c r="P3583" s="35">
        <f t="shared" si="670"/>
        <v>26813208.663281884</v>
      </c>
    </row>
    <row r="3584" spans="1:16" x14ac:dyDescent="0.4">
      <c r="A3584" s="1">
        <v>3583</v>
      </c>
      <c r="B3584" s="21">
        <v>43396</v>
      </c>
      <c r="C3584" s="43">
        <v>3</v>
      </c>
      <c r="D3584" s="23">
        <v>20659</v>
      </c>
      <c r="E3584" s="25">
        <f t="shared" si="671"/>
        <v>19458.25</v>
      </c>
      <c r="F3584" s="25">
        <f t="shared" si="672"/>
        <v>19462</v>
      </c>
      <c r="G3584" s="25">
        <f t="shared" si="673"/>
        <v>1.0615044702497174</v>
      </c>
      <c r="H3584" s="25">
        <f t="shared" si="668"/>
        <v>1.0004262501030945</v>
      </c>
      <c r="I3584" s="4">
        <f t="shared" si="674"/>
        <v>20650.197851037075</v>
      </c>
      <c r="J3584" s="25">
        <f t="shared" si="669"/>
        <v>22355.804335131146</v>
      </c>
      <c r="K3584" s="15">
        <f t="shared" si="675"/>
        <v>22365.333499033757</v>
      </c>
      <c r="L3584" s="36">
        <f t="shared" si="676"/>
        <v>-1706.3334990337571</v>
      </c>
      <c r="M3584" s="36">
        <f t="shared" si="677"/>
        <v>1706.3334990337571</v>
      </c>
      <c r="N3584" s="36">
        <f t="shared" si="678"/>
        <v>8.259516428838555E-2</v>
      </c>
      <c r="O3584" s="36">
        <f t="shared" si="679"/>
        <v>2911574.0099247848</v>
      </c>
      <c r="P3584" s="35">
        <f t="shared" si="670"/>
        <v>2911574.0099247848</v>
      </c>
    </row>
    <row r="3585" spans="1:16" x14ac:dyDescent="0.4">
      <c r="A3585" s="1">
        <v>3584</v>
      </c>
      <c r="B3585" s="21">
        <v>43397</v>
      </c>
      <c r="C3585" s="43">
        <v>4</v>
      </c>
      <c r="D3585" s="23">
        <v>21140</v>
      </c>
      <c r="E3585" s="25">
        <f t="shared" si="671"/>
        <v>19465.75</v>
      </c>
      <c r="F3585" s="25">
        <f t="shared" si="672"/>
        <v>19940.75</v>
      </c>
      <c r="G3585" s="25">
        <f t="shared" si="673"/>
        <v>1.0601406667251734</v>
      </c>
      <c r="H3585" s="25">
        <f t="shared" si="668"/>
        <v>1.0009303667898801</v>
      </c>
      <c r="I3585" s="4">
        <f t="shared" si="674"/>
        <v>21120.350327464694</v>
      </c>
      <c r="J3585" s="25">
        <f t="shared" si="669"/>
        <v>22355.830875245192</v>
      </c>
      <c r="K3585" s="15">
        <f t="shared" si="675"/>
        <v>22376.629997851698</v>
      </c>
      <c r="L3585" s="36">
        <f t="shared" si="676"/>
        <v>-1236.6299978516981</v>
      </c>
      <c r="M3585" s="36">
        <f t="shared" si="677"/>
        <v>1236.6299978516981</v>
      </c>
      <c r="N3585" s="36">
        <f t="shared" si="678"/>
        <v>5.8497161676996125E-2</v>
      </c>
      <c r="O3585" s="36">
        <f t="shared" si="679"/>
        <v>1529253.751586691</v>
      </c>
      <c r="P3585" s="35">
        <f t="shared" si="670"/>
        <v>1529253.751586691</v>
      </c>
    </row>
    <row r="3586" spans="1:16" x14ac:dyDescent="0.4">
      <c r="A3586" s="1">
        <v>3585</v>
      </c>
      <c r="B3586" s="21">
        <v>43398</v>
      </c>
      <c r="C3586" s="43">
        <v>1</v>
      </c>
      <c r="D3586" s="23">
        <v>18896</v>
      </c>
      <c r="E3586" s="25">
        <f t="shared" si="671"/>
        <v>20415.75</v>
      </c>
      <c r="F3586" s="25">
        <f t="shared" si="672"/>
        <v>20692.375</v>
      </c>
      <c r="G3586" s="25">
        <f t="shared" si="673"/>
        <v>0.91318662067549039</v>
      </c>
      <c r="H3586" s="25">
        <f t="shared" ref="H3586:H3649" si="680">VLOOKUP(C3586,$Q$38:$S$42,3,FALSE)</f>
        <v>0.99907416981837271</v>
      </c>
      <c r="I3586" s="4">
        <f t="shared" si="674"/>
        <v>18913.510699045706</v>
      </c>
      <c r="J3586" s="25">
        <f t="shared" si="669"/>
        <v>22355.857415359234</v>
      </c>
      <c r="K3586" s="15">
        <f t="shared" si="675"/>
        <v>22335.159687827938</v>
      </c>
      <c r="L3586" s="36">
        <f t="shared" si="676"/>
        <v>-3439.1596878279379</v>
      </c>
      <c r="M3586" s="36">
        <f t="shared" si="677"/>
        <v>3439.1596878279379</v>
      </c>
      <c r="N3586" s="36">
        <f t="shared" si="678"/>
        <v>0.18200464054974269</v>
      </c>
      <c r="O3586" s="36">
        <f t="shared" si="679"/>
        <v>11827819.358380759</v>
      </c>
      <c r="P3586" s="35">
        <f t="shared" si="670"/>
        <v>11827819.358380759</v>
      </c>
    </row>
    <row r="3587" spans="1:16" x14ac:dyDescent="0.4">
      <c r="A3587" s="1">
        <v>3586</v>
      </c>
      <c r="B3587" s="21">
        <v>43399</v>
      </c>
      <c r="C3587" s="43">
        <v>2</v>
      </c>
      <c r="D3587" s="23">
        <v>20968</v>
      </c>
      <c r="E3587" s="25">
        <f t="shared" si="671"/>
        <v>20969</v>
      </c>
      <c r="F3587" s="25">
        <f t="shared" si="672"/>
        <v>20754.5</v>
      </c>
      <c r="G3587" s="25">
        <f t="shared" si="673"/>
        <v>1.0102869257269509</v>
      </c>
      <c r="H3587" s="25">
        <f t="shared" si="680"/>
        <v>0.99956921328865256</v>
      </c>
      <c r="I3587" s="4">
        <f t="shared" si="674"/>
        <v>20977.03662862306</v>
      </c>
      <c r="J3587" s="25">
        <f t="shared" ref="J3587:J3650" si="681">INTERCEPT($I$2:$I$3896,$A$2:$A$3896)+SLOPE($I$2:$I$3896,$A$2:$A$3896)*A3587</f>
        <v>22355.88395547328</v>
      </c>
      <c r="K3587" s="15">
        <f t="shared" si="675"/>
        <v>22346.253337744838</v>
      </c>
      <c r="L3587" s="36">
        <f t="shared" si="676"/>
        <v>-1378.2533377448381</v>
      </c>
      <c r="M3587" s="36">
        <f t="shared" si="677"/>
        <v>1378.2533377448381</v>
      </c>
      <c r="N3587" s="36">
        <f t="shared" si="678"/>
        <v>6.5731273261390596E-2</v>
      </c>
      <c r="O3587" s="36">
        <f t="shared" si="679"/>
        <v>1899582.2630047866</v>
      </c>
      <c r="P3587" s="35">
        <f t="shared" ref="P3587:P3650" si="682">(D3587-K3587)^2</f>
        <v>1899582.2630047866</v>
      </c>
    </row>
    <row r="3588" spans="1:16" x14ac:dyDescent="0.4">
      <c r="A3588" s="1">
        <v>3587</v>
      </c>
      <c r="B3588" s="21">
        <v>43400</v>
      </c>
      <c r="C3588" s="43">
        <v>3</v>
      </c>
      <c r="D3588" s="23">
        <v>22872</v>
      </c>
      <c r="E3588" s="25">
        <f t="shared" si="671"/>
        <v>20540</v>
      </c>
      <c r="F3588" s="25">
        <f t="shared" si="672"/>
        <v>20403.375</v>
      </c>
      <c r="G3588" s="25">
        <f t="shared" si="673"/>
        <v>1.1209910125163116</v>
      </c>
      <c r="H3588" s="25">
        <f t="shared" si="680"/>
        <v>1.0004262501030945</v>
      </c>
      <c r="I3588" s="4">
        <f t="shared" si="674"/>
        <v>22862.254961465704</v>
      </c>
      <c r="J3588" s="25">
        <f t="shared" si="681"/>
        <v>22355.910495587323</v>
      </c>
      <c r="K3588" s="15">
        <f t="shared" si="675"/>
        <v>22365.439704740838</v>
      </c>
      <c r="L3588" s="36">
        <f t="shared" si="676"/>
        <v>506.56029525916165</v>
      </c>
      <c r="M3588" s="36">
        <f t="shared" si="677"/>
        <v>506.56029525916165</v>
      </c>
      <c r="N3588" s="36">
        <f t="shared" si="678"/>
        <v>2.214761696656006E-2</v>
      </c>
      <c r="O3588" s="36">
        <f t="shared" si="679"/>
        <v>256603.33273304903</v>
      </c>
      <c r="P3588" s="35">
        <f t="shared" si="682"/>
        <v>256603.33273304903</v>
      </c>
    </row>
    <row r="3589" spans="1:16" x14ac:dyDescent="0.4">
      <c r="A3589" s="1">
        <v>3588</v>
      </c>
      <c r="B3589" s="21">
        <v>43401</v>
      </c>
      <c r="C3589" s="43">
        <v>4</v>
      </c>
      <c r="D3589" s="23">
        <v>19424</v>
      </c>
      <c r="E3589" s="25">
        <f t="shared" ref="E3589:E3652" si="683">AVERAGE(D3587:D3590)</f>
        <v>20266.75</v>
      </c>
      <c r="F3589" s="25">
        <f t="shared" ref="F3589:F3652" si="684">AVERAGE(E3589:E3590)</f>
        <v>21016.625</v>
      </c>
      <c r="G3589" s="25">
        <f t="shared" si="673"/>
        <v>0.92422070622661823</v>
      </c>
      <c r="H3589" s="25">
        <f t="shared" si="680"/>
        <v>1.0009303667898801</v>
      </c>
      <c r="I3589" s="4">
        <f t="shared" si="674"/>
        <v>19405.945352917417</v>
      </c>
      <c r="J3589" s="25">
        <f t="shared" si="681"/>
        <v>22355.937035701369</v>
      </c>
      <c r="K3589" s="15">
        <f t="shared" si="675"/>
        <v>22376.736257076038</v>
      </c>
      <c r="L3589" s="36">
        <f t="shared" si="676"/>
        <v>-2952.7362570760379</v>
      </c>
      <c r="M3589" s="36">
        <f t="shared" si="677"/>
        <v>2952.7362570760379</v>
      </c>
      <c r="N3589" s="36">
        <f t="shared" si="678"/>
        <v>0.15201484025309092</v>
      </c>
      <c r="O3589" s="36">
        <f t="shared" si="679"/>
        <v>8718651.4038514104</v>
      </c>
      <c r="P3589" s="35">
        <f t="shared" si="682"/>
        <v>8718651.4038514104</v>
      </c>
    </row>
    <row r="3590" spans="1:16" x14ac:dyDescent="0.4">
      <c r="A3590" s="1">
        <v>3589</v>
      </c>
      <c r="B3590" s="21">
        <v>43402</v>
      </c>
      <c r="C3590" s="43">
        <v>1</v>
      </c>
      <c r="D3590" s="23">
        <v>17803</v>
      </c>
      <c r="E3590" s="25">
        <f t="shared" si="683"/>
        <v>21766.5</v>
      </c>
      <c r="F3590" s="25">
        <f t="shared" si="684"/>
        <v>21497.25</v>
      </c>
      <c r="G3590" s="25">
        <f t="shared" si="673"/>
        <v>0.82815243810254802</v>
      </c>
      <c r="H3590" s="25">
        <f t="shared" si="680"/>
        <v>0.99907416981837271</v>
      </c>
      <c r="I3590" s="4">
        <f t="shared" si="674"/>
        <v>17819.497828911448</v>
      </c>
      <c r="J3590" s="25">
        <f t="shared" si="681"/>
        <v>22355.963575815411</v>
      </c>
      <c r="K3590" s="15">
        <f t="shared" si="675"/>
        <v>22335.265749997561</v>
      </c>
      <c r="L3590" s="36">
        <f t="shared" si="676"/>
        <v>-4532.2657499975612</v>
      </c>
      <c r="M3590" s="36">
        <f t="shared" si="677"/>
        <v>4532.2657499975612</v>
      </c>
      <c r="N3590" s="36">
        <f t="shared" si="678"/>
        <v>0.25457876481478187</v>
      </c>
      <c r="O3590" s="36">
        <f t="shared" si="679"/>
        <v>20541432.828600954</v>
      </c>
      <c r="P3590" s="35">
        <f t="shared" si="682"/>
        <v>20541432.828600954</v>
      </c>
    </row>
    <row r="3591" spans="1:16" x14ac:dyDescent="0.4">
      <c r="A3591" s="1">
        <v>3590</v>
      </c>
      <c r="B3591" s="21">
        <v>43403</v>
      </c>
      <c r="C3591" s="43">
        <v>2</v>
      </c>
      <c r="D3591" s="23">
        <v>26967</v>
      </c>
      <c r="E3591" s="25">
        <f t="shared" si="683"/>
        <v>21228</v>
      </c>
      <c r="F3591" s="25">
        <f t="shared" si="684"/>
        <v>21132.5</v>
      </c>
      <c r="G3591" s="25">
        <f t="shared" si="673"/>
        <v>1.276091328522418</v>
      </c>
      <c r="H3591" s="25">
        <f t="shared" si="680"/>
        <v>0.99956921328865256</v>
      </c>
      <c r="I3591" s="4">
        <f t="shared" si="674"/>
        <v>26978.622031861792</v>
      </c>
      <c r="J3591" s="25">
        <f t="shared" si="681"/>
        <v>22355.990115929453</v>
      </c>
      <c r="K3591" s="15">
        <f t="shared" si="675"/>
        <v>22346.359452468496</v>
      </c>
      <c r="L3591" s="36">
        <f t="shared" si="676"/>
        <v>4620.6405475315041</v>
      </c>
      <c r="M3591" s="36">
        <f t="shared" si="677"/>
        <v>4620.6405475315041</v>
      </c>
      <c r="N3591" s="36">
        <f t="shared" si="678"/>
        <v>0.17134425585091054</v>
      </c>
      <c r="O3591" s="36">
        <f t="shared" si="679"/>
        <v>21350319.06949224</v>
      </c>
      <c r="P3591" s="35">
        <f t="shared" si="682"/>
        <v>21350319.06949224</v>
      </c>
    </row>
    <row r="3592" spans="1:16" x14ac:dyDescent="0.4">
      <c r="A3592" s="1">
        <v>3591</v>
      </c>
      <c r="B3592" s="21">
        <v>43404</v>
      </c>
      <c r="C3592" s="43">
        <v>3</v>
      </c>
      <c r="D3592" s="23">
        <v>20718</v>
      </c>
      <c r="E3592" s="25">
        <f t="shared" si="683"/>
        <v>21037</v>
      </c>
      <c r="F3592" s="25">
        <f t="shared" si="684"/>
        <v>21132.25</v>
      </c>
      <c r="G3592" s="25">
        <f t="shared" si="673"/>
        <v>0.9803972601119143</v>
      </c>
      <c r="H3592" s="25">
        <f t="shared" si="680"/>
        <v>1.0004262501030945</v>
      </c>
      <c r="I3592" s="4">
        <f t="shared" si="674"/>
        <v>20709.172712996085</v>
      </c>
      <c r="J3592" s="25">
        <f t="shared" si="681"/>
        <v>22356.016656043499</v>
      </c>
      <c r="K3592" s="15">
        <f t="shared" si="675"/>
        <v>22365.54591044792</v>
      </c>
      <c r="L3592" s="36">
        <f t="shared" si="676"/>
        <v>-1647.5459104479196</v>
      </c>
      <c r="M3592" s="36">
        <f t="shared" si="677"/>
        <v>1647.5459104479196</v>
      </c>
      <c r="N3592" s="36">
        <f t="shared" si="678"/>
        <v>7.9522439928946795E-2</v>
      </c>
      <c r="O3592" s="36">
        <f t="shared" si="679"/>
        <v>2714407.5270336643</v>
      </c>
      <c r="P3592" s="35">
        <f t="shared" si="682"/>
        <v>2714407.5270336643</v>
      </c>
    </row>
    <row r="3593" spans="1:16" x14ac:dyDescent="0.4">
      <c r="A3593" s="1">
        <v>3592</v>
      </c>
      <c r="B3593" s="21">
        <v>43405</v>
      </c>
      <c r="C3593" s="43">
        <v>4</v>
      </c>
      <c r="D3593" s="23">
        <v>18660</v>
      </c>
      <c r="E3593" s="25">
        <f t="shared" si="683"/>
        <v>21227.5</v>
      </c>
      <c r="F3593" s="25">
        <f t="shared" si="684"/>
        <v>20315.625</v>
      </c>
      <c r="G3593" s="25">
        <f t="shared" si="673"/>
        <v>0.91850484540839872</v>
      </c>
      <c r="H3593" s="25">
        <f t="shared" si="680"/>
        <v>1.0009303667898801</v>
      </c>
      <c r="I3593" s="4">
        <f t="shared" si="674"/>
        <v>18642.655492454644</v>
      </c>
      <c r="J3593" s="25">
        <f t="shared" si="681"/>
        <v>22356.043196157541</v>
      </c>
      <c r="K3593" s="15">
        <f t="shared" si="675"/>
        <v>22376.84251630037</v>
      </c>
      <c r="L3593" s="36">
        <f t="shared" si="676"/>
        <v>-3716.8425163003703</v>
      </c>
      <c r="M3593" s="36">
        <f t="shared" si="677"/>
        <v>3716.8425163003703</v>
      </c>
      <c r="N3593" s="36">
        <f t="shared" si="678"/>
        <v>0.19918770183817633</v>
      </c>
      <c r="O3593" s="36">
        <f t="shared" si="679"/>
        <v>13814918.290978068</v>
      </c>
      <c r="P3593" s="35">
        <f t="shared" si="682"/>
        <v>13814918.290978068</v>
      </c>
    </row>
    <row r="3594" spans="1:16" x14ac:dyDescent="0.4">
      <c r="A3594" s="1">
        <v>3593</v>
      </c>
      <c r="B3594" s="21">
        <v>43406</v>
      </c>
      <c r="C3594" s="43">
        <v>1</v>
      </c>
      <c r="D3594" s="23">
        <v>18565</v>
      </c>
      <c r="E3594" s="25">
        <f t="shared" si="683"/>
        <v>19403.75</v>
      </c>
      <c r="F3594" s="25">
        <f t="shared" si="684"/>
        <v>19180.875</v>
      </c>
      <c r="G3594" s="25">
        <f t="shared" si="673"/>
        <v>0.96789119370206</v>
      </c>
      <c r="H3594" s="25">
        <f t="shared" si="680"/>
        <v>0.99907416981837271</v>
      </c>
      <c r="I3594" s="4">
        <f t="shared" si="674"/>
        <v>18582.203965272201</v>
      </c>
      <c r="J3594" s="25">
        <f t="shared" si="681"/>
        <v>22356.069736271587</v>
      </c>
      <c r="K3594" s="15">
        <f t="shared" si="675"/>
        <v>22335.371812167185</v>
      </c>
      <c r="L3594" s="36">
        <f t="shared" si="676"/>
        <v>-3770.3718121671845</v>
      </c>
      <c r="M3594" s="36">
        <f t="shared" si="677"/>
        <v>3770.3718121671845</v>
      </c>
      <c r="N3594" s="36">
        <f t="shared" si="678"/>
        <v>0.20309032115093911</v>
      </c>
      <c r="O3594" s="36">
        <f t="shared" si="679"/>
        <v>14215703.601984859</v>
      </c>
      <c r="P3594" s="35">
        <f t="shared" si="682"/>
        <v>14215703.601984859</v>
      </c>
    </row>
    <row r="3595" spans="1:16" x14ac:dyDescent="0.4">
      <c r="A3595" s="1">
        <v>3594</v>
      </c>
      <c r="B3595" s="21">
        <v>43407</v>
      </c>
      <c r="C3595" s="43">
        <v>2</v>
      </c>
      <c r="D3595" s="23">
        <v>19672</v>
      </c>
      <c r="E3595" s="25">
        <f t="shared" si="683"/>
        <v>18958</v>
      </c>
      <c r="F3595" s="25">
        <f t="shared" si="684"/>
        <v>18831.75</v>
      </c>
      <c r="G3595" s="25">
        <f t="shared" si="673"/>
        <v>1.0446187953854527</v>
      </c>
      <c r="H3595" s="25">
        <f t="shared" si="680"/>
        <v>0.99956921328865256</v>
      </c>
      <c r="I3595" s="4">
        <f t="shared" si="674"/>
        <v>19680.478088433461</v>
      </c>
      <c r="J3595" s="25">
        <f t="shared" si="681"/>
        <v>22356.09627638563</v>
      </c>
      <c r="K3595" s="15">
        <f t="shared" si="675"/>
        <v>22346.465567192157</v>
      </c>
      <c r="L3595" s="36">
        <f t="shared" si="676"/>
        <v>-2674.4655671921573</v>
      </c>
      <c r="M3595" s="36">
        <f t="shared" si="677"/>
        <v>2674.4655671921573</v>
      </c>
      <c r="N3595" s="36">
        <f t="shared" si="678"/>
        <v>0.13595290601830812</v>
      </c>
      <c r="O3595" s="36">
        <f t="shared" si="679"/>
        <v>7152766.0700964676</v>
      </c>
      <c r="P3595" s="35">
        <f t="shared" si="682"/>
        <v>7152766.0700964676</v>
      </c>
    </row>
    <row r="3596" spans="1:16" x14ac:dyDescent="0.4">
      <c r="A3596" s="1">
        <v>3595</v>
      </c>
      <c r="B3596" s="21">
        <v>43408</v>
      </c>
      <c r="C3596" s="43">
        <v>3</v>
      </c>
      <c r="D3596" s="23">
        <v>18935</v>
      </c>
      <c r="E3596" s="25">
        <f t="shared" si="683"/>
        <v>18705.5</v>
      </c>
      <c r="F3596" s="25">
        <f t="shared" si="684"/>
        <v>19024</v>
      </c>
      <c r="G3596" s="25">
        <f t="shared" si="673"/>
        <v>0.99532169890664424</v>
      </c>
      <c r="H3596" s="25">
        <f t="shared" si="680"/>
        <v>1.0004262501030945</v>
      </c>
      <c r="I3596" s="4">
        <f t="shared" si="674"/>
        <v>18926.932393116171</v>
      </c>
      <c r="J3596" s="25">
        <f t="shared" si="681"/>
        <v>22356.122816499676</v>
      </c>
      <c r="K3596" s="15">
        <f t="shared" si="675"/>
        <v>22365.652116155001</v>
      </c>
      <c r="L3596" s="36">
        <f t="shared" si="676"/>
        <v>-3430.6521161550008</v>
      </c>
      <c r="M3596" s="36">
        <f t="shared" si="677"/>
        <v>3430.6521161550008</v>
      </c>
      <c r="N3596" s="36">
        <f t="shared" si="678"/>
        <v>0.18118046560100348</v>
      </c>
      <c r="O3596" s="36">
        <f t="shared" si="679"/>
        <v>11769373.942078786</v>
      </c>
      <c r="P3596" s="35">
        <f t="shared" si="682"/>
        <v>11769373.942078786</v>
      </c>
    </row>
    <row r="3597" spans="1:16" x14ac:dyDescent="0.4">
      <c r="A3597" s="1">
        <v>3596</v>
      </c>
      <c r="B3597" s="21">
        <v>43409</v>
      </c>
      <c r="C3597" s="43">
        <v>4</v>
      </c>
      <c r="D3597" s="23">
        <v>17650</v>
      </c>
      <c r="E3597" s="25">
        <f t="shared" si="683"/>
        <v>19342.5</v>
      </c>
      <c r="F3597" s="25">
        <f t="shared" si="684"/>
        <v>19663.875</v>
      </c>
      <c r="G3597" s="25">
        <f t="shared" si="673"/>
        <v>0.89758503855420158</v>
      </c>
      <c r="H3597" s="25">
        <f t="shared" si="680"/>
        <v>1.0009303667898801</v>
      </c>
      <c r="I3597" s="4">
        <f t="shared" si="674"/>
        <v>17633.594289486842</v>
      </c>
      <c r="J3597" s="25">
        <f t="shared" si="681"/>
        <v>22356.149356613718</v>
      </c>
      <c r="K3597" s="15">
        <f t="shared" si="675"/>
        <v>22376.94877552471</v>
      </c>
      <c r="L3597" s="36">
        <f t="shared" si="676"/>
        <v>-4726.9487755247101</v>
      </c>
      <c r="M3597" s="36">
        <f t="shared" si="677"/>
        <v>4726.9487755247101</v>
      </c>
      <c r="N3597" s="36">
        <f t="shared" si="678"/>
        <v>0.26781579464729238</v>
      </c>
      <c r="O3597" s="36">
        <f t="shared" si="679"/>
        <v>22344044.726434555</v>
      </c>
      <c r="P3597" s="35">
        <f t="shared" si="682"/>
        <v>22344044.726434555</v>
      </c>
    </row>
    <row r="3598" spans="1:16" x14ac:dyDescent="0.4">
      <c r="A3598" s="1">
        <v>3597</v>
      </c>
      <c r="B3598" s="21">
        <v>43410</v>
      </c>
      <c r="C3598" s="43">
        <v>1</v>
      </c>
      <c r="D3598" s="23">
        <v>21113</v>
      </c>
      <c r="E3598" s="25">
        <f t="shared" si="683"/>
        <v>19985.25</v>
      </c>
      <c r="F3598" s="25">
        <f t="shared" si="684"/>
        <v>19908.25</v>
      </c>
      <c r="G3598" s="25">
        <f t="shared" si="673"/>
        <v>1.0605151130812602</v>
      </c>
      <c r="H3598" s="25">
        <f t="shared" si="680"/>
        <v>0.99907416981837271</v>
      </c>
      <c r="I3598" s="4">
        <f t="shared" si="674"/>
        <v>21132.565166646487</v>
      </c>
      <c r="J3598" s="25">
        <f t="shared" si="681"/>
        <v>22356.175896727764</v>
      </c>
      <c r="K3598" s="15">
        <f t="shared" si="675"/>
        <v>22335.477874336804</v>
      </c>
      <c r="L3598" s="36">
        <f t="shared" si="676"/>
        <v>-1222.4778743368042</v>
      </c>
      <c r="M3598" s="36">
        <f t="shared" si="677"/>
        <v>1222.4778743368042</v>
      </c>
      <c r="N3598" s="36">
        <f t="shared" si="678"/>
        <v>5.7901666003732498E-2</v>
      </c>
      <c r="O3598" s="36">
        <f t="shared" si="679"/>
        <v>1494452.1532430314</v>
      </c>
      <c r="P3598" s="35">
        <f t="shared" si="682"/>
        <v>1494452.1532430314</v>
      </c>
    </row>
    <row r="3599" spans="1:16" x14ac:dyDescent="0.4">
      <c r="A3599" s="1">
        <v>3598</v>
      </c>
      <c r="B3599" s="21">
        <v>43411</v>
      </c>
      <c r="C3599" s="43">
        <v>2</v>
      </c>
      <c r="D3599" s="23">
        <v>22243</v>
      </c>
      <c r="E3599" s="25">
        <f t="shared" si="683"/>
        <v>19831.25</v>
      </c>
      <c r="F3599" s="25">
        <f t="shared" si="684"/>
        <v>20474.75</v>
      </c>
      <c r="G3599" s="25">
        <f t="shared" si="673"/>
        <v>1.08636247084824</v>
      </c>
      <c r="H3599" s="25">
        <f t="shared" si="680"/>
        <v>0.99956921328865256</v>
      </c>
      <c r="I3599" s="4">
        <f t="shared" si="674"/>
        <v>22252.586118392919</v>
      </c>
      <c r="J3599" s="25">
        <f t="shared" si="681"/>
        <v>22356.202436841806</v>
      </c>
      <c r="K3599" s="15">
        <f t="shared" si="675"/>
        <v>22346.571681915822</v>
      </c>
      <c r="L3599" s="36">
        <f t="shared" si="676"/>
        <v>-103.57168191582241</v>
      </c>
      <c r="M3599" s="36">
        <f t="shared" si="677"/>
        <v>103.57168191582241</v>
      </c>
      <c r="N3599" s="36">
        <f t="shared" si="678"/>
        <v>4.6563719784121927E-3</v>
      </c>
      <c r="O3599" s="36">
        <f t="shared" si="679"/>
        <v>10727.093294872295</v>
      </c>
      <c r="P3599" s="35">
        <f t="shared" si="682"/>
        <v>10727.093294872295</v>
      </c>
    </row>
    <row r="3600" spans="1:16" x14ac:dyDescent="0.4">
      <c r="A3600" s="1">
        <v>3599</v>
      </c>
      <c r="B3600" s="21">
        <v>43412</v>
      </c>
      <c r="C3600" s="43">
        <v>3</v>
      </c>
      <c r="D3600" s="23">
        <v>18319</v>
      </c>
      <c r="E3600" s="25">
        <f t="shared" si="683"/>
        <v>21118.25</v>
      </c>
      <c r="F3600" s="25">
        <f t="shared" si="684"/>
        <v>21257.625</v>
      </c>
      <c r="G3600" s="25">
        <f t="shared" si="673"/>
        <v>0.86176136797972491</v>
      </c>
      <c r="H3600" s="25">
        <f t="shared" si="680"/>
        <v>1.0004262501030945</v>
      </c>
      <c r="I3600" s="4">
        <f t="shared" si="674"/>
        <v>18311.194851306846</v>
      </c>
      <c r="J3600" s="25">
        <f t="shared" si="681"/>
        <v>22356.228976955852</v>
      </c>
      <c r="K3600" s="15">
        <f t="shared" si="675"/>
        <v>22365.758321862082</v>
      </c>
      <c r="L3600" s="36">
        <f t="shared" si="676"/>
        <v>-4046.7583218620821</v>
      </c>
      <c r="M3600" s="36">
        <f t="shared" si="677"/>
        <v>4046.7583218620821</v>
      </c>
      <c r="N3600" s="36">
        <f t="shared" si="678"/>
        <v>0.22090497963109787</v>
      </c>
      <c r="O3600" s="36">
        <f t="shared" si="679"/>
        <v>16376252.915560015</v>
      </c>
      <c r="P3600" s="35">
        <f t="shared" si="682"/>
        <v>16376252.915560015</v>
      </c>
    </row>
    <row r="3601" spans="1:16" x14ac:dyDescent="0.4">
      <c r="A3601" s="1">
        <v>3600</v>
      </c>
      <c r="B3601" s="21">
        <v>43413</v>
      </c>
      <c r="C3601" s="43">
        <v>4</v>
      </c>
      <c r="D3601" s="23">
        <v>22798</v>
      </c>
      <c r="E3601" s="25">
        <f t="shared" si="683"/>
        <v>21397</v>
      </c>
      <c r="F3601" s="25">
        <f t="shared" si="684"/>
        <v>21094.375</v>
      </c>
      <c r="G3601" s="25">
        <f t="shared" si="673"/>
        <v>1.0807620514947704</v>
      </c>
      <c r="H3601" s="25">
        <f t="shared" si="680"/>
        <v>1.0009303667898801</v>
      </c>
      <c r="I3601" s="4">
        <f t="shared" si="674"/>
        <v>22776.809213128668</v>
      </c>
      <c r="J3601" s="25">
        <f t="shared" si="681"/>
        <v>22356.255517069894</v>
      </c>
      <c r="K3601" s="15">
        <f t="shared" si="675"/>
        <v>22377.05503474905</v>
      </c>
      <c r="L3601" s="36">
        <f t="shared" si="676"/>
        <v>420.94496525095019</v>
      </c>
      <c r="M3601" s="36">
        <f t="shared" si="677"/>
        <v>420.94496525095019</v>
      </c>
      <c r="N3601" s="36">
        <f t="shared" si="678"/>
        <v>1.8464118135404429E-2</v>
      </c>
      <c r="O3601" s="36">
        <f t="shared" si="679"/>
        <v>177194.66377012368</v>
      </c>
      <c r="P3601" s="35">
        <f t="shared" si="682"/>
        <v>177194.66377012368</v>
      </c>
    </row>
    <row r="3602" spans="1:16" x14ac:dyDescent="0.4">
      <c r="A3602" s="1">
        <v>3601</v>
      </c>
      <c r="B3602" s="21">
        <v>43414</v>
      </c>
      <c r="C3602" s="43">
        <v>1</v>
      </c>
      <c r="D3602" s="23">
        <v>22228</v>
      </c>
      <c r="E3602" s="25">
        <f t="shared" si="683"/>
        <v>20791.75</v>
      </c>
      <c r="F3602" s="25">
        <f t="shared" si="684"/>
        <v>20818.75</v>
      </c>
      <c r="G3602" s="25">
        <f t="shared" si="673"/>
        <v>1.0676913839687781</v>
      </c>
      <c r="H3602" s="25">
        <f t="shared" si="680"/>
        <v>0.99907416981837271</v>
      </c>
      <c r="I3602" s="4">
        <f t="shared" si="674"/>
        <v>22248.598423919771</v>
      </c>
      <c r="J3602" s="25">
        <f t="shared" si="681"/>
        <v>22356.28205718394</v>
      </c>
      <c r="K3602" s="15">
        <f t="shared" si="675"/>
        <v>22335.583936506428</v>
      </c>
      <c r="L3602" s="36">
        <f t="shared" si="676"/>
        <v>-107.58393650642756</v>
      </c>
      <c r="M3602" s="36">
        <f t="shared" si="677"/>
        <v>107.58393650642756</v>
      </c>
      <c r="N3602" s="36">
        <f t="shared" si="678"/>
        <v>4.8400187379173815E-3</v>
      </c>
      <c r="O3602" s="36">
        <f t="shared" si="679"/>
        <v>11574.303394219038</v>
      </c>
      <c r="P3602" s="35">
        <f t="shared" si="682"/>
        <v>11574.303394219038</v>
      </c>
    </row>
    <row r="3603" spans="1:16" x14ac:dyDescent="0.4">
      <c r="A3603" s="1">
        <v>3602</v>
      </c>
      <c r="B3603" s="21">
        <v>43415</v>
      </c>
      <c r="C3603" s="43">
        <v>2</v>
      </c>
      <c r="D3603" s="23">
        <v>19822</v>
      </c>
      <c r="E3603" s="25">
        <f t="shared" si="683"/>
        <v>20845.75</v>
      </c>
      <c r="F3603" s="25">
        <f t="shared" si="684"/>
        <v>21109.875</v>
      </c>
      <c r="G3603" s="25">
        <f t="shared" si="673"/>
        <v>0.93899182254750446</v>
      </c>
      <c r="H3603" s="25">
        <f t="shared" si="680"/>
        <v>0.99956921328865256</v>
      </c>
      <c r="I3603" s="4">
        <f t="shared" si="674"/>
        <v>19830.542734288738</v>
      </c>
      <c r="J3603" s="25">
        <f t="shared" si="681"/>
        <v>22356.308597297982</v>
      </c>
      <c r="K3603" s="15">
        <f t="shared" si="675"/>
        <v>22346.677796639484</v>
      </c>
      <c r="L3603" s="36">
        <f t="shared" si="676"/>
        <v>-2524.6777966394839</v>
      </c>
      <c r="M3603" s="36">
        <f t="shared" si="677"/>
        <v>2524.6777966394839</v>
      </c>
      <c r="N3603" s="36">
        <f t="shared" si="678"/>
        <v>0.12736746022800341</v>
      </c>
      <c r="O3603" s="36">
        <f t="shared" si="679"/>
        <v>6373997.9768443992</v>
      </c>
      <c r="P3603" s="35">
        <f t="shared" si="682"/>
        <v>6373997.9768443992</v>
      </c>
    </row>
    <row r="3604" spans="1:16" x14ac:dyDescent="0.4">
      <c r="A3604" s="1">
        <v>3603</v>
      </c>
      <c r="B3604" s="21">
        <v>43416</v>
      </c>
      <c r="C3604" s="43">
        <v>3</v>
      </c>
      <c r="D3604" s="23">
        <v>18535</v>
      </c>
      <c r="E3604" s="25">
        <f t="shared" si="683"/>
        <v>21374</v>
      </c>
      <c r="F3604" s="25">
        <f t="shared" si="684"/>
        <v>21445.375</v>
      </c>
      <c r="G3604" s="25">
        <f t="shared" si="673"/>
        <v>0.8642889201051509</v>
      </c>
      <c r="H3604" s="25">
        <f t="shared" si="680"/>
        <v>1.0004262501030945</v>
      </c>
      <c r="I3604" s="4">
        <f t="shared" si="674"/>
        <v>18527.102820512715</v>
      </c>
      <c r="J3604" s="25">
        <f t="shared" si="681"/>
        <v>22356.335137412028</v>
      </c>
      <c r="K3604" s="15">
        <f t="shared" si="675"/>
        <v>22365.864527569167</v>
      </c>
      <c r="L3604" s="36">
        <f t="shared" si="676"/>
        <v>-3830.864527569167</v>
      </c>
      <c r="M3604" s="36">
        <f t="shared" si="677"/>
        <v>3830.864527569167</v>
      </c>
      <c r="N3604" s="36">
        <f t="shared" si="678"/>
        <v>0.20668273685293589</v>
      </c>
      <c r="O3604" s="36">
        <f t="shared" si="679"/>
        <v>14675523.028587736</v>
      </c>
      <c r="P3604" s="35">
        <f t="shared" si="682"/>
        <v>14675523.028587736</v>
      </c>
    </row>
    <row r="3605" spans="1:16" x14ac:dyDescent="0.4">
      <c r="A3605" s="1">
        <v>3604</v>
      </c>
      <c r="B3605" s="21">
        <v>43417</v>
      </c>
      <c r="C3605" s="43">
        <v>4</v>
      </c>
      <c r="D3605" s="23">
        <v>24911</v>
      </c>
      <c r="E3605" s="25">
        <f t="shared" si="683"/>
        <v>21516.75</v>
      </c>
      <c r="F3605" s="25">
        <f t="shared" si="684"/>
        <v>21295.25</v>
      </c>
      <c r="G3605" s="25">
        <f t="shared" si="673"/>
        <v>1.1697913854028481</v>
      </c>
      <c r="H3605" s="25">
        <f t="shared" si="680"/>
        <v>1.0009303667898801</v>
      </c>
      <c r="I3605" s="4">
        <f t="shared" si="674"/>
        <v>24887.845175377151</v>
      </c>
      <c r="J3605" s="25">
        <f t="shared" si="681"/>
        <v>22356.361677526071</v>
      </c>
      <c r="K3605" s="15">
        <f t="shared" si="675"/>
        <v>22377.16129397339</v>
      </c>
      <c r="L3605" s="36">
        <f t="shared" si="676"/>
        <v>2533.8387060266105</v>
      </c>
      <c r="M3605" s="36">
        <f t="shared" si="677"/>
        <v>2533.8387060266105</v>
      </c>
      <c r="N3605" s="36">
        <f t="shared" si="678"/>
        <v>0.10171565597634019</v>
      </c>
      <c r="O3605" s="36">
        <f t="shared" si="679"/>
        <v>6420338.5881586075</v>
      </c>
      <c r="P3605" s="35">
        <f t="shared" si="682"/>
        <v>6420338.5881586075</v>
      </c>
    </row>
    <row r="3606" spans="1:16" x14ac:dyDescent="0.4">
      <c r="A3606" s="1">
        <v>3605</v>
      </c>
      <c r="B3606" s="21">
        <v>43418</v>
      </c>
      <c r="C3606" s="43">
        <v>1</v>
      </c>
      <c r="D3606" s="23">
        <v>22799</v>
      </c>
      <c r="E3606" s="25">
        <f t="shared" si="683"/>
        <v>21073.75</v>
      </c>
      <c r="F3606" s="25">
        <f t="shared" si="684"/>
        <v>21653.625</v>
      </c>
      <c r="G3606" s="25">
        <f t="shared" si="673"/>
        <v>1.0528953004404575</v>
      </c>
      <c r="H3606" s="25">
        <f t="shared" si="680"/>
        <v>0.99907416981837271</v>
      </c>
      <c r="I3606" s="4">
        <f t="shared" si="674"/>
        <v>22820.127562846268</v>
      </c>
      <c r="J3606" s="25">
        <f t="shared" si="681"/>
        <v>22356.388217640117</v>
      </c>
      <c r="K3606" s="15">
        <f t="shared" si="675"/>
        <v>22335.689998676047</v>
      </c>
      <c r="L3606" s="36">
        <f t="shared" si="676"/>
        <v>463.31000132395275</v>
      </c>
      <c r="M3606" s="36">
        <f t="shared" si="677"/>
        <v>463.31000132395275</v>
      </c>
      <c r="N3606" s="36">
        <f t="shared" si="678"/>
        <v>2.0321505387251755E-2</v>
      </c>
      <c r="O3606" s="36">
        <f t="shared" si="679"/>
        <v>214656.1573268011</v>
      </c>
      <c r="P3606" s="35">
        <f t="shared" si="682"/>
        <v>214656.1573268011</v>
      </c>
    </row>
    <row r="3607" spans="1:16" x14ac:dyDescent="0.4">
      <c r="A3607" s="1">
        <v>3606</v>
      </c>
      <c r="B3607" s="21">
        <v>43419</v>
      </c>
      <c r="C3607" s="43">
        <v>2</v>
      </c>
      <c r="D3607" s="23">
        <v>18050</v>
      </c>
      <c r="E3607" s="25">
        <f t="shared" si="683"/>
        <v>22233.5</v>
      </c>
      <c r="F3607" s="25">
        <f t="shared" si="684"/>
        <v>21881.375</v>
      </c>
      <c r="G3607" s="25">
        <f t="shared" si="673"/>
        <v>0.82490245699824627</v>
      </c>
      <c r="H3607" s="25">
        <f t="shared" si="680"/>
        <v>0.99956921328865256</v>
      </c>
      <c r="I3607" s="4">
        <f t="shared" si="674"/>
        <v>18057.779051251728</v>
      </c>
      <c r="J3607" s="25">
        <f t="shared" si="681"/>
        <v>22356.414757754159</v>
      </c>
      <c r="K3607" s="15">
        <f t="shared" si="675"/>
        <v>22346.783911363145</v>
      </c>
      <c r="L3607" s="36">
        <f t="shared" si="676"/>
        <v>-4296.7839113631453</v>
      </c>
      <c r="M3607" s="36">
        <f t="shared" si="677"/>
        <v>4296.7839113631453</v>
      </c>
      <c r="N3607" s="36">
        <f t="shared" si="678"/>
        <v>0.238048970158623</v>
      </c>
      <c r="O3607" s="36">
        <f t="shared" si="679"/>
        <v>18462351.980949171</v>
      </c>
      <c r="P3607" s="35">
        <f t="shared" si="682"/>
        <v>18462351.980949171</v>
      </c>
    </row>
    <row r="3608" spans="1:16" x14ac:dyDescent="0.4">
      <c r="A3608" s="1">
        <v>3607</v>
      </c>
      <c r="B3608" s="21">
        <v>43420</v>
      </c>
      <c r="C3608" s="43">
        <v>3</v>
      </c>
      <c r="D3608" s="23">
        <v>23174</v>
      </c>
      <c r="E3608" s="25">
        <f t="shared" si="683"/>
        <v>21529.25</v>
      </c>
      <c r="F3608" s="25">
        <f t="shared" si="684"/>
        <v>21149.125</v>
      </c>
      <c r="G3608" s="25">
        <f t="shared" si="673"/>
        <v>1.0957427316732962</v>
      </c>
      <c r="H3608" s="25">
        <f t="shared" si="680"/>
        <v>1.0004262501030945</v>
      </c>
      <c r="I3608" s="4">
        <f t="shared" si="674"/>
        <v>23164.126288781314</v>
      </c>
      <c r="J3608" s="25">
        <f t="shared" si="681"/>
        <v>22356.441297868201</v>
      </c>
      <c r="K3608" s="15">
        <f t="shared" si="675"/>
        <v>22365.970733276245</v>
      </c>
      <c r="L3608" s="36">
        <f t="shared" si="676"/>
        <v>808.02926672375543</v>
      </c>
      <c r="M3608" s="36">
        <f t="shared" si="677"/>
        <v>808.02926672375543</v>
      </c>
      <c r="N3608" s="36">
        <f t="shared" si="678"/>
        <v>3.4867923825138321E-2</v>
      </c>
      <c r="O3608" s="36">
        <f t="shared" si="679"/>
        <v>652911.29588212993</v>
      </c>
      <c r="P3608" s="35">
        <f t="shared" si="682"/>
        <v>652911.29588212993</v>
      </c>
    </row>
    <row r="3609" spans="1:16" x14ac:dyDescent="0.4">
      <c r="A3609" s="1">
        <v>3608</v>
      </c>
      <c r="B3609" s="21">
        <v>43421</v>
      </c>
      <c r="C3609" s="43">
        <v>4</v>
      </c>
      <c r="D3609" s="23">
        <v>22094</v>
      </c>
      <c r="E3609" s="25">
        <f t="shared" si="683"/>
        <v>20769</v>
      </c>
      <c r="F3609" s="25">
        <f t="shared" si="684"/>
        <v>20781.875</v>
      </c>
      <c r="G3609" s="25">
        <f t="shared" si="673"/>
        <v>1.0631379507383236</v>
      </c>
      <c r="H3609" s="25">
        <f t="shared" si="680"/>
        <v>1.0009303667898801</v>
      </c>
      <c r="I3609" s="4">
        <f t="shared" si="674"/>
        <v>22073.463582545173</v>
      </c>
      <c r="J3609" s="25">
        <f t="shared" si="681"/>
        <v>22356.467837982247</v>
      </c>
      <c r="K3609" s="15">
        <f t="shared" si="675"/>
        <v>22377.267553197729</v>
      </c>
      <c r="L3609" s="36">
        <f t="shared" si="676"/>
        <v>-283.26755319772928</v>
      </c>
      <c r="M3609" s="36">
        <f t="shared" si="677"/>
        <v>283.26755319772928</v>
      </c>
      <c r="N3609" s="36">
        <f t="shared" si="678"/>
        <v>1.2821017162927911E-2</v>
      </c>
      <c r="O3609" s="36">
        <f t="shared" si="679"/>
        <v>80240.506694628391</v>
      </c>
      <c r="P3609" s="35">
        <f t="shared" si="682"/>
        <v>80240.506694628391</v>
      </c>
    </row>
    <row r="3610" spans="1:16" x14ac:dyDescent="0.4">
      <c r="A3610" s="1">
        <v>3609</v>
      </c>
      <c r="B3610" s="21">
        <v>43422</v>
      </c>
      <c r="C3610" s="43">
        <v>1</v>
      </c>
      <c r="D3610" s="23">
        <v>19758</v>
      </c>
      <c r="E3610" s="25">
        <f t="shared" si="683"/>
        <v>20794.75</v>
      </c>
      <c r="F3610" s="25">
        <f t="shared" si="684"/>
        <v>20636.375</v>
      </c>
      <c r="G3610" s="25">
        <f t="shared" si="673"/>
        <v>0.957435596125773</v>
      </c>
      <c r="H3610" s="25">
        <f t="shared" si="680"/>
        <v>0.99907416981837271</v>
      </c>
      <c r="I3610" s="4">
        <f t="shared" si="674"/>
        <v>19776.309504220211</v>
      </c>
      <c r="J3610" s="25">
        <f t="shared" si="681"/>
        <v>22356.494378096289</v>
      </c>
      <c r="K3610" s="15">
        <f t="shared" si="675"/>
        <v>22335.796060845667</v>
      </c>
      <c r="L3610" s="36">
        <f t="shared" si="676"/>
        <v>-2577.7960608456669</v>
      </c>
      <c r="M3610" s="36">
        <f t="shared" si="677"/>
        <v>2577.7960608456669</v>
      </c>
      <c r="N3610" s="36">
        <f t="shared" si="678"/>
        <v>0.13046847154801433</v>
      </c>
      <c r="O3610" s="36">
        <f t="shared" si="679"/>
        <v>6645032.5313114375</v>
      </c>
      <c r="P3610" s="35">
        <f t="shared" si="682"/>
        <v>6645032.5313114375</v>
      </c>
    </row>
    <row r="3611" spans="1:16" x14ac:dyDescent="0.4">
      <c r="A3611" s="1">
        <v>3610</v>
      </c>
      <c r="B3611" s="21">
        <v>43423</v>
      </c>
      <c r="C3611" s="43">
        <v>2</v>
      </c>
      <c r="D3611" s="23">
        <v>18153</v>
      </c>
      <c r="E3611" s="25">
        <f t="shared" si="683"/>
        <v>20478</v>
      </c>
      <c r="F3611" s="25">
        <f t="shared" si="684"/>
        <v>20538.125</v>
      </c>
      <c r="G3611" s="25">
        <f t="shared" si="673"/>
        <v>0.88386841544688233</v>
      </c>
      <c r="H3611" s="25">
        <f t="shared" si="680"/>
        <v>0.99956921328865256</v>
      </c>
      <c r="I3611" s="4">
        <f t="shared" si="674"/>
        <v>18160.823441405686</v>
      </c>
      <c r="J3611" s="25">
        <f t="shared" si="681"/>
        <v>22356.520918210335</v>
      </c>
      <c r="K3611" s="15">
        <f t="shared" si="675"/>
        <v>22346.89002608681</v>
      </c>
      <c r="L3611" s="36">
        <f t="shared" si="676"/>
        <v>-4193.8900260868104</v>
      </c>
      <c r="M3611" s="36">
        <f t="shared" si="677"/>
        <v>4193.8900260868104</v>
      </c>
      <c r="N3611" s="36">
        <f t="shared" si="678"/>
        <v>0.23103013419747756</v>
      </c>
      <c r="O3611" s="36">
        <f t="shared" si="679"/>
        <v>17588713.550910428</v>
      </c>
      <c r="P3611" s="35">
        <f t="shared" si="682"/>
        <v>17588713.550910428</v>
      </c>
    </row>
    <row r="3612" spans="1:16" x14ac:dyDescent="0.4">
      <c r="A3612" s="1">
        <v>3611</v>
      </c>
      <c r="B3612" s="21">
        <v>43424</v>
      </c>
      <c r="C3612" s="43">
        <v>3</v>
      </c>
      <c r="D3612" s="23">
        <v>21907</v>
      </c>
      <c r="E3612" s="25">
        <f t="shared" si="683"/>
        <v>20598.25</v>
      </c>
      <c r="F3612" s="25">
        <f t="shared" si="684"/>
        <v>20395.25</v>
      </c>
      <c r="G3612" s="25">
        <f t="shared" si="673"/>
        <v>1.0741226511074882</v>
      </c>
      <c r="H3612" s="25">
        <f t="shared" si="680"/>
        <v>1.0004262501030945</v>
      </c>
      <c r="I3612" s="4">
        <f t="shared" si="674"/>
        <v>21897.66611755986</v>
      </c>
      <c r="J3612" s="25">
        <f t="shared" si="681"/>
        <v>22356.547458324378</v>
      </c>
      <c r="K3612" s="15">
        <f t="shared" si="675"/>
        <v>22366.076938983326</v>
      </c>
      <c r="L3612" s="36">
        <f t="shared" si="676"/>
        <v>-459.07693898332582</v>
      </c>
      <c r="M3612" s="36">
        <f t="shared" si="677"/>
        <v>459.07693898332582</v>
      </c>
      <c r="N3612" s="36">
        <f t="shared" si="678"/>
        <v>2.0955719130110274E-2</v>
      </c>
      <c r="O3612" s="36">
        <f t="shared" si="679"/>
        <v>210751.63590630025</v>
      </c>
      <c r="P3612" s="35">
        <f t="shared" si="682"/>
        <v>210751.63590630025</v>
      </c>
    </row>
    <row r="3613" spans="1:16" x14ac:dyDescent="0.4">
      <c r="A3613" s="1">
        <v>3612</v>
      </c>
      <c r="B3613" s="21">
        <v>43425</v>
      </c>
      <c r="C3613" s="43">
        <v>4</v>
      </c>
      <c r="D3613" s="23">
        <v>22575</v>
      </c>
      <c r="E3613" s="25">
        <f t="shared" si="683"/>
        <v>20192.25</v>
      </c>
      <c r="F3613" s="25">
        <f t="shared" si="684"/>
        <v>20762.125</v>
      </c>
      <c r="G3613" s="25">
        <f t="shared" si="673"/>
        <v>1.0873164476179582</v>
      </c>
      <c r="H3613" s="25">
        <f t="shared" si="680"/>
        <v>1.0009303667898801</v>
      </c>
      <c r="I3613" s="4">
        <f t="shared" si="674"/>
        <v>22554.016492077364</v>
      </c>
      <c r="J3613" s="25">
        <f t="shared" si="681"/>
        <v>22356.573998438424</v>
      </c>
      <c r="K3613" s="15">
        <f t="shared" si="675"/>
        <v>22377.373812422069</v>
      </c>
      <c r="L3613" s="36">
        <f t="shared" si="676"/>
        <v>197.62618757793098</v>
      </c>
      <c r="M3613" s="36">
        <f t="shared" si="677"/>
        <v>197.62618757793098</v>
      </c>
      <c r="N3613" s="36">
        <f t="shared" si="678"/>
        <v>8.754205429808681E-3</v>
      </c>
      <c r="O3613" s="36">
        <f t="shared" si="679"/>
        <v>39056.110016587561</v>
      </c>
      <c r="P3613" s="35">
        <f t="shared" si="682"/>
        <v>39056.110016587561</v>
      </c>
    </row>
    <row r="3614" spans="1:16" x14ac:dyDescent="0.4">
      <c r="A3614" s="1">
        <v>3613</v>
      </c>
      <c r="B3614" s="21">
        <v>43426</v>
      </c>
      <c r="C3614" s="43">
        <v>1</v>
      </c>
      <c r="D3614" s="23">
        <v>18134</v>
      </c>
      <c r="E3614" s="25">
        <f t="shared" si="683"/>
        <v>21332</v>
      </c>
      <c r="F3614" s="25">
        <f t="shared" si="684"/>
        <v>21411.25</v>
      </c>
      <c r="G3614" s="25">
        <f t="shared" si="673"/>
        <v>0.84693794150271473</v>
      </c>
      <c r="H3614" s="25">
        <f t="shared" si="680"/>
        <v>0.99907416981837271</v>
      </c>
      <c r="I3614" s="4">
        <f t="shared" si="674"/>
        <v>18150.804562684953</v>
      </c>
      <c r="J3614" s="25">
        <f t="shared" si="681"/>
        <v>22356.600538552466</v>
      </c>
      <c r="K3614" s="15">
        <f t="shared" si="675"/>
        <v>22335.90212301529</v>
      </c>
      <c r="L3614" s="36">
        <f t="shared" si="676"/>
        <v>-4201.9021230152903</v>
      </c>
      <c r="M3614" s="36">
        <f t="shared" si="677"/>
        <v>4201.9021230152903</v>
      </c>
      <c r="N3614" s="36">
        <f t="shared" si="678"/>
        <v>0.23171402465067223</v>
      </c>
      <c r="O3614" s="36">
        <f t="shared" si="679"/>
        <v>17655981.451400403</v>
      </c>
      <c r="P3614" s="35">
        <f t="shared" si="682"/>
        <v>17655981.451400403</v>
      </c>
    </row>
    <row r="3615" spans="1:16" x14ac:dyDescent="0.4">
      <c r="A3615" s="1">
        <v>3614</v>
      </c>
      <c r="B3615" s="21">
        <v>43427</v>
      </c>
      <c r="C3615" s="43">
        <v>2</v>
      </c>
      <c r="D3615" s="23">
        <v>22712</v>
      </c>
      <c r="E3615" s="25">
        <f t="shared" si="683"/>
        <v>21490.5</v>
      </c>
      <c r="F3615" s="25">
        <f t="shared" si="684"/>
        <v>21165.5</v>
      </c>
      <c r="G3615" s="25">
        <f t="shared" si="673"/>
        <v>1.0730670194420164</v>
      </c>
      <c r="H3615" s="25">
        <f t="shared" si="680"/>
        <v>0.99956921328865256</v>
      </c>
      <c r="I3615" s="4">
        <f t="shared" si="674"/>
        <v>22721.788244433752</v>
      </c>
      <c r="J3615" s="25">
        <f t="shared" si="681"/>
        <v>22356.627078666512</v>
      </c>
      <c r="K3615" s="15">
        <f t="shared" si="675"/>
        <v>22346.996140810472</v>
      </c>
      <c r="L3615" s="36">
        <f t="shared" si="676"/>
        <v>365.00385918952816</v>
      </c>
      <c r="M3615" s="36">
        <f t="shared" si="677"/>
        <v>365.00385918952816</v>
      </c>
      <c r="N3615" s="36">
        <f t="shared" si="678"/>
        <v>1.6070969495840443E-2</v>
      </c>
      <c r="O3615" s="36">
        <f t="shared" si="679"/>
        <v>133227.81722324889</v>
      </c>
      <c r="P3615" s="35">
        <f t="shared" si="682"/>
        <v>133227.81722324889</v>
      </c>
    </row>
    <row r="3616" spans="1:16" x14ac:dyDescent="0.4">
      <c r="A3616" s="1">
        <v>3615</v>
      </c>
      <c r="B3616" s="21">
        <v>43428</v>
      </c>
      <c r="C3616" s="43">
        <v>3</v>
      </c>
      <c r="D3616" s="23">
        <v>22541</v>
      </c>
      <c r="E3616" s="25">
        <f t="shared" si="683"/>
        <v>20840.5</v>
      </c>
      <c r="F3616" s="25">
        <f t="shared" si="684"/>
        <v>20873.5</v>
      </c>
      <c r="G3616" s="25">
        <f t="shared" si="673"/>
        <v>1.079885979830886</v>
      </c>
      <c r="H3616" s="25">
        <f t="shared" si="680"/>
        <v>1.0004262501030945</v>
      </c>
      <c r="I3616" s="4">
        <f t="shared" si="674"/>
        <v>22531.395990136341</v>
      </c>
      <c r="J3616" s="25">
        <f t="shared" si="681"/>
        <v>22356.653618780554</v>
      </c>
      <c r="K3616" s="15">
        <f t="shared" si="675"/>
        <v>22366.183144690407</v>
      </c>
      <c r="L3616" s="36">
        <f t="shared" si="676"/>
        <v>174.81685530959294</v>
      </c>
      <c r="M3616" s="36">
        <f t="shared" si="677"/>
        <v>174.81685530959294</v>
      </c>
      <c r="N3616" s="36">
        <f t="shared" si="678"/>
        <v>7.7555057588213896E-3</v>
      </c>
      <c r="O3616" s="36">
        <f t="shared" si="679"/>
        <v>30560.932900335152</v>
      </c>
      <c r="P3616" s="35">
        <f t="shared" si="682"/>
        <v>30560.932900335152</v>
      </c>
    </row>
    <row r="3617" spans="1:16" x14ac:dyDescent="0.4">
      <c r="A3617" s="1">
        <v>3616</v>
      </c>
      <c r="B3617" s="21">
        <v>43429</v>
      </c>
      <c r="C3617" s="43">
        <v>4</v>
      </c>
      <c r="D3617" s="23">
        <v>19975</v>
      </c>
      <c r="E3617" s="25">
        <f t="shared" si="683"/>
        <v>20906.5</v>
      </c>
      <c r="F3617" s="25">
        <f t="shared" si="684"/>
        <v>20852</v>
      </c>
      <c r="G3617" s="25">
        <f t="shared" si="673"/>
        <v>0.9579416842509112</v>
      </c>
      <c r="H3617" s="25">
        <f t="shared" si="680"/>
        <v>1.0009303667898801</v>
      </c>
      <c r="I3617" s="4">
        <f t="shared" si="674"/>
        <v>19956.433197308761</v>
      </c>
      <c r="J3617" s="25">
        <f t="shared" si="681"/>
        <v>22356.6801588946</v>
      </c>
      <c r="K3617" s="15">
        <f t="shared" si="675"/>
        <v>22377.480071646409</v>
      </c>
      <c r="L3617" s="36">
        <f t="shared" si="676"/>
        <v>-2402.4800716464088</v>
      </c>
      <c r="M3617" s="36">
        <f t="shared" si="677"/>
        <v>2402.4800716464088</v>
      </c>
      <c r="N3617" s="36">
        <f t="shared" si="678"/>
        <v>0.12027434651546477</v>
      </c>
      <c r="O3617" s="36">
        <f t="shared" si="679"/>
        <v>5771910.494658133</v>
      </c>
      <c r="P3617" s="35">
        <f t="shared" si="682"/>
        <v>5771910.494658133</v>
      </c>
    </row>
    <row r="3618" spans="1:16" x14ac:dyDescent="0.4">
      <c r="A3618" s="1">
        <v>3617</v>
      </c>
      <c r="B3618" s="21">
        <v>43430</v>
      </c>
      <c r="C3618" s="43">
        <v>1</v>
      </c>
      <c r="D3618" s="23">
        <v>18398</v>
      </c>
      <c r="E3618" s="25">
        <f t="shared" si="683"/>
        <v>20797.5</v>
      </c>
      <c r="F3618" s="25">
        <f t="shared" si="684"/>
        <v>21213.75</v>
      </c>
      <c r="G3618" s="25">
        <f t="shared" si="673"/>
        <v>0.8672676919450828</v>
      </c>
      <c r="H3618" s="25">
        <f t="shared" si="680"/>
        <v>0.99907416981837271</v>
      </c>
      <c r="I3618" s="4">
        <f t="shared" si="674"/>
        <v>18415.049208353244</v>
      </c>
      <c r="J3618" s="25">
        <f t="shared" si="681"/>
        <v>22356.706699008642</v>
      </c>
      <c r="K3618" s="15">
        <f t="shared" si="675"/>
        <v>22336.00818518491</v>
      </c>
      <c r="L3618" s="36">
        <f t="shared" si="676"/>
        <v>-3938.00818518491</v>
      </c>
      <c r="M3618" s="36">
        <f t="shared" si="677"/>
        <v>3938.00818518491</v>
      </c>
      <c r="N3618" s="36">
        <f t="shared" si="678"/>
        <v>0.21404544978720025</v>
      </c>
      <c r="O3618" s="36">
        <f t="shared" si="679"/>
        <v>15507908.466583349</v>
      </c>
      <c r="P3618" s="35">
        <f t="shared" si="682"/>
        <v>15507908.466583349</v>
      </c>
    </row>
    <row r="3619" spans="1:16" x14ac:dyDescent="0.4">
      <c r="A3619" s="1">
        <v>3618</v>
      </c>
      <c r="B3619" s="21">
        <v>43431</v>
      </c>
      <c r="C3619" s="43">
        <v>2</v>
      </c>
      <c r="D3619" s="23">
        <v>22276</v>
      </c>
      <c r="E3619" s="25">
        <f t="shared" si="683"/>
        <v>21630</v>
      </c>
      <c r="F3619" s="25">
        <f t="shared" si="684"/>
        <v>21538.375</v>
      </c>
      <c r="G3619" s="25">
        <f t="shared" si="673"/>
        <v>1.0342470125996042</v>
      </c>
      <c r="H3619" s="25">
        <f t="shared" si="680"/>
        <v>0.99956921328865256</v>
      </c>
      <c r="I3619" s="4">
        <f t="shared" si="674"/>
        <v>22285.60034048108</v>
      </c>
      <c r="J3619" s="25">
        <f t="shared" si="681"/>
        <v>22356.733239122688</v>
      </c>
      <c r="K3619" s="15">
        <f t="shared" si="675"/>
        <v>22347.102255534133</v>
      </c>
      <c r="L3619" s="36">
        <f t="shared" si="676"/>
        <v>-71.102255534133292</v>
      </c>
      <c r="M3619" s="36">
        <f t="shared" si="677"/>
        <v>71.102255534133292</v>
      </c>
      <c r="N3619" s="36">
        <f t="shared" si="678"/>
        <v>3.1918771563177093E-3</v>
      </c>
      <c r="O3619" s="36">
        <f t="shared" si="679"/>
        <v>5055.5307420411882</v>
      </c>
      <c r="P3619" s="35">
        <f t="shared" si="682"/>
        <v>5055.5307420411882</v>
      </c>
    </row>
    <row r="3620" spans="1:16" x14ac:dyDescent="0.4">
      <c r="A3620" s="1">
        <v>3619</v>
      </c>
      <c r="B3620" s="21">
        <v>43432</v>
      </c>
      <c r="C3620" s="43">
        <v>3</v>
      </c>
      <c r="D3620" s="23">
        <v>25871</v>
      </c>
      <c r="E3620" s="25">
        <f t="shared" si="683"/>
        <v>21446.75</v>
      </c>
      <c r="F3620" s="25">
        <f t="shared" si="684"/>
        <v>22498.25</v>
      </c>
      <c r="G3620" s="25">
        <f t="shared" si="673"/>
        <v>1.1499116597957619</v>
      </c>
      <c r="H3620" s="25">
        <f t="shared" si="680"/>
        <v>1.0004262501030945</v>
      </c>
      <c r="I3620" s="4">
        <f t="shared" si="674"/>
        <v>25859.977182060127</v>
      </c>
      <c r="J3620" s="25">
        <f t="shared" si="681"/>
        <v>22356.759779236731</v>
      </c>
      <c r="K3620" s="15">
        <f t="shared" si="675"/>
        <v>22366.289350397488</v>
      </c>
      <c r="L3620" s="36">
        <f t="shared" si="676"/>
        <v>3504.7106496025117</v>
      </c>
      <c r="M3620" s="36">
        <f t="shared" si="677"/>
        <v>3504.7106496025117</v>
      </c>
      <c r="N3620" s="36">
        <f t="shared" si="678"/>
        <v>0.13546869659473973</v>
      </c>
      <c r="O3620" s="36">
        <f t="shared" si="679"/>
        <v>12282996.737437259</v>
      </c>
      <c r="P3620" s="35">
        <f t="shared" si="682"/>
        <v>12282996.737437259</v>
      </c>
    </row>
    <row r="3621" spans="1:16" x14ac:dyDescent="0.4">
      <c r="A3621" s="1">
        <v>3620</v>
      </c>
      <c r="B3621" s="21">
        <v>43433</v>
      </c>
      <c r="C3621" s="43">
        <v>4</v>
      </c>
      <c r="D3621" s="23">
        <v>19242</v>
      </c>
      <c r="E3621" s="25">
        <f t="shared" si="683"/>
        <v>23549.75</v>
      </c>
      <c r="F3621" s="25">
        <f t="shared" si="684"/>
        <v>23969.75</v>
      </c>
      <c r="G3621" s="25">
        <f t="shared" si="673"/>
        <v>0.80276181437019578</v>
      </c>
      <c r="H3621" s="25">
        <f t="shared" si="680"/>
        <v>1.0009303667898801</v>
      </c>
      <c r="I3621" s="4">
        <f t="shared" si="674"/>
        <v>19224.114522283617</v>
      </c>
      <c r="J3621" s="25">
        <f t="shared" si="681"/>
        <v>22356.786319350776</v>
      </c>
      <c r="K3621" s="15">
        <f t="shared" si="675"/>
        <v>22377.586330870745</v>
      </c>
      <c r="L3621" s="36">
        <f t="shared" si="676"/>
        <v>-3135.5863308707449</v>
      </c>
      <c r="M3621" s="36">
        <f t="shared" si="677"/>
        <v>3135.5863308707449</v>
      </c>
      <c r="N3621" s="36">
        <f t="shared" si="678"/>
        <v>0.16295532329647358</v>
      </c>
      <c r="O3621" s="36">
        <f t="shared" si="679"/>
        <v>9831901.6383434609</v>
      </c>
      <c r="P3621" s="35">
        <f t="shared" si="682"/>
        <v>9831901.6383434609</v>
      </c>
    </row>
    <row r="3622" spans="1:16" x14ac:dyDescent="0.4">
      <c r="A3622" s="1">
        <v>3621</v>
      </c>
      <c r="B3622" s="21">
        <v>43434</v>
      </c>
      <c r="C3622" s="43">
        <v>1</v>
      </c>
      <c r="D3622" s="23">
        <v>26810</v>
      </c>
      <c r="E3622" s="25">
        <f t="shared" si="683"/>
        <v>24389.75</v>
      </c>
      <c r="F3622" s="25">
        <f t="shared" si="684"/>
        <v>23904.875</v>
      </c>
      <c r="G3622" s="25">
        <f t="shared" si="673"/>
        <v>1.1215285585053258</v>
      </c>
      <c r="H3622" s="25">
        <f t="shared" si="680"/>
        <v>0.99907416981837271</v>
      </c>
      <c r="I3622" s="4">
        <f t="shared" si="674"/>
        <v>26834.844508965674</v>
      </c>
      <c r="J3622" s="25">
        <f t="shared" si="681"/>
        <v>22356.812859464819</v>
      </c>
      <c r="K3622" s="15">
        <f t="shared" si="675"/>
        <v>22336.114247354533</v>
      </c>
      <c r="L3622" s="36">
        <f t="shared" si="676"/>
        <v>4473.8857526454667</v>
      </c>
      <c r="M3622" s="36">
        <f t="shared" si="677"/>
        <v>4473.8857526454667</v>
      </c>
      <c r="N3622" s="36">
        <f t="shared" si="678"/>
        <v>0.16687376921467612</v>
      </c>
      <c r="O3622" s="36">
        <f t="shared" si="679"/>
        <v>20015653.727724094</v>
      </c>
      <c r="P3622" s="35">
        <f t="shared" si="682"/>
        <v>20015653.727724094</v>
      </c>
    </row>
    <row r="3623" spans="1:16" x14ac:dyDescent="0.4">
      <c r="A3623" s="1">
        <v>3622</v>
      </c>
      <c r="B3623" s="21">
        <v>43435</v>
      </c>
      <c r="C3623" s="43">
        <v>2</v>
      </c>
      <c r="D3623" s="23">
        <v>25636</v>
      </c>
      <c r="E3623" s="25">
        <f t="shared" si="683"/>
        <v>23420</v>
      </c>
      <c r="F3623" s="25">
        <f t="shared" si="684"/>
        <v>23606.75</v>
      </c>
      <c r="G3623" s="25">
        <f t="shared" si="673"/>
        <v>1.0859605833077404</v>
      </c>
      <c r="H3623" s="25">
        <f t="shared" si="680"/>
        <v>0.99956921328865256</v>
      </c>
      <c r="I3623" s="4">
        <f t="shared" si="674"/>
        <v>25647.048407639297</v>
      </c>
      <c r="J3623" s="25">
        <f t="shared" si="681"/>
        <v>22356.839399578861</v>
      </c>
      <c r="K3623" s="15">
        <f t="shared" si="675"/>
        <v>22347.208370257795</v>
      </c>
      <c r="L3623" s="36">
        <f t="shared" si="676"/>
        <v>3288.7916297422053</v>
      </c>
      <c r="M3623" s="36">
        <f t="shared" si="677"/>
        <v>3288.7916297422053</v>
      </c>
      <c r="N3623" s="36">
        <f t="shared" si="678"/>
        <v>0.12828801801147627</v>
      </c>
      <c r="O3623" s="36">
        <f t="shared" si="679"/>
        <v>10816150.383862391</v>
      </c>
      <c r="P3623" s="35">
        <f t="shared" si="682"/>
        <v>10816150.383862391</v>
      </c>
    </row>
    <row r="3624" spans="1:16" x14ac:dyDescent="0.4">
      <c r="A3624" s="1">
        <v>3623</v>
      </c>
      <c r="B3624" s="21">
        <v>43436</v>
      </c>
      <c r="C3624" s="43">
        <v>3</v>
      </c>
      <c r="D3624" s="23">
        <v>21992</v>
      </c>
      <c r="E3624" s="25">
        <f t="shared" si="683"/>
        <v>23793.5</v>
      </c>
      <c r="F3624" s="25">
        <f t="shared" si="684"/>
        <v>23466.625</v>
      </c>
      <c r="G3624" s="25">
        <f t="shared" si="673"/>
        <v>0.93716075490190853</v>
      </c>
      <c r="H3624" s="25">
        <f t="shared" si="680"/>
        <v>1.0004262501030945</v>
      </c>
      <c r="I3624" s="4">
        <f t="shared" si="674"/>
        <v>21982.629901738095</v>
      </c>
      <c r="J3624" s="25">
        <f t="shared" si="681"/>
        <v>22356.865939692907</v>
      </c>
      <c r="K3624" s="15">
        <f t="shared" si="675"/>
        <v>22366.39555610457</v>
      </c>
      <c r="L3624" s="36">
        <f t="shared" si="676"/>
        <v>-374.39555610456955</v>
      </c>
      <c r="M3624" s="36">
        <f t="shared" si="677"/>
        <v>374.39555610456955</v>
      </c>
      <c r="N3624" s="36">
        <f t="shared" si="678"/>
        <v>1.7024170430364204E-2</v>
      </c>
      <c r="O3624" s="36">
        <f t="shared" si="679"/>
        <v>140172.03243084988</v>
      </c>
      <c r="P3624" s="35">
        <f t="shared" si="682"/>
        <v>140172.03243084988</v>
      </c>
    </row>
    <row r="3625" spans="1:16" x14ac:dyDescent="0.4">
      <c r="A3625" s="1">
        <v>3624</v>
      </c>
      <c r="B3625" s="21">
        <v>43437</v>
      </c>
      <c r="C3625" s="43">
        <v>4</v>
      </c>
      <c r="D3625" s="23">
        <v>20736</v>
      </c>
      <c r="E3625" s="25">
        <f t="shared" si="683"/>
        <v>23139.75</v>
      </c>
      <c r="F3625" s="25">
        <f t="shared" si="684"/>
        <v>23009.5</v>
      </c>
      <c r="G3625" s="25">
        <f t="shared" si="673"/>
        <v>0.9011929855059867</v>
      </c>
      <c r="H3625" s="25">
        <f t="shared" si="680"/>
        <v>1.0009303667898801</v>
      </c>
      <c r="I3625" s="4">
        <f t="shared" si="674"/>
        <v>20716.725846277572</v>
      </c>
      <c r="J3625" s="25">
        <f t="shared" si="681"/>
        <v>22356.892479806949</v>
      </c>
      <c r="K3625" s="15">
        <f t="shared" si="675"/>
        <v>22377.692590095081</v>
      </c>
      <c r="L3625" s="36">
        <f t="shared" si="676"/>
        <v>-1641.692590095081</v>
      </c>
      <c r="M3625" s="36">
        <f t="shared" si="677"/>
        <v>1641.692590095081</v>
      </c>
      <c r="N3625" s="36">
        <f t="shared" si="678"/>
        <v>7.9171131852579138E-2</v>
      </c>
      <c r="O3625" s="36">
        <f t="shared" si="679"/>
        <v>2695154.5603730953</v>
      </c>
      <c r="P3625" s="35">
        <f t="shared" si="682"/>
        <v>2695154.5603730953</v>
      </c>
    </row>
    <row r="3626" spans="1:16" x14ac:dyDescent="0.4">
      <c r="A3626" s="1">
        <v>3625</v>
      </c>
      <c r="B3626" s="21">
        <v>43438</v>
      </c>
      <c r="C3626" s="43">
        <v>1</v>
      </c>
      <c r="D3626" s="23">
        <v>24195</v>
      </c>
      <c r="E3626" s="25">
        <f t="shared" si="683"/>
        <v>22879.25</v>
      </c>
      <c r="F3626" s="25">
        <f t="shared" si="684"/>
        <v>22575.25</v>
      </c>
      <c r="G3626" s="25">
        <f t="shared" si="673"/>
        <v>1.0717489285832937</v>
      </c>
      <c r="H3626" s="25">
        <f t="shared" si="680"/>
        <v>0.99907416981837271</v>
      </c>
      <c r="I3626" s="4">
        <f t="shared" si="674"/>
        <v>24217.421219486183</v>
      </c>
      <c r="J3626" s="25">
        <f t="shared" si="681"/>
        <v>22356.919019920995</v>
      </c>
      <c r="K3626" s="15">
        <f t="shared" si="675"/>
        <v>22336.220309524157</v>
      </c>
      <c r="L3626" s="36">
        <f t="shared" si="676"/>
        <v>1858.7796904758434</v>
      </c>
      <c r="M3626" s="36">
        <f t="shared" si="677"/>
        <v>1858.7796904758434</v>
      </c>
      <c r="N3626" s="36">
        <f t="shared" si="678"/>
        <v>7.6824951042605644E-2</v>
      </c>
      <c r="O3626" s="36">
        <f t="shared" si="679"/>
        <v>3455061.9377254723</v>
      </c>
      <c r="P3626" s="35">
        <f t="shared" si="682"/>
        <v>3455061.9377254723</v>
      </c>
    </row>
    <row r="3627" spans="1:16" x14ac:dyDescent="0.4">
      <c r="A3627" s="1">
        <v>3626</v>
      </c>
      <c r="B3627" s="21">
        <v>43439</v>
      </c>
      <c r="C3627" s="43">
        <v>2</v>
      </c>
      <c r="D3627" s="23">
        <v>24594</v>
      </c>
      <c r="E3627" s="25">
        <f t="shared" si="683"/>
        <v>22271.25</v>
      </c>
      <c r="F3627" s="25">
        <f t="shared" si="684"/>
        <v>22376.75</v>
      </c>
      <c r="G3627" s="25">
        <f t="shared" si="673"/>
        <v>1.0990872222284291</v>
      </c>
      <c r="H3627" s="25">
        <f t="shared" si="680"/>
        <v>0.99956921328865256</v>
      </c>
      <c r="I3627" s="4">
        <f t="shared" si="674"/>
        <v>24604.599334431303</v>
      </c>
      <c r="J3627" s="25">
        <f t="shared" si="681"/>
        <v>22356.945560035037</v>
      </c>
      <c r="K3627" s="15">
        <f t="shared" si="675"/>
        <v>22347.314484981456</v>
      </c>
      <c r="L3627" s="36">
        <f t="shared" si="676"/>
        <v>2246.6855150185438</v>
      </c>
      <c r="M3627" s="36">
        <f t="shared" si="677"/>
        <v>2246.6855150185438</v>
      </c>
      <c r="N3627" s="36">
        <f t="shared" si="678"/>
        <v>9.1350960194297143E-2</v>
      </c>
      <c r="O3627" s="36">
        <f t="shared" si="679"/>
        <v>5047595.8033941397</v>
      </c>
      <c r="P3627" s="35">
        <f t="shared" si="682"/>
        <v>5047595.8033941397</v>
      </c>
    </row>
    <row r="3628" spans="1:16" x14ac:dyDescent="0.4">
      <c r="A3628" s="1">
        <v>3627</v>
      </c>
      <c r="B3628" s="21">
        <v>43440</v>
      </c>
      <c r="C3628" s="43">
        <v>3</v>
      </c>
      <c r="D3628" s="23">
        <v>19560</v>
      </c>
      <c r="E3628" s="25">
        <f t="shared" si="683"/>
        <v>22482.25</v>
      </c>
      <c r="F3628" s="25">
        <f t="shared" si="684"/>
        <v>22279.375</v>
      </c>
      <c r="G3628" s="25">
        <f t="shared" si="673"/>
        <v>0.87794204280865151</v>
      </c>
      <c r="H3628" s="25">
        <f t="shared" si="680"/>
        <v>1.0004262501030945</v>
      </c>
      <c r="I3628" s="4">
        <f t="shared" si="674"/>
        <v>19551.666100309074</v>
      </c>
      <c r="J3628" s="25">
        <f t="shared" si="681"/>
        <v>22356.972100149083</v>
      </c>
      <c r="K3628" s="15">
        <f t="shared" si="675"/>
        <v>22366.501761811654</v>
      </c>
      <c r="L3628" s="36">
        <f t="shared" si="676"/>
        <v>-2806.5017618116544</v>
      </c>
      <c r="M3628" s="36">
        <f t="shared" si="677"/>
        <v>2806.5017618116544</v>
      </c>
      <c r="N3628" s="36">
        <f t="shared" si="678"/>
        <v>0.14348168516419502</v>
      </c>
      <c r="O3628" s="36">
        <f t="shared" si="679"/>
        <v>7876452.1390519207</v>
      </c>
      <c r="P3628" s="35">
        <f t="shared" si="682"/>
        <v>7876452.1390519207</v>
      </c>
    </row>
    <row r="3629" spans="1:16" x14ac:dyDescent="0.4">
      <c r="A3629" s="1">
        <v>3628</v>
      </c>
      <c r="B3629" s="21">
        <v>43441</v>
      </c>
      <c r="C3629" s="43">
        <v>4</v>
      </c>
      <c r="D3629" s="23">
        <v>21580</v>
      </c>
      <c r="E3629" s="25">
        <f t="shared" si="683"/>
        <v>22076.5</v>
      </c>
      <c r="F3629" s="25">
        <f t="shared" si="684"/>
        <v>21552.5</v>
      </c>
      <c r="G3629" s="25">
        <f t="shared" ref="G3629:G3692" si="685">D3629/F3629</f>
        <v>1.0012759540656537</v>
      </c>
      <c r="H3629" s="25">
        <f t="shared" si="680"/>
        <v>1.0009303667898801</v>
      </c>
      <c r="I3629" s="4">
        <f t="shared" ref="I3629:I3692" si="686">D3629/H3629</f>
        <v>21559.94134657938</v>
      </c>
      <c r="J3629" s="25">
        <f t="shared" si="681"/>
        <v>22356.998640263126</v>
      </c>
      <c r="K3629" s="15">
        <f t="shared" ref="K3629:K3692" si="687">H3629*J3629</f>
        <v>22377.798849319421</v>
      </c>
      <c r="L3629" s="36">
        <f t="shared" ref="L3629:L3692" si="688">D3629-K3629</f>
        <v>-797.7988493194207</v>
      </c>
      <c r="M3629" s="36">
        <f t="shared" ref="M3629:M3692" si="689">ABS(L3629)</f>
        <v>797.7988493194207</v>
      </c>
      <c r="N3629" s="36">
        <f t="shared" ref="N3629:N3692" si="690">M3629/D3629</f>
        <v>3.6969362804421722E-2</v>
      </c>
      <c r="O3629" s="36">
        <f t="shared" ref="O3629:O3692" si="691">L3629^2</f>
        <v>636483.00397539174</v>
      </c>
      <c r="P3629" s="35">
        <f t="shared" si="682"/>
        <v>636483.00397539174</v>
      </c>
    </row>
    <row r="3630" spans="1:16" x14ac:dyDescent="0.4">
      <c r="A3630" s="1">
        <v>3629</v>
      </c>
      <c r="B3630" s="21">
        <v>43442</v>
      </c>
      <c r="C3630" s="43">
        <v>1</v>
      </c>
      <c r="D3630" s="23">
        <v>22572</v>
      </c>
      <c r="E3630" s="25">
        <f t="shared" si="683"/>
        <v>21028.5</v>
      </c>
      <c r="F3630" s="25">
        <f t="shared" si="684"/>
        <v>21085.5</v>
      </c>
      <c r="G3630" s="25">
        <f t="shared" si="685"/>
        <v>1.0704986839297148</v>
      </c>
      <c r="H3630" s="25">
        <f t="shared" si="680"/>
        <v>0.99907416981837271</v>
      </c>
      <c r="I3630" s="4">
        <f t="shared" si="686"/>
        <v>22592.917204639059</v>
      </c>
      <c r="J3630" s="25">
        <f t="shared" si="681"/>
        <v>22357.025180377172</v>
      </c>
      <c r="K3630" s="15">
        <f t="shared" si="687"/>
        <v>22336.326371693776</v>
      </c>
      <c r="L3630" s="36">
        <f t="shared" si="688"/>
        <v>235.67362830622369</v>
      </c>
      <c r="M3630" s="36">
        <f t="shared" si="689"/>
        <v>235.67362830622369</v>
      </c>
      <c r="N3630" s="36">
        <f t="shared" si="690"/>
        <v>1.0440972368696779E-2</v>
      </c>
      <c r="O3630" s="36">
        <f t="shared" si="691"/>
        <v>55542.05907902008</v>
      </c>
      <c r="P3630" s="35">
        <f t="shared" si="682"/>
        <v>55542.05907902008</v>
      </c>
    </row>
    <row r="3631" spans="1:16" x14ac:dyDescent="0.4">
      <c r="A3631" s="1">
        <v>3630</v>
      </c>
      <c r="B3631" s="21">
        <v>43443</v>
      </c>
      <c r="C3631" s="43">
        <v>2</v>
      </c>
      <c r="D3631" s="23">
        <v>20402</v>
      </c>
      <c r="E3631" s="25">
        <f t="shared" si="683"/>
        <v>21142.5</v>
      </c>
      <c r="F3631" s="25">
        <f t="shared" si="684"/>
        <v>21498.375</v>
      </c>
      <c r="G3631" s="25">
        <f t="shared" si="685"/>
        <v>0.94900195945042354</v>
      </c>
      <c r="H3631" s="25">
        <f t="shared" si="680"/>
        <v>0.99956921328865256</v>
      </c>
      <c r="I3631" s="4">
        <f t="shared" si="686"/>
        <v>20410.792698262478</v>
      </c>
      <c r="J3631" s="25">
        <f t="shared" si="681"/>
        <v>22357.051720491214</v>
      </c>
      <c r="K3631" s="15">
        <f t="shared" si="687"/>
        <v>22347.420599705118</v>
      </c>
      <c r="L3631" s="36">
        <f t="shared" si="688"/>
        <v>-1945.4205997051176</v>
      </c>
      <c r="M3631" s="36">
        <f t="shared" si="689"/>
        <v>1945.4205997051176</v>
      </c>
      <c r="N3631" s="36">
        <f t="shared" si="690"/>
        <v>9.5354406416288479E-2</v>
      </c>
      <c r="O3631" s="36">
        <f t="shared" si="691"/>
        <v>3784661.3097570194</v>
      </c>
      <c r="P3631" s="35">
        <f t="shared" si="682"/>
        <v>3784661.3097570194</v>
      </c>
    </row>
    <row r="3632" spans="1:16" x14ac:dyDescent="0.4">
      <c r="A3632" s="1">
        <v>3631</v>
      </c>
      <c r="B3632" s="21">
        <v>43444</v>
      </c>
      <c r="C3632" s="43">
        <v>3</v>
      </c>
      <c r="D3632" s="23">
        <v>20016</v>
      </c>
      <c r="E3632" s="25">
        <f t="shared" si="683"/>
        <v>21854.25</v>
      </c>
      <c r="F3632" s="25">
        <f t="shared" si="684"/>
        <v>22180</v>
      </c>
      <c r="G3632" s="25">
        <f t="shared" si="685"/>
        <v>0.90243462578899913</v>
      </c>
      <c r="H3632" s="25">
        <f t="shared" si="680"/>
        <v>1.0004262501030945</v>
      </c>
      <c r="I3632" s="4">
        <f t="shared" si="686"/>
        <v>20007.471813077016</v>
      </c>
      <c r="J3632" s="25">
        <f t="shared" si="681"/>
        <v>22357.07826060526</v>
      </c>
      <c r="K3632" s="15">
        <f t="shared" si="687"/>
        <v>22366.607967518736</v>
      </c>
      <c r="L3632" s="36">
        <f t="shared" si="688"/>
        <v>-2350.6079675187357</v>
      </c>
      <c r="M3632" s="36">
        <f t="shared" si="689"/>
        <v>2350.6079675187357</v>
      </c>
      <c r="N3632" s="36">
        <f t="shared" si="690"/>
        <v>0.11743644921656353</v>
      </c>
      <c r="O3632" s="36">
        <f t="shared" si="691"/>
        <v>5525357.8169625616</v>
      </c>
      <c r="P3632" s="35">
        <f t="shared" si="682"/>
        <v>5525357.8169625616</v>
      </c>
    </row>
    <row r="3633" spans="1:16" x14ac:dyDescent="0.4">
      <c r="A3633" s="1">
        <v>3632</v>
      </c>
      <c r="B3633" s="21">
        <v>43445</v>
      </c>
      <c r="C3633" s="43">
        <v>4</v>
      </c>
      <c r="D3633" s="23">
        <v>24427</v>
      </c>
      <c r="E3633" s="25">
        <f t="shared" si="683"/>
        <v>22505.75</v>
      </c>
      <c r="F3633" s="25">
        <f t="shared" si="684"/>
        <v>22771.25</v>
      </c>
      <c r="G3633" s="25">
        <f t="shared" si="685"/>
        <v>1.0727123016962179</v>
      </c>
      <c r="H3633" s="25">
        <f t="shared" si="680"/>
        <v>1.0009303667898801</v>
      </c>
      <c r="I3633" s="4">
        <f t="shared" si="686"/>
        <v>24404.295054350998</v>
      </c>
      <c r="J3633" s="25">
        <f t="shared" si="681"/>
        <v>22357.104800719302</v>
      </c>
      <c r="K3633" s="15">
        <f t="shared" si="687"/>
        <v>22377.90510854376</v>
      </c>
      <c r="L3633" s="36">
        <f t="shared" si="688"/>
        <v>2049.0948914562396</v>
      </c>
      <c r="M3633" s="36">
        <f t="shared" si="689"/>
        <v>2049.0948914562396</v>
      </c>
      <c r="N3633" s="36">
        <f t="shared" si="690"/>
        <v>8.3886473633939473E-2</v>
      </c>
      <c r="O3633" s="36">
        <f t="shared" si="691"/>
        <v>4198789.8741920581</v>
      </c>
      <c r="P3633" s="35">
        <f t="shared" si="682"/>
        <v>4198789.8741920581</v>
      </c>
    </row>
    <row r="3634" spans="1:16" x14ac:dyDescent="0.4">
      <c r="A3634" s="1">
        <v>3633</v>
      </c>
      <c r="B3634" s="21">
        <v>43446</v>
      </c>
      <c r="C3634" s="43">
        <v>1</v>
      </c>
      <c r="D3634" s="23">
        <v>25178</v>
      </c>
      <c r="E3634" s="25">
        <f t="shared" si="683"/>
        <v>23036.75</v>
      </c>
      <c r="F3634" s="25">
        <f t="shared" si="684"/>
        <v>23681.25</v>
      </c>
      <c r="G3634" s="25">
        <f t="shared" si="685"/>
        <v>1.0632040116125627</v>
      </c>
      <c r="H3634" s="25">
        <f t="shared" si="680"/>
        <v>0.99907416981837271</v>
      </c>
      <c r="I3634" s="4">
        <f t="shared" si="686"/>
        <v>25201.332153925319</v>
      </c>
      <c r="J3634" s="25">
        <f t="shared" si="681"/>
        <v>22357.131340833348</v>
      </c>
      <c r="K3634" s="15">
        <f t="shared" si="687"/>
        <v>22336.4324338634</v>
      </c>
      <c r="L3634" s="36">
        <f t="shared" si="688"/>
        <v>2841.5675661366004</v>
      </c>
      <c r="M3634" s="36">
        <f t="shared" si="689"/>
        <v>2841.5675661366004</v>
      </c>
      <c r="N3634" s="36">
        <f t="shared" si="690"/>
        <v>0.11285914552929543</v>
      </c>
      <c r="O3634" s="36">
        <f t="shared" si="691"/>
        <v>8074506.2329194825</v>
      </c>
      <c r="P3634" s="35">
        <f t="shared" si="682"/>
        <v>8074506.2329194825</v>
      </c>
    </row>
    <row r="3635" spans="1:16" x14ac:dyDescent="0.4">
      <c r="A3635" s="1">
        <v>3634</v>
      </c>
      <c r="B3635" s="21">
        <v>43447</v>
      </c>
      <c r="C3635" s="43">
        <v>2</v>
      </c>
      <c r="D3635" s="23">
        <v>22526</v>
      </c>
      <c r="E3635" s="25">
        <f t="shared" si="683"/>
        <v>24325.75</v>
      </c>
      <c r="F3635" s="25">
        <f t="shared" si="684"/>
        <v>24698.125</v>
      </c>
      <c r="G3635" s="25">
        <f t="shared" si="685"/>
        <v>0.91205304046359792</v>
      </c>
      <c r="H3635" s="25">
        <f t="shared" si="680"/>
        <v>0.99956921328865256</v>
      </c>
      <c r="I3635" s="4">
        <f t="shared" si="686"/>
        <v>22535.708083573209</v>
      </c>
      <c r="J3635" s="25">
        <f t="shared" si="681"/>
        <v>22357.15788094739</v>
      </c>
      <c r="K3635" s="15">
        <f t="shared" si="687"/>
        <v>22347.526714428783</v>
      </c>
      <c r="L3635" s="36">
        <f t="shared" si="688"/>
        <v>178.47328557121727</v>
      </c>
      <c r="M3635" s="36">
        <f t="shared" si="689"/>
        <v>178.47328557121727</v>
      </c>
      <c r="N3635" s="36">
        <f t="shared" si="690"/>
        <v>7.9229905696180988E-3</v>
      </c>
      <c r="O3635" s="36">
        <f t="shared" si="691"/>
        <v>31852.713662585273</v>
      </c>
      <c r="P3635" s="35">
        <f t="shared" si="682"/>
        <v>31852.713662585273</v>
      </c>
    </row>
    <row r="3636" spans="1:16" x14ac:dyDescent="0.4">
      <c r="A3636" s="1">
        <v>3635</v>
      </c>
      <c r="B3636" s="21">
        <v>43448</v>
      </c>
      <c r="C3636" s="43">
        <v>3</v>
      </c>
      <c r="D3636" s="23">
        <v>25172</v>
      </c>
      <c r="E3636" s="25">
        <f t="shared" si="683"/>
        <v>25070.5</v>
      </c>
      <c r="F3636" s="25">
        <f t="shared" si="684"/>
        <v>24747.75</v>
      </c>
      <c r="G3636" s="25">
        <f t="shared" si="685"/>
        <v>1.0171429725934682</v>
      </c>
      <c r="H3636" s="25">
        <f t="shared" si="680"/>
        <v>1.0004262501030945</v>
      </c>
      <c r="I3636" s="4">
        <f t="shared" si="686"/>
        <v>25161.275003935585</v>
      </c>
      <c r="J3636" s="25">
        <f t="shared" si="681"/>
        <v>22357.184421061436</v>
      </c>
      <c r="K3636" s="15">
        <f t="shared" si="687"/>
        <v>22366.714173225817</v>
      </c>
      <c r="L3636" s="36">
        <f t="shared" si="688"/>
        <v>2805.2858267741831</v>
      </c>
      <c r="M3636" s="36">
        <f t="shared" si="689"/>
        <v>2805.2858267741831</v>
      </c>
      <c r="N3636" s="36">
        <f t="shared" si="690"/>
        <v>0.11144469357914281</v>
      </c>
      <c r="O3636" s="36">
        <f t="shared" si="691"/>
        <v>7869628.5699001122</v>
      </c>
      <c r="P3636" s="35">
        <f t="shared" si="682"/>
        <v>7869628.5699001122</v>
      </c>
    </row>
    <row r="3637" spans="1:16" x14ac:dyDescent="0.4">
      <c r="A3637" s="1">
        <v>3636</v>
      </c>
      <c r="B3637" s="21">
        <v>43449</v>
      </c>
      <c r="C3637" s="43">
        <v>4</v>
      </c>
      <c r="D3637" s="23">
        <v>27406</v>
      </c>
      <c r="E3637" s="25">
        <f t="shared" si="683"/>
        <v>24425</v>
      </c>
      <c r="F3637" s="25">
        <f t="shared" si="684"/>
        <v>24072.875</v>
      </c>
      <c r="G3637" s="25">
        <f t="shared" si="685"/>
        <v>1.1384597809775525</v>
      </c>
      <c r="H3637" s="25">
        <f t="shared" si="680"/>
        <v>1.0009303667898801</v>
      </c>
      <c r="I3637" s="4">
        <f t="shared" si="686"/>
        <v>27380.526067857019</v>
      </c>
      <c r="J3637" s="25">
        <f t="shared" si="681"/>
        <v>22357.210961175479</v>
      </c>
      <c r="K3637" s="15">
        <f t="shared" si="687"/>
        <v>22378.0113677681</v>
      </c>
      <c r="L3637" s="36">
        <f t="shared" si="688"/>
        <v>5027.9886322318998</v>
      </c>
      <c r="M3637" s="36">
        <f t="shared" si="689"/>
        <v>5027.9886322318998</v>
      </c>
      <c r="N3637" s="36">
        <f t="shared" si="690"/>
        <v>0.18346306036020943</v>
      </c>
      <c r="O3637" s="36">
        <f t="shared" si="691"/>
        <v>25280669.685853209</v>
      </c>
      <c r="P3637" s="35">
        <f t="shared" si="682"/>
        <v>25280669.685853209</v>
      </c>
    </row>
    <row r="3638" spans="1:16" x14ac:dyDescent="0.4">
      <c r="A3638" s="1">
        <v>3637</v>
      </c>
      <c r="B3638" s="21">
        <v>43450</v>
      </c>
      <c r="C3638" s="43">
        <v>1</v>
      </c>
      <c r="D3638" s="23">
        <v>22596</v>
      </c>
      <c r="E3638" s="25">
        <f t="shared" si="683"/>
        <v>23720.75</v>
      </c>
      <c r="F3638" s="25">
        <f t="shared" si="684"/>
        <v>23459.125</v>
      </c>
      <c r="G3638" s="25">
        <f t="shared" si="685"/>
        <v>0.96320728074896234</v>
      </c>
      <c r="H3638" s="25">
        <f t="shared" si="680"/>
        <v>0.99907416981837271</v>
      </c>
      <c r="I3638" s="4">
        <f t="shared" si="686"/>
        <v>22616.939445154359</v>
      </c>
      <c r="J3638" s="25">
        <f t="shared" si="681"/>
        <v>22357.237501289521</v>
      </c>
      <c r="K3638" s="15">
        <f t="shared" si="687"/>
        <v>22336.538496033019</v>
      </c>
      <c r="L3638" s="36">
        <f t="shared" si="688"/>
        <v>259.46150396698067</v>
      </c>
      <c r="M3638" s="36">
        <f t="shared" si="689"/>
        <v>259.46150396698067</v>
      </c>
      <c r="N3638" s="36">
        <f t="shared" si="690"/>
        <v>1.1482629844529149E-2</v>
      </c>
      <c r="O3638" s="36">
        <f t="shared" si="691"/>
        <v>67320.272040807526</v>
      </c>
      <c r="P3638" s="35">
        <f t="shared" si="682"/>
        <v>67320.272040807526</v>
      </c>
    </row>
    <row r="3639" spans="1:16" x14ac:dyDescent="0.4">
      <c r="A3639" s="1">
        <v>3638</v>
      </c>
      <c r="B3639" s="21">
        <v>43451</v>
      </c>
      <c r="C3639" s="43">
        <v>2</v>
      </c>
      <c r="D3639" s="23">
        <v>19709</v>
      </c>
      <c r="E3639" s="25">
        <f t="shared" si="683"/>
        <v>23197.5</v>
      </c>
      <c r="F3639" s="25">
        <f t="shared" si="684"/>
        <v>22728.75</v>
      </c>
      <c r="G3639" s="25">
        <f t="shared" si="685"/>
        <v>0.86713963592366494</v>
      </c>
      <c r="H3639" s="25">
        <f t="shared" si="680"/>
        <v>0.99956921328865256</v>
      </c>
      <c r="I3639" s="4">
        <f t="shared" si="686"/>
        <v>19717.494034411098</v>
      </c>
      <c r="J3639" s="25">
        <f t="shared" si="681"/>
        <v>22357.264041403567</v>
      </c>
      <c r="K3639" s="15">
        <f t="shared" si="687"/>
        <v>22347.632829152444</v>
      </c>
      <c r="L3639" s="36">
        <f t="shared" si="688"/>
        <v>-2638.6328291524442</v>
      </c>
      <c r="M3639" s="36">
        <f t="shared" si="689"/>
        <v>2638.6328291524442</v>
      </c>
      <c r="N3639" s="36">
        <f t="shared" si="690"/>
        <v>0.13387958948462347</v>
      </c>
      <c r="O3639" s="36">
        <f t="shared" si="691"/>
        <v>6962383.207081032</v>
      </c>
      <c r="P3639" s="35">
        <f t="shared" si="682"/>
        <v>6962383.207081032</v>
      </c>
    </row>
    <row r="3640" spans="1:16" x14ac:dyDescent="0.4">
      <c r="A3640" s="1">
        <v>3639</v>
      </c>
      <c r="B3640" s="21">
        <v>43452</v>
      </c>
      <c r="C3640" s="43">
        <v>3</v>
      </c>
      <c r="D3640" s="23">
        <v>23079</v>
      </c>
      <c r="E3640" s="25">
        <f t="shared" si="683"/>
        <v>22260</v>
      </c>
      <c r="F3640" s="25">
        <f t="shared" si="684"/>
        <v>21789.625</v>
      </c>
      <c r="G3640" s="25">
        <f t="shared" si="685"/>
        <v>1.0591738040466507</v>
      </c>
      <c r="H3640" s="25">
        <f t="shared" si="680"/>
        <v>1.0004262501030945</v>
      </c>
      <c r="I3640" s="4">
        <f t="shared" si="686"/>
        <v>23069.166765287991</v>
      </c>
      <c r="J3640" s="25">
        <f t="shared" si="681"/>
        <v>22357.290581517609</v>
      </c>
      <c r="K3640" s="15">
        <f t="shared" si="687"/>
        <v>22366.820378932895</v>
      </c>
      <c r="L3640" s="36">
        <f t="shared" si="688"/>
        <v>712.17962106710547</v>
      </c>
      <c r="M3640" s="36">
        <f t="shared" si="689"/>
        <v>712.17962106710547</v>
      </c>
      <c r="N3640" s="36">
        <f t="shared" si="690"/>
        <v>3.0858339662338294E-2</v>
      </c>
      <c r="O3640" s="36">
        <f t="shared" si="691"/>
        <v>507199.81266328593</v>
      </c>
      <c r="P3640" s="35">
        <f t="shared" si="682"/>
        <v>507199.81266328593</v>
      </c>
    </row>
    <row r="3641" spans="1:16" x14ac:dyDescent="0.4">
      <c r="A3641" s="1">
        <v>3640</v>
      </c>
      <c r="B3641" s="21">
        <v>43453</v>
      </c>
      <c r="C3641" s="43">
        <v>4</v>
      </c>
      <c r="D3641" s="23">
        <v>23656</v>
      </c>
      <c r="E3641" s="25">
        <f t="shared" si="683"/>
        <v>21319.25</v>
      </c>
      <c r="F3641" s="25">
        <f t="shared" si="684"/>
        <v>21736.375</v>
      </c>
      <c r="G3641" s="25">
        <f t="shared" si="685"/>
        <v>1.0883139437923757</v>
      </c>
      <c r="H3641" s="25">
        <f t="shared" si="680"/>
        <v>1.0009303667898801</v>
      </c>
      <c r="I3641" s="4">
        <f t="shared" si="686"/>
        <v>23634.011700402309</v>
      </c>
      <c r="J3641" s="25">
        <f t="shared" si="681"/>
        <v>22357.317121631655</v>
      </c>
      <c r="K3641" s="15">
        <f t="shared" si="687"/>
        <v>22378.11762699244</v>
      </c>
      <c r="L3641" s="36">
        <f t="shared" si="688"/>
        <v>1277.8823730075601</v>
      </c>
      <c r="M3641" s="36">
        <f t="shared" si="689"/>
        <v>1277.8823730075601</v>
      </c>
      <c r="N3641" s="36">
        <f t="shared" si="690"/>
        <v>5.4019376606677383E-2</v>
      </c>
      <c r="O3641" s="36">
        <f t="shared" si="691"/>
        <v>1632983.359243433</v>
      </c>
      <c r="P3641" s="35">
        <f t="shared" si="682"/>
        <v>1632983.359243433</v>
      </c>
    </row>
    <row r="3642" spans="1:16" x14ac:dyDescent="0.4">
      <c r="A3642" s="1">
        <v>3641</v>
      </c>
      <c r="B3642" s="21">
        <v>43454</v>
      </c>
      <c r="C3642" s="43">
        <v>1</v>
      </c>
      <c r="D3642" s="23">
        <v>18833</v>
      </c>
      <c r="E3642" s="25">
        <f t="shared" si="683"/>
        <v>22153.5</v>
      </c>
      <c r="F3642" s="25">
        <f t="shared" si="684"/>
        <v>22332.625</v>
      </c>
      <c r="G3642" s="25">
        <f t="shared" si="685"/>
        <v>0.84329540302584227</v>
      </c>
      <c r="H3642" s="25">
        <f t="shared" si="680"/>
        <v>0.99907416981837271</v>
      </c>
      <c r="I3642" s="4">
        <f t="shared" si="686"/>
        <v>18850.452317693045</v>
      </c>
      <c r="J3642" s="25">
        <f t="shared" si="681"/>
        <v>22357.343661745697</v>
      </c>
      <c r="K3642" s="15">
        <f t="shared" si="687"/>
        <v>22336.644558202639</v>
      </c>
      <c r="L3642" s="36">
        <f t="shared" si="688"/>
        <v>-3503.644558202639</v>
      </c>
      <c r="M3642" s="36">
        <f t="shared" si="689"/>
        <v>3503.644558202639</v>
      </c>
      <c r="N3642" s="36">
        <f t="shared" si="690"/>
        <v>0.18603751702876009</v>
      </c>
      <c r="O3642" s="36">
        <f t="shared" si="691"/>
        <v>12275525.190222966</v>
      </c>
      <c r="P3642" s="35">
        <f t="shared" si="682"/>
        <v>12275525.190222966</v>
      </c>
    </row>
    <row r="3643" spans="1:16" x14ac:dyDescent="0.4">
      <c r="A3643" s="1">
        <v>3642</v>
      </c>
      <c r="B3643" s="21">
        <v>43455</v>
      </c>
      <c r="C3643" s="43">
        <v>2</v>
      </c>
      <c r="D3643" s="23">
        <v>23046</v>
      </c>
      <c r="E3643" s="25">
        <f t="shared" si="683"/>
        <v>22511.75</v>
      </c>
      <c r="F3643" s="25">
        <f t="shared" si="684"/>
        <v>22016.375</v>
      </c>
      <c r="G3643" s="25">
        <f t="shared" si="685"/>
        <v>1.0467663273359034</v>
      </c>
      <c r="H3643" s="25">
        <f t="shared" si="680"/>
        <v>0.99956921328865256</v>
      </c>
      <c r="I3643" s="4">
        <f t="shared" si="686"/>
        <v>23055.932189204836</v>
      </c>
      <c r="J3643" s="25">
        <f t="shared" si="681"/>
        <v>22357.370201859743</v>
      </c>
      <c r="K3643" s="15">
        <f t="shared" si="687"/>
        <v>22347.738943876106</v>
      </c>
      <c r="L3643" s="36">
        <f t="shared" si="688"/>
        <v>698.26105612389438</v>
      </c>
      <c r="M3643" s="36">
        <f t="shared" si="689"/>
        <v>698.26105612389438</v>
      </c>
      <c r="N3643" s="36">
        <f t="shared" si="690"/>
        <v>3.0298579194823153E-2</v>
      </c>
      <c r="O3643" s="36">
        <f t="shared" si="691"/>
        <v>487568.5024992564</v>
      </c>
      <c r="P3643" s="35">
        <f t="shared" si="682"/>
        <v>487568.5024992564</v>
      </c>
    </row>
    <row r="3644" spans="1:16" x14ac:dyDescent="0.4">
      <c r="A3644" s="1">
        <v>3643</v>
      </c>
      <c r="B3644" s="21">
        <v>43456</v>
      </c>
      <c r="C3644" s="43">
        <v>3</v>
      </c>
      <c r="D3644" s="23">
        <v>24512</v>
      </c>
      <c r="E3644" s="25">
        <f t="shared" si="683"/>
        <v>21521</v>
      </c>
      <c r="F3644" s="25">
        <f t="shared" si="684"/>
        <v>21722</v>
      </c>
      <c r="G3644" s="25">
        <f t="shared" si="685"/>
        <v>1.1284412116747997</v>
      </c>
      <c r="H3644" s="25">
        <f t="shared" si="680"/>
        <v>1.0004262501030945</v>
      </c>
      <c r="I3644" s="4">
        <f t="shared" si="686"/>
        <v>24501.556209139879</v>
      </c>
      <c r="J3644" s="25">
        <f t="shared" si="681"/>
        <v>22357.396741973786</v>
      </c>
      <c r="K3644" s="15">
        <f t="shared" si="687"/>
        <v>22366.926584639976</v>
      </c>
      <c r="L3644" s="36">
        <f t="shared" si="688"/>
        <v>2145.0734153600242</v>
      </c>
      <c r="M3644" s="36">
        <f t="shared" si="689"/>
        <v>2145.0734153600242</v>
      </c>
      <c r="N3644" s="36">
        <f t="shared" si="690"/>
        <v>8.7511154347259479E-2</v>
      </c>
      <c r="O3644" s="36">
        <f t="shared" si="691"/>
        <v>4601339.9572843192</v>
      </c>
      <c r="P3644" s="35">
        <f t="shared" si="682"/>
        <v>4601339.9572843192</v>
      </c>
    </row>
    <row r="3645" spans="1:16" x14ac:dyDescent="0.4">
      <c r="A3645" s="1">
        <v>3644</v>
      </c>
      <c r="B3645" s="21">
        <v>43457</v>
      </c>
      <c r="C3645" s="43">
        <v>4</v>
      </c>
      <c r="D3645" s="23">
        <v>19693</v>
      </c>
      <c r="E3645" s="25">
        <f t="shared" si="683"/>
        <v>21923</v>
      </c>
      <c r="F3645" s="25">
        <f t="shared" si="684"/>
        <v>21360.375</v>
      </c>
      <c r="G3645" s="25">
        <f t="shared" si="685"/>
        <v>0.92194074308152363</v>
      </c>
      <c r="H3645" s="25">
        <f t="shared" si="680"/>
        <v>1.0009303667898801</v>
      </c>
      <c r="I3645" s="4">
        <f t="shared" si="686"/>
        <v>19674.695316876168</v>
      </c>
      <c r="J3645" s="25">
        <f t="shared" si="681"/>
        <v>22357.423282087831</v>
      </c>
      <c r="K3645" s="15">
        <f t="shared" si="687"/>
        <v>22378.22388621678</v>
      </c>
      <c r="L3645" s="36">
        <f t="shared" si="688"/>
        <v>-2685.2238862167796</v>
      </c>
      <c r="M3645" s="36">
        <f t="shared" si="689"/>
        <v>2685.2238862167796</v>
      </c>
      <c r="N3645" s="36">
        <f t="shared" si="690"/>
        <v>0.13635423176848524</v>
      </c>
      <c r="O3645" s="36">
        <f t="shared" si="691"/>
        <v>7210427.3191091446</v>
      </c>
      <c r="P3645" s="35">
        <f t="shared" si="682"/>
        <v>7210427.3191091446</v>
      </c>
    </row>
    <row r="3646" spans="1:16" x14ac:dyDescent="0.4">
      <c r="A3646" s="1">
        <v>3645</v>
      </c>
      <c r="B3646" s="21">
        <v>43458</v>
      </c>
      <c r="C3646" s="43">
        <v>1</v>
      </c>
      <c r="D3646" s="23">
        <v>20441</v>
      </c>
      <c r="E3646" s="25">
        <f t="shared" si="683"/>
        <v>20797.75</v>
      </c>
      <c r="F3646" s="25">
        <f t="shared" si="684"/>
        <v>19789.875</v>
      </c>
      <c r="G3646" s="25">
        <f t="shared" si="685"/>
        <v>1.0329019258585515</v>
      </c>
      <c r="H3646" s="25">
        <f t="shared" si="680"/>
        <v>0.99907416981837271</v>
      </c>
      <c r="I3646" s="4">
        <f t="shared" si="686"/>
        <v>20459.942432218104</v>
      </c>
      <c r="J3646" s="25">
        <f t="shared" si="681"/>
        <v>22357.449822201874</v>
      </c>
      <c r="K3646" s="15">
        <f t="shared" si="687"/>
        <v>22336.750620372262</v>
      </c>
      <c r="L3646" s="36">
        <f t="shared" si="688"/>
        <v>-1895.7506203722623</v>
      </c>
      <c r="M3646" s="36">
        <f t="shared" si="689"/>
        <v>1895.7506203722623</v>
      </c>
      <c r="N3646" s="36">
        <f t="shared" si="690"/>
        <v>9.2742557623025412E-2</v>
      </c>
      <c r="O3646" s="36">
        <f t="shared" si="691"/>
        <v>3593870.4146418176</v>
      </c>
      <c r="P3646" s="35">
        <f t="shared" si="682"/>
        <v>3593870.4146418176</v>
      </c>
    </row>
    <row r="3647" spans="1:16" x14ac:dyDescent="0.4">
      <c r="A3647" s="1">
        <v>3646</v>
      </c>
      <c r="B3647" s="21">
        <v>43459</v>
      </c>
      <c r="C3647" s="43">
        <v>2</v>
      </c>
      <c r="D3647" s="23">
        <v>18545</v>
      </c>
      <c r="E3647" s="25">
        <f t="shared" si="683"/>
        <v>18782</v>
      </c>
      <c r="F3647" s="25">
        <f t="shared" si="684"/>
        <v>18244.875</v>
      </c>
      <c r="G3647" s="25">
        <f t="shared" si="685"/>
        <v>1.0164498249508425</v>
      </c>
      <c r="H3647" s="25">
        <f t="shared" si="680"/>
        <v>0.99956921328865256</v>
      </c>
      <c r="I3647" s="4">
        <f t="shared" si="686"/>
        <v>18552.992382574143</v>
      </c>
      <c r="J3647" s="25">
        <f t="shared" si="681"/>
        <v>22357.47636231592</v>
      </c>
      <c r="K3647" s="15">
        <f t="shared" si="687"/>
        <v>22347.845058599771</v>
      </c>
      <c r="L3647" s="36">
        <f t="shared" si="688"/>
        <v>-3802.8450585997707</v>
      </c>
      <c r="M3647" s="36">
        <f t="shared" si="689"/>
        <v>3802.8450585997707</v>
      </c>
      <c r="N3647" s="36">
        <f t="shared" si="690"/>
        <v>0.20506039679696794</v>
      </c>
      <c r="O3647" s="36">
        <f t="shared" si="691"/>
        <v>14461630.539716693</v>
      </c>
      <c r="P3647" s="35">
        <f t="shared" si="682"/>
        <v>14461630.539716693</v>
      </c>
    </row>
    <row r="3648" spans="1:16" x14ac:dyDescent="0.4">
      <c r="A3648" s="1">
        <v>3647</v>
      </c>
      <c r="B3648" s="21">
        <v>43460</v>
      </c>
      <c r="C3648" s="43">
        <v>3</v>
      </c>
      <c r="D3648" s="23">
        <v>16449</v>
      </c>
      <c r="E3648" s="25">
        <f t="shared" si="683"/>
        <v>17707.75</v>
      </c>
      <c r="F3648" s="25">
        <f t="shared" si="684"/>
        <v>17756.375</v>
      </c>
      <c r="G3648" s="25">
        <f t="shared" si="685"/>
        <v>0.92637151445607568</v>
      </c>
      <c r="H3648" s="25">
        <f t="shared" si="680"/>
        <v>1.0004262501030945</v>
      </c>
      <c r="I3648" s="4">
        <f t="shared" si="686"/>
        <v>16441.991599385685</v>
      </c>
      <c r="J3648" s="25">
        <f t="shared" si="681"/>
        <v>22357.502902429962</v>
      </c>
      <c r="K3648" s="15">
        <f t="shared" si="687"/>
        <v>22367.032790347057</v>
      </c>
      <c r="L3648" s="36">
        <f t="shared" si="688"/>
        <v>-5918.032790347057</v>
      </c>
      <c r="M3648" s="36">
        <f t="shared" si="689"/>
        <v>5918.032790347057</v>
      </c>
      <c r="N3648" s="36">
        <f t="shared" si="690"/>
        <v>0.35978070340732304</v>
      </c>
      <c r="O3648" s="36">
        <f t="shared" si="691"/>
        <v>35023112.107622974</v>
      </c>
      <c r="P3648" s="35">
        <f t="shared" si="682"/>
        <v>35023112.107622974</v>
      </c>
    </row>
    <row r="3649" spans="1:16" x14ac:dyDescent="0.4">
      <c r="A3649" s="1">
        <v>3648</v>
      </c>
      <c r="B3649" s="21">
        <v>43461</v>
      </c>
      <c r="C3649" s="43">
        <v>4</v>
      </c>
      <c r="D3649" s="23">
        <v>15396</v>
      </c>
      <c r="E3649" s="25">
        <f t="shared" si="683"/>
        <v>17805</v>
      </c>
      <c r="F3649" s="25">
        <f t="shared" si="684"/>
        <v>18389</v>
      </c>
      <c r="G3649" s="25">
        <f t="shared" si="685"/>
        <v>0.83723965414106261</v>
      </c>
      <c r="H3649" s="25">
        <f t="shared" si="680"/>
        <v>1.0009303667898801</v>
      </c>
      <c r="I3649" s="4">
        <f t="shared" si="686"/>
        <v>15381.689387022063</v>
      </c>
      <c r="J3649" s="25">
        <f t="shared" si="681"/>
        <v>22357.529442544008</v>
      </c>
      <c r="K3649" s="15">
        <f t="shared" si="687"/>
        <v>22378.330145441119</v>
      </c>
      <c r="L3649" s="36">
        <f t="shared" si="688"/>
        <v>-6982.3301454411194</v>
      </c>
      <c r="M3649" s="36">
        <f t="shared" si="689"/>
        <v>6982.3301454411194</v>
      </c>
      <c r="N3649" s="36">
        <f t="shared" si="690"/>
        <v>0.45351585771896075</v>
      </c>
      <c r="O3649" s="36">
        <f t="shared" si="691"/>
        <v>48752934.259935804</v>
      </c>
      <c r="P3649" s="35">
        <f t="shared" si="682"/>
        <v>48752934.259935804</v>
      </c>
    </row>
    <row r="3650" spans="1:16" x14ac:dyDescent="0.4">
      <c r="A3650" s="1">
        <v>3649</v>
      </c>
      <c r="B3650" s="21">
        <v>43462</v>
      </c>
      <c r="C3650" s="43">
        <v>1</v>
      </c>
      <c r="D3650" s="23">
        <v>20830</v>
      </c>
      <c r="E3650" s="25">
        <f t="shared" si="683"/>
        <v>18973</v>
      </c>
      <c r="F3650" s="25">
        <f t="shared" si="684"/>
        <v>19383</v>
      </c>
      <c r="G3650" s="25">
        <f t="shared" si="685"/>
        <v>1.0746530464840325</v>
      </c>
      <c r="H3650" s="25">
        <f t="shared" ref="H3650:H3713" si="692">VLOOKUP(C3650,$Q$38:$S$42,3,FALSE)</f>
        <v>0.99907416981837271</v>
      </c>
      <c r="I3650" s="4">
        <f t="shared" si="686"/>
        <v>20849.302913903583</v>
      </c>
      <c r="J3650" s="25">
        <f t="shared" si="681"/>
        <v>22357.55598265805</v>
      </c>
      <c r="K3650" s="15">
        <f t="shared" si="687"/>
        <v>22336.856682541882</v>
      </c>
      <c r="L3650" s="36">
        <f t="shared" si="688"/>
        <v>-1506.856682541882</v>
      </c>
      <c r="M3650" s="36">
        <f t="shared" si="689"/>
        <v>1506.856682541882</v>
      </c>
      <c r="N3650" s="36">
        <f t="shared" si="690"/>
        <v>7.2340695273254055E-2</v>
      </c>
      <c r="O3650" s="36">
        <f t="shared" si="691"/>
        <v>2270617.0617211261</v>
      </c>
      <c r="P3650" s="35">
        <f t="shared" si="682"/>
        <v>2270617.0617211261</v>
      </c>
    </row>
    <row r="3651" spans="1:16" x14ac:dyDescent="0.4">
      <c r="A3651" s="1">
        <v>3650</v>
      </c>
      <c r="B3651" s="21">
        <v>43463</v>
      </c>
      <c r="C3651" s="43">
        <v>2</v>
      </c>
      <c r="D3651" s="23">
        <v>23217</v>
      </c>
      <c r="E3651" s="25">
        <f t="shared" si="683"/>
        <v>19793</v>
      </c>
      <c r="F3651" s="25">
        <f t="shared" si="684"/>
        <v>20448.125</v>
      </c>
      <c r="G3651" s="25">
        <f t="shared" si="685"/>
        <v>1.135409725830608</v>
      </c>
      <c r="H3651" s="25">
        <f t="shared" si="692"/>
        <v>0.99956921328865256</v>
      </c>
      <c r="I3651" s="4">
        <f t="shared" si="686"/>
        <v>23227.005885479855</v>
      </c>
      <c r="J3651" s="25">
        <f t="shared" ref="J3651:J3714" si="693">INTERCEPT($I$2:$I$3896,$A$2:$A$3896)+SLOPE($I$2:$I$3896,$A$2:$A$3896)*A3651</f>
        <v>22357.582522772096</v>
      </c>
      <c r="K3651" s="15">
        <f t="shared" si="687"/>
        <v>22347.951173323432</v>
      </c>
      <c r="L3651" s="36">
        <f t="shared" si="688"/>
        <v>869.04882667656784</v>
      </c>
      <c r="M3651" s="36">
        <f t="shared" si="689"/>
        <v>869.04882667656784</v>
      </c>
      <c r="N3651" s="36">
        <f t="shared" si="690"/>
        <v>3.7431572842165993E-2</v>
      </c>
      <c r="O3651" s="36">
        <f t="shared" si="691"/>
        <v>755245.8631479193</v>
      </c>
      <c r="P3651" s="35">
        <f t="shared" ref="P3651:P3714" si="694">(D3651-K3651)^2</f>
        <v>755245.8631479193</v>
      </c>
    </row>
    <row r="3652" spans="1:16" x14ac:dyDescent="0.4">
      <c r="A3652" s="1">
        <v>3651</v>
      </c>
      <c r="B3652" s="21">
        <v>43464</v>
      </c>
      <c r="C3652" s="43">
        <v>3</v>
      </c>
      <c r="D3652" s="23">
        <v>19729</v>
      </c>
      <c r="E3652" s="25">
        <f t="shared" si="683"/>
        <v>21103.25</v>
      </c>
      <c r="F3652" s="25">
        <f t="shared" si="684"/>
        <v>20671.75</v>
      </c>
      <c r="G3652" s="25">
        <f t="shared" si="685"/>
        <v>0.95439428205159216</v>
      </c>
      <c r="H3652" s="25">
        <f t="shared" si="692"/>
        <v>1.0004262501030945</v>
      </c>
      <c r="I3652" s="4">
        <f t="shared" si="686"/>
        <v>19720.594094734035</v>
      </c>
      <c r="J3652" s="25">
        <f t="shared" si="693"/>
        <v>22357.609062886138</v>
      </c>
      <c r="K3652" s="15">
        <f t="shared" si="687"/>
        <v>22367.138996054138</v>
      </c>
      <c r="L3652" s="36">
        <f t="shared" si="688"/>
        <v>-2638.1389960541383</v>
      </c>
      <c r="M3652" s="36">
        <f t="shared" si="689"/>
        <v>2638.1389960541383</v>
      </c>
      <c r="N3652" s="36">
        <f t="shared" si="690"/>
        <v>0.13371884008587046</v>
      </c>
      <c r="O3652" s="36">
        <f t="shared" si="691"/>
        <v>6959777.3625015365</v>
      </c>
      <c r="P3652" s="35">
        <f t="shared" si="694"/>
        <v>6959777.3625015365</v>
      </c>
    </row>
    <row r="3653" spans="1:16" x14ac:dyDescent="0.4">
      <c r="A3653" s="1">
        <v>3652</v>
      </c>
      <c r="B3653" s="21">
        <v>43465</v>
      </c>
      <c r="C3653" s="43">
        <v>4</v>
      </c>
      <c r="D3653" s="23">
        <v>20637</v>
      </c>
      <c r="E3653" s="25">
        <f t="shared" ref="E3653:E3716" si="695">AVERAGE(D3651:D3654)</f>
        <v>20240.25</v>
      </c>
      <c r="F3653" s="25">
        <f t="shared" ref="F3653:F3716" si="696">AVERAGE(E3653:E3654)</f>
        <v>19718.5</v>
      </c>
      <c r="G3653" s="25">
        <f t="shared" si="685"/>
        <v>1.0465806222582854</v>
      </c>
      <c r="H3653" s="25">
        <f t="shared" si="692"/>
        <v>1.0009303667898801</v>
      </c>
      <c r="I3653" s="4">
        <f t="shared" si="686"/>
        <v>20617.817866976769</v>
      </c>
      <c r="J3653" s="25">
        <f t="shared" si="693"/>
        <v>22357.635603000184</v>
      </c>
      <c r="K3653" s="15">
        <f t="shared" si="687"/>
        <v>22378.436404665455</v>
      </c>
      <c r="L3653" s="36">
        <f t="shared" si="688"/>
        <v>-1741.4364046654555</v>
      </c>
      <c r="M3653" s="36">
        <f t="shared" si="689"/>
        <v>1741.4364046654555</v>
      </c>
      <c r="N3653" s="36">
        <f t="shared" si="690"/>
        <v>8.4384183973710114E-2</v>
      </c>
      <c r="O3653" s="36">
        <f t="shared" si="691"/>
        <v>3032600.7514941478</v>
      </c>
      <c r="P3653" s="35">
        <f t="shared" si="694"/>
        <v>3032600.7514941478</v>
      </c>
    </row>
    <row r="3654" spans="1:16" x14ac:dyDescent="0.4">
      <c r="A3654" s="1">
        <v>3653</v>
      </c>
      <c r="B3654" s="21">
        <v>43466</v>
      </c>
      <c r="C3654" s="43">
        <v>1</v>
      </c>
      <c r="D3654" s="23">
        <v>17378</v>
      </c>
      <c r="E3654" s="25">
        <f t="shared" si="695"/>
        <v>19196.75</v>
      </c>
      <c r="F3654" s="25">
        <f t="shared" si="696"/>
        <v>19040.5</v>
      </c>
      <c r="G3654" s="25">
        <f t="shared" si="685"/>
        <v>0.91268611643601794</v>
      </c>
      <c r="H3654" s="25">
        <f t="shared" si="692"/>
        <v>0.99907416981837271</v>
      </c>
      <c r="I3654" s="4">
        <f t="shared" si="686"/>
        <v>17394.103986453021</v>
      </c>
      <c r="J3654" s="25">
        <f t="shared" si="693"/>
        <v>22357.662143114227</v>
      </c>
      <c r="K3654" s="15">
        <f t="shared" si="687"/>
        <v>22336.962744711505</v>
      </c>
      <c r="L3654" s="36">
        <f t="shared" si="688"/>
        <v>-4958.9627447115054</v>
      </c>
      <c r="M3654" s="36">
        <f t="shared" si="689"/>
        <v>4958.9627447115054</v>
      </c>
      <c r="N3654" s="36">
        <f t="shared" si="690"/>
        <v>0.28535865719366471</v>
      </c>
      <c r="O3654" s="36">
        <f t="shared" si="691"/>
        <v>24591311.503436666</v>
      </c>
      <c r="P3654" s="35">
        <f t="shared" si="694"/>
        <v>24591311.503436666</v>
      </c>
    </row>
    <row r="3655" spans="1:16" x14ac:dyDescent="0.4">
      <c r="A3655" s="1">
        <v>3654</v>
      </c>
      <c r="B3655" s="21">
        <v>43467</v>
      </c>
      <c r="C3655" s="43">
        <v>2</v>
      </c>
      <c r="D3655" s="23">
        <v>19043</v>
      </c>
      <c r="E3655" s="25">
        <f t="shared" si="695"/>
        <v>18884.25</v>
      </c>
      <c r="F3655" s="25">
        <f t="shared" si="696"/>
        <v>18951.375</v>
      </c>
      <c r="G3655" s="25">
        <f t="shared" si="685"/>
        <v>1.0048347415425003</v>
      </c>
      <c r="H3655" s="25">
        <f t="shared" si="692"/>
        <v>0.99956921328865256</v>
      </c>
      <c r="I3655" s="4">
        <f t="shared" si="686"/>
        <v>19051.207006813664</v>
      </c>
      <c r="J3655" s="25">
        <f t="shared" si="693"/>
        <v>22357.688683228269</v>
      </c>
      <c r="K3655" s="15">
        <f t="shared" si="687"/>
        <v>22348.05728804709</v>
      </c>
      <c r="L3655" s="36">
        <f t="shared" si="688"/>
        <v>-3305.05728804709</v>
      </c>
      <c r="M3655" s="36">
        <f t="shared" si="689"/>
        <v>3305.05728804709</v>
      </c>
      <c r="N3655" s="36">
        <f t="shared" si="690"/>
        <v>0.17355759533934201</v>
      </c>
      <c r="O3655" s="36">
        <f t="shared" si="691"/>
        <v>10923403.677273186</v>
      </c>
      <c r="P3655" s="35">
        <f t="shared" si="694"/>
        <v>10923403.677273186</v>
      </c>
    </row>
    <row r="3656" spans="1:16" x14ac:dyDescent="0.4">
      <c r="A3656" s="1">
        <v>3655</v>
      </c>
      <c r="B3656" s="21">
        <v>43468</v>
      </c>
      <c r="C3656" s="43">
        <v>3</v>
      </c>
      <c r="D3656" s="23">
        <v>18479</v>
      </c>
      <c r="E3656" s="25">
        <f t="shared" si="695"/>
        <v>19018.5</v>
      </c>
      <c r="F3656" s="25">
        <f t="shared" si="696"/>
        <v>19402.25</v>
      </c>
      <c r="G3656" s="25">
        <f t="shared" si="685"/>
        <v>0.95241531265703716</v>
      </c>
      <c r="H3656" s="25">
        <f t="shared" si="692"/>
        <v>1.0004262501030945</v>
      </c>
      <c r="I3656" s="4">
        <f t="shared" si="686"/>
        <v>18471.126680348229</v>
      </c>
      <c r="J3656" s="25">
        <f t="shared" si="693"/>
        <v>22357.715223342315</v>
      </c>
      <c r="K3656" s="15">
        <f t="shared" si="687"/>
        <v>22367.245201761223</v>
      </c>
      <c r="L3656" s="36">
        <f t="shared" si="688"/>
        <v>-3888.2452017612231</v>
      </c>
      <c r="M3656" s="36">
        <f t="shared" si="689"/>
        <v>3888.2452017612231</v>
      </c>
      <c r="N3656" s="36">
        <f t="shared" si="690"/>
        <v>0.21041426493648049</v>
      </c>
      <c r="O3656" s="36">
        <f t="shared" si="691"/>
        <v>15118450.749019176</v>
      </c>
      <c r="P3656" s="35">
        <f t="shared" si="694"/>
        <v>15118450.749019176</v>
      </c>
    </row>
    <row r="3657" spans="1:16" x14ac:dyDescent="0.4">
      <c r="A3657" s="1">
        <v>3656</v>
      </c>
      <c r="B3657" s="21">
        <v>43469</v>
      </c>
      <c r="C3657" s="43">
        <v>4</v>
      </c>
      <c r="D3657" s="23">
        <v>21174</v>
      </c>
      <c r="E3657" s="25">
        <f t="shared" si="695"/>
        <v>19786</v>
      </c>
      <c r="F3657" s="25">
        <f t="shared" si="696"/>
        <v>19540.625</v>
      </c>
      <c r="G3657" s="25">
        <f t="shared" si="685"/>
        <v>1.0835886774348313</v>
      </c>
      <c r="H3657" s="25">
        <f t="shared" si="692"/>
        <v>1.0009303667898801</v>
      </c>
      <c r="I3657" s="4">
        <f t="shared" si="686"/>
        <v>21154.318724396282</v>
      </c>
      <c r="J3657" s="25">
        <f t="shared" si="693"/>
        <v>22357.741763456357</v>
      </c>
      <c r="K3657" s="15">
        <f t="shared" si="687"/>
        <v>22378.542663889792</v>
      </c>
      <c r="L3657" s="36">
        <f t="shared" si="688"/>
        <v>-1204.5426638897916</v>
      </c>
      <c r="M3657" s="36">
        <f t="shared" si="689"/>
        <v>1204.5426638897916</v>
      </c>
      <c r="N3657" s="36">
        <f t="shared" si="690"/>
        <v>5.688781826248189E-2</v>
      </c>
      <c r="O3657" s="36">
        <f t="shared" si="691"/>
        <v>1450923.0291307154</v>
      </c>
      <c r="P3657" s="35">
        <f t="shared" si="694"/>
        <v>1450923.0291307154</v>
      </c>
    </row>
    <row r="3658" spans="1:16" x14ac:dyDescent="0.4">
      <c r="A3658" s="1">
        <v>3657</v>
      </c>
      <c r="B3658" s="21">
        <v>43470</v>
      </c>
      <c r="C3658" s="43">
        <v>1</v>
      </c>
      <c r="D3658" s="23">
        <v>20448</v>
      </c>
      <c r="E3658" s="25">
        <f t="shared" si="695"/>
        <v>19295.25</v>
      </c>
      <c r="F3658" s="25">
        <f t="shared" si="696"/>
        <v>19261.625</v>
      </c>
      <c r="G3658" s="25">
        <f t="shared" si="685"/>
        <v>1.0615926745536786</v>
      </c>
      <c r="H3658" s="25">
        <f t="shared" si="692"/>
        <v>0.99907416981837271</v>
      </c>
      <c r="I3658" s="4">
        <f t="shared" si="686"/>
        <v>20466.948919035065</v>
      </c>
      <c r="J3658" s="25">
        <f t="shared" si="693"/>
        <v>22357.768303570403</v>
      </c>
      <c r="K3658" s="15">
        <f t="shared" si="687"/>
        <v>22337.068806881129</v>
      </c>
      <c r="L3658" s="36">
        <f t="shared" si="688"/>
        <v>-1889.0688068811287</v>
      </c>
      <c r="M3658" s="36">
        <f t="shared" si="689"/>
        <v>1889.0688068811287</v>
      </c>
      <c r="N3658" s="36">
        <f t="shared" si="690"/>
        <v>9.2384037895203872E-2</v>
      </c>
      <c r="O3658" s="36">
        <f t="shared" si="691"/>
        <v>3568580.9571312913</v>
      </c>
      <c r="P3658" s="35">
        <f t="shared" si="694"/>
        <v>3568580.9571312913</v>
      </c>
    </row>
    <row r="3659" spans="1:16" x14ac:dyDescent="0.4">
      <c r="A3659" s="1">
        <v>3658</v>
      </c>
      <c r="B3659" s="21">
        <v>43471</v>
      </c>
      <c r="C3659" s="43">
        <v>2</v>
      </c>
      <c r="D3659" s="23">
        <v>17080</v>
      </c>
      <c r="E3659" s="25">
        <f t="shared" si="695"/>
        <v>19228</v>
      </c>
      <c r="F3659" s="25">
        <f t="shared" si="696"/>
        <v>19071.75</v>
      </c>
      <c r="G3659" s="25">
        <f t="shared" si="685"/>
        <v>0.89556543054517812</v>
      </c>
      <c r="H3659" s="25">
        <f t="shared" si="692"/>
        <v>0.99956921328865256</v>
      </c>
      <c r="I3659" s="4">
        <f t="shared" si="686"/>
        <v>17087.361008054268</v>
      </c>
      <c r="J3659" s="25">
        <f t="shared" si="693"/>
        <v>22357.794843684445</v>
      </c>
      <c r="K3659" s="15">
        <f t="shared" si="687"/>
        <v>22348.163402770755</v>
      </c>
      <c r="L3659" s="36">
        <f t="shared" si="688"/>
        <v>-5268.1634027707551</v>
      </c>
      <c r="M3659" s="36">
        <f t="shared" si="689"/>
        <v>5268.1634027707551</v>
      </c>
      <c r="N3659" s="36">
        <f t="shared" si="690"/>
        <v>0.30844048025589899</v>
      </c>
      <c r="O3659" s="36">
        <f t="shared" si="691"/>
        <v>27753545.63829314</v>
      </c>
      <c r="P3659" s="35">
        <f t="shared" si="694"/>
        <v>27753545.63829314</v>
      </c>
    </row>
    <row r="3660" spans="1:16" x14ac:dyDescent="0.4">
      <c r="A3660" s="1">
        <v>3659</v>
      </c>
      <c r="B3660" s="21">
        <v>43472</v>
      </c>
      <c r="C3660" s="43">
        <v>3</v>
      </c>
      <c r="D3660" s="23">
        <v>18210</v>
      </c>
      <c r="E3660" s="25">
        <f t="shared" si="695"/>
        <v>18915.5</v>
      </c>
      <c r="F3660" s="25">
        <f t="shared" si="696"/>
        <v>19084.625</v>
      </c>
      <c r="G3660" s="25">
        <f t="shared" si="685"/>
        <v>0.95417122421844813</v>
      </c>
      <c r="H3660" s="25">
        <f t="shared" si="692"/>
        <v>1.0004262501030945</v>
      </c>
      <c r="I3660" s="4">
        <f t="shared" si="686"/>
        <v>18202.241292772404</v>
      </c>
      <c r="J3660" s="25">
        <f t="shared" si="693"/>
        <v>22357.821383798491</v>
      </c>
      <c r="K3660" s="15">
        <f t="shared" si="687"/>
        <v>22367.351407468304</v>
      </c>
      <c r="L3660" s="36">
        <f t="shared" si="688"/>
        <v>-4157.3514074683044</v>
      </c>
      <c r="M3660" s="36">
        <f t="shared" si="689"/>
        <v>4157.3514074683044</v>
      </c>
      <c r="N3660" s="36">
        <f t="shared" si="690"/>
        <v>0.2283004616951293</v>
      </c>
      <c r="O3660" s="36">
        <f t="shared" si="691"/>
        <v>17283570.725178692</v>
      </c>
      <c r="P3660" s="35">
        <f t="shared" si="694"/>
        <v>17283570.725178692</v>
      </c>
    </row>
    <row r="3661" spans="1:16" x14ac:dyDescent="0.4">
      <c r="A3661" s="1">
        <v>3660</v>
      </c>
      <c r="B3661" s="21">
        <v>43473</v>
      </c>
      <c r="C3661" s="43">
        <v>4</v>
      </c>
      <c r="D3661" s="23">
        <v>19924</v>
      </c>
      <c r="E3661" s="25">
        <f t="shared" si="695"/>
        <v>19253.75</v>
      </c>
      <c r="F3661" s="25">
        <f t="shared" si="696"/>
        <v>19646.25</v>
      </c>
      <c r="G3661" s="25">
        <f t="shared" si="685"/>
        <v>1.0141375580581535</v>
      </c>
      <c r="H3661" s="25">
        <f t="shared" si="692"/>
        <v>1.0009303667898801</v>
      </c>
      <c r="I3661" s="4">
        <f t="shared" si="686"/>
        <v>19905.480601911378</v>
      </c>
      <c r="J3661" s="25">
        <f t="shared" si="693"/>
        <v>22357.847923912534</v>
      </c>
      <c r="K3661" s="15">
        <f t="shared" si="687"/>
        <v>22378.648923114131</v>
      </c>
      <c r="L3661" s="36">
        <f t="shared" si="688"/>
        <v>-2454.6489231141313</v>
      </c>
      <c r="M3661" s="36">
        <f t="shared" si="689"/>
        <v>2454.6489231141313</v>
      </c>
      <c r="N3661" s="36">
        <f t="shared" si="690"/>
        <v>0.12320060846788453</v>
      </c>
      <c r="O3661" s="36">
        <f t="shared" si="691"/>
        <v>6025301.3357453644</v>
      </c>
      <c r="P3661" s="35">
        <f t="shared" si="694"/>
        <v>6025301.3357453644</v>
      </c>
    </row>
    <row r="3662" spans="1:16" x14ac:dyDescent="0.4">
      <c r="A3662" s="1">
        <v>3661</v>
      </c>
      <c r="B3662" s="21">
        <v>43474</v>
      </c>
      <c r="C3662" s="43">
        <v>1</v>
      </c>
      <c r="D3662" s="23">
        <v>21801</v>
      </c>
      <c r="E3662" s="25">
        <f t="shared" si="695"/>
        <v>20038.75</v>
      </c>
      <c r="F3662" s="25">
        <f t="shared" si="696"/>
        <v>20640</v>
      </c>
      <c r="G3662" s="25">
        <f t="shared" si="685"/>
        <v>1.0562499999999999</v>
      </c>
      <c r="H3662" s="25">
        <f t="shared" si="692"/>
        <v>0.99907416981837271</v>
      </c>
      <c r="I3662" s="4">
        <f t="shared" si="686"/>
        <v>21821.202728085067</v>
      </c>
      <c r="J3662" s="25">
        <f t="shared" si="693"/>
        <v>22357.87446402658</v>
      </c>
      <c r="K3662" s="15">
        <f t="shared" si="687"/>
        <v>22337.174869050748</v>
      </c>
      <c r="L3662" s="36">
        <f t="shared" si="688"/>
        <v>-536.17486905074838</v>
      </c>
      <c r="M3662" s="36">
        <f t="shared" si="689"/>
        <v>536.17486905074838</v>
      </c>
      <c r="N3662" s="36">
        <f t="shared" si="690"/>
        <v>2.4594049311992494E-2</v>
      </c>
      <c r="O3662" s="36">
        <f t="shared" si="691"/>
        <v>287483.49020158721</v>
      </c>
      <c r="P3662" s="35">
        <f t="shared" si="694"/>
        <v>287483.49020158721</v>
      </c>
    </row>
    <row r="3663" spans="1:16" x14ac:dyDescent="0.4">
      <c r="A3663" s="1">
        <v>3662</v>
      </c>
      <c r="B3663" s="21">
        <v>43475</v>
      </c>
      <c r="C3663" s="43">
        <v>2</v>
      </c>
      <c r="D3663" s="23">
        <v>20220</v>
      </c>
      <c r="E3663" s="25">
        <f t="shared" si="695"/>
        <v>21241.25</v>
      </c>
      <c r="F3663" s="25">
        <f t="shared" si="696"/>
        <v>21645.75</v>
      </c>
      <c r="G3663" s="25">
        <f t="shared" si="685"/>
        <v>0.93413256643913933</v>
      </c>
      <c r="H3663" s="25">
        <f t="shared" si="692"/>
        <v>0.99956921328865256</v>
      </c>
      <c r="I3663" s="4">
        <f t="shared" si="686"/>
        <v>20228.71426129141</v>
      </c>
      <c r="J3663" s="25">
        <f t="shared" si="693"/>
        <v>22357.901004140622</v>
      </c>
      <c r="K3663" s="15">
        <f t="shared" si="687"/>
        <v>22348.269517494417</v>
      </c>
      <c r="L3663" s="36">
        <f t="shared" si="688"/>
        <v>-2128.2695174944165</v>
      </c>
      <c r="M3663" s="36">
        <f t="shared" si="689"/>
        <v>2128.2695174944165</v>
      </c>
      <c r="N3663" s="36">
        <f t="shared" si="690"/>
        <v>0.10525566357539153</v>
      </c>
      <c r="O3663" s="36">
        <f t="shared" si="691"/>
        <v>4529531.1390959164</v>
      </c>
      <c r="P3663" s="35">
        <f t="shared" si="694"/>
        <v>4529531.1390959164</v>
      </c>
    </row>
    <row r="3664" spans="1:16" x14ac:dyDescent="0.4">
      <c r="A3664" s="1">
        <v>3663</v>
      </c>
      <c r="B3664" s="21">
        <v>43476</v>
      </c>
      <c r="C3664" s="43">
        <v>3</v>
      </c>
      <c r="D3664" s="23">
        <v>23020</v>
      </c>
      <c r="E3664" s="25">
        <f t="shared" si="695"/>
        <v>22050.25</v>
      </c>
      <c r="F3664" s="25">
        <f t="shared" si="696"/>
        <v>22211.875</v>
      </c>
      <c r="G3664" s="25">
        <f t="shared" si="685"/>
        <v>1.0363825656321224</v>
      </c>
      <c r="H3664" s="25">
        <f t="shared" si="692"/>
        <v>1.0004262501030945</v>
      </c>
      <c r="I3664" s="4">
        <f t="shared" si="686"/>
        <v>23010.191903328981</v>
      </c>
      <c r="J3664" s="25">
        <f t="shared" si="693"/>
        <v>22357.927544254668</v>
      </c>
      <c r="K3664" s="15">
        <f t="shared" si="687"/>
        <v>22367.457613175386</v>
      </c>
      <c r="L3664" s="36">
        <f t="shared" si="688"/>
        <v>652.54238682461437</v>
      </c>
      <c r="M3664" s="36">
        <f t="shared" si="689"/>
        <v>652.54238682461437</v>
      </c>
      <c r="N3664" s="36">
        <f t="shared" si="690"/>
        <v>2.8346758767359443E-2</v>
      </c>
      <c r="O3664" s="36">
        <f t="shared" si="691"/>
        <v>425811.56660276465</v>
      </c>
      <c r="P3664" s="35">
        <f t="shared" si="694"/>
        <v>425811.56660276465</v>
      </c>
    </row>
    <row r="3665" spans="1:16" x14ac:dyDescent="0.4">
      <c r="A3665" s="1">
        <v>3664</v>
      </c>
      <c r="B3665" s="21">
        <v>43477</v>
      </c>
      <c r="C3665" s="43">
        <v>4</v>
      </c>
      <c r="D3665" s="23">
        <v>23160</v>
      </c>
      <c r="E3665" s="25">
        <f t="shared" si="695"/>
        <v>22373.5</v>
      </c>
      <c r="F3665" s="25">
        <f t="shared" si="696"/>
        <v>22407.625</v>
      </c>
      <c r="G3665" s="25">
        <f t="shared" si="685"/>
        <v>1.033576740060582</v>
      </c>
      <c r="H3665" s="25">
        <f t="shared" si="692"/>
        <v>1.0009303667898801</v>
      </c>
      <c r="I3665" s="4">
        <f t="shared" si="686"/>
        <v>23138.472733400296</v>
      </c>
      <c r="J3665" s="25">
        <f t="shared" si="693"/>
        <v>22357.95408436871</v>
      </c>
      <c r="K3665" s="15">
        <f t="shared" si="687"/>
        <v>22378.755182338471</v>
      </c>
      <c r="L3665" s="36">
        <f t="shared" si="688"/>
        <v>781.24481766152894</v>
      </c>
      <c r="M3665" s="36">
        <f t="shared" si="689"/>
        <v>781.24481766152894</v>
      </c>
      <c r="N3665" s="36">
        <f t="shared" si="690"/>
        <v>3.3732505080376896E-2</v>
      </c>
      <c r="O3665" s="36">
        <f t="shared" si="691"/>
        <v>610343.46512299555</v>
      </c>
      <c r="P3665" s="35">
        <f t="shared" si="694"/>
        <v>610343.46512299555</v>
      </c>
    </row>
    <row r="3666" spans="1:16" x14ac:dyDescent="0.4">
      <c r="A3666" s="1">
        <v>3665</v>
      </c>
      <c r="B3666" s="21">
        <v>43478</v>
      </c>
      <c r="C3666" s="43">
        <v>1</v>
      </c>
      <c r="D3666" s="23">
        <v>23094</v>
      </c>
      <c r="E3666" s="25">
        <f t="shared" si="695"/>
        <v>22441.75</v>
      </c>
      <c r="F3666" s="25">
        <f t="shared" si="696"/>
        <v>22234.875</v>
      </c>
      <c r="G3666" s="25">
        <f t="shared" si="685"/>
        <v>1.038638625132815</v>
      </c>
      <c r="H3666" s="25">
        <f t="shared" si="692"/>
        <v>0.99907416981837271</v>
      </c>
      <c r="I3666" s="4">
        <f t="shared" si="686"/>
        <v>23115.400935846821</v>
      </c>
      <c r="J3666" s="25">
        <f t="shared" si="693"/>
        <v>22357.980624482756</v>
      </c>
      <c r="K3666" s="15">
        <f t="shared" si="687"/>
        <v>22337.280931220372</v>
      </c>
      <c r="L3666" s="36">
        <f t="shared" si="688"/>
        <v>756.71906877962829</v>
      </c>
      <c r="M3666" s="36">
        <f t="shared" si="689"/>
        <v>756.71906877962829</v>
      </c>
      <c r="N3666" s="36">
        <f t="shared" si="690"/>
        <v>3.276691213213944E-2</v>
      </c>
      <c r="O3666" s="36">
        <f t="shared" si="691"/>
        <v>572623.74905470782</v>
      </c>
      <c r="P3666" s="35">
        <f t="shared" si="694"/>
        <v>572623.74905470782</v>
      </c>
    </row>
    <row r="3667" spans="1:16" x14ac:dyDescent="0.4">
      <c r="A3667" s="1">
        <v>3666</v>
      </c>
      <c r="B3667" s="21">
        <v>43479</v>
      </c>
      <c r="C3667" s="43">
        <v>2</v>
      </c>
      <c r="D3667" s="23">
        <v>20493</v>
      </c>
      <c r="E3667" s="25">
        <f t="shared" si="695"/>
        <v>22028</v>
      </c>
      <c r="F3667" s="25">
        <f t="shared" si="696"/>
        <v>22026.5</v>
      </c>
      <c r="G3667" s="25">
        <f t="shared" si="685"/>
        <v>0.93037931582412092</v>
      </c>
      <c r="H3667" s="25">
        <f t="shared" si="692"/>
        <v>0.99956921328865256</v>
      </c>
      <c r="I3667" s="4">
        <f t="shared" si="686"/>
        <v>20501.831916748015</v>
      </c>
      <c r="J3667" s="25">
        <f t="shared" si="693"/>
        <v>22358.007164596798</v>
      </c>
      <c r="K3667" s="15">
        <f t="shared" si="687"/>
        <v>22348.375632218078</v>
      </c>
      <c r="L3667" s="36">
        <f t="shared" si="688"/>
        <v>-1855.375632218078</v>
      </c>
      <c r="M3667" s="36">
        <f t="shared" si="689"/>
        <v>1855.375632218078</v>
      </c>
      <c r="N3667" s="36">
        <f t="shared" si="690"/>
        <v>9.0537043488902458E-2</v>
      </c>
      <c r="O3667" s="36">
        <f t="shared" si="691"/>
        <v>3442418.7366286325</v>
      </c>
      <c r="P3667" s="35">
        <f t="shared" si="694"/>
        <v>3442418.7366286325</v>
      </c>
    </row>
    <row r="3668" spans="1:16" x14ac:dyDescent="0.4">
      <c r="A3668" s="1">
        <v>3667</v>
      </c>
      <c r="B3668" s="21">
        <v>43480</v>
      </c>
      <c r="C3668" s="43">
        <v>3</v>
      </c>
      <c r="D3668" s="23">
        <v>21365</v>
      </c>
      <c r="E3668" s="25">
        <f t="shared" si="695"/>
        <v>22025</v>
      </c>
      <c r="F3668" s="25">
        <f t="shared" si="696"/>
        <v>21706.875</v>
      </c>
      <c r="G3668" s="25">
        <f t="shared" si="685"/>
        <v>0.98425038150355593</v>
      </c>
      <c r="H3668" s="25">
        <f t="shared" si="692"/>
        <v>1.0004262501030945</v>
      </c>
      <c r="I3668" s="4">
        <f t="shared" si="686"/>
        <v>21355.897046682177</v>
      </c>
      <c r="J3668" s="25">
        <f t="shared" si="693"/>
        <v>22358.033704710844</v>
      </c>
      <c r="K3668" s="15">
        <f t="shared" si="687"/>
        <v>22367.563818882467</v>
      </c>
      <c r="L3668" s="36">
        <f t="shared" si="688"/>
        <v>-1002.5638188824669</v>
      </c>
      <c r="M3668" s="36">
        <f t="shared" si="689"/>
        <v>1002.5638188824669</v>
      </c>
      <c r="N3668" s="36">
        <f t="shared" si="690"/>
        <v>4.6925523935523843E-2</v>
      </c>
      <c r="O3668" s="36">
        <f t="shared" si="691"/>
        <v>1005134.2109321959</v>
      </c>
      <c r="P3668" s="35">
        <f t="shared" si="694"/>
        <v>1005134.2109321959</v>
      </c>
    </row>
    <row r="3669" spans="1:16" x14ac:dyDescent="0.4">
      <c r="A3669" s="1">
        <v>3668</v>
      </c>
      <c r="B3669" s="21">
        <v>43481</v>
      </c>
      <c r="C3669" s="43">
        <v>4</v>
      </c>
      <c r="D3669" s="23">
        <v>23148</v>
      </c>
      <c r="E3669" s="25">
        <f t="shared" si="695"/>
        <v>21388.75</v>
      </c>
      <c r="F3669" s="25">
        <f t="shared" si="696"/>
        <v>21725.875</v>
      </c>
      <c r="G3669" s="25">
        <f t="shared" si="685"/>
        <v>1.0654576628098984</v>
      </c>
      <c r="H3669" s="25">
        <f t="shared" si="692"/>
        <v>1.0009303667898801</v>
      </c>
      <c r="I3669" s="4">
        <f t="shared" si="686"/>
        <v>23126.483887424441</v>
      </c>
      <c r="J3669" s="25">
        <f t="shared" si="693"/>
        <v>22358.060244824886</v>
      </c>
      <c r="K3669" s="15">
        <f t="shared" si="687"/>
        <v>22378.861441562811</v>
      </c>
      <c r="L3669" s="36">
        <f t="shared" si="688"/>
        <v>769.1385584371892</v>
      </c>
      <c r="M3669" s="36">
        <f t="shared" si="689"/>
        <v>769.1385584371892</v>
      </c>
      <c r="N3669" s="36">
        <f t="shared" si="690"/>
        <v>3.322699837727619E-2</v>
      </c>
      <c r="O3669" s="36">
        <f t="shared" si="691"/>
        <v>591574.12207483756</v>
      </c>
      <c r="P3669" s="35">
        <f t="shared" si="694"/>
        <v>591574.12207483756</v>
      </c>
    </row>
    <row r="3670" spans="1:16" x14ac:dyDescent="0.4">
      <c r="A3670" s="1">
        <v>3669</v>
      </c>
      <c r="B3670" s="21">
        <v>43482</v>
      </c>
      <c r="C3670" s="43">
        <v>1</v>
      </c>
      <c r="D3670" s="23">
        <v>20549</v>
      </c>
      <c r="E3670" s="25">
        <f t="shared" si="695"/>
        <v>22063</v>
      </c>
      <c r="F3670" s="25">
        <f t="shared" si="696"/>
        <v>22902.125</v>
      </c>
      <c r="G3670" s="25">
        <f t="shared" si="685"/>
        <v>0.89725298416631649</v>
      </c>
      <c r="H3670" s="25">
        <f t="shared" si="692"/>
        <v>0.99907416981837271</v>
      </c>
      <c r="I3670" s="4">
        <f t="shared" si="686"/>
        <v>20568.042514536952</v>
      </c>
      <c r="J3670" s="25">
        <f t="shared" si="693"/>
        <v>22358.086784938929</v>
      </c>
      <c r="K3670" s="15">
        <f t="shared" si="687"/>
        <v>22337.386993389991</v>
      </c>
      <c r="L3670" s="36">
        <f t="shared" si="688"/>
        <v>-1788.3869933899914</v>
      </c>
      <c r="M3670" s="36">
        <f t="shared" si="689"/>
        <v>1788.3869933899914</v>
      </c>
      <c r="N3670" s="36">
        <f t="shared" si="690"/>
        <v>8.7030366119518782E-2</v>
      </c>
      <c r="O3670" s="36">
        <f t="shared" si="691"/>
        <v>3198328.0381264933</v>
      </c>
      <c r="P3670" s="35">
        <f t="shared" si="694"/>
        <v>3198328.0381264933</v>
      </c>
    </row>
    <row r="3671" spans="1:16" x14ac:dyDescent="0.4">
      <c r="A3671" s="1">
        <v>3670</v>
      </c>
      <c r="B3671" s="21">
        <v>43483</v>
      </c>
      <c r="C3671" s="43">
        <v>2</v>
      </c>
      <c r="D3671" s="23">
        <v>23190</v>
      </c>
      <c r="E3671" s="25">
        <f t="shared" si="695"/>
        <v>23741.25</v>
      </c>
      <c r="F3671" s="25">
        <f t="shared" si="696"/>
        <v>23630.25</v>
      </c>
      <c r="G3671" s="25">
        <f t="shared" si="685"/>
        <v>0.9813692195385153</v>
      </c>
      <c r="H3671" s="25">
        <f t="shared" si="692"/>
        <v>0.99956921328865256</v>
      </c>
      <c r="I3671" s="4">
        <f t="shared" si="686"/>
        <v>23199.994249225903</v>
      </c>
      <c r="J3671" s="25">
        <f t="shared" si="693"/>
        <v>22358.113325052975</v>
      </c>
      <c r="K3671" s="15">
        <f t="shared" si="687"/>
        <v>22348.481746941743</v>
      </c>
      <c r="L3671" s="36">
        <f t="shared" si="688"/>
        <v>841.51825305825696</v>
      </c>
      <c r="M3671" s="36">
        <f t="shared" si="689"/>
        <v>841.51825305825696</v>
      </c>
      <c r="N3671" s="36">
        <f t="shared" si="690"/>
        <v>3.6287979864521647E-2</v>
      </c>
      <c r="O3671" s="36">
        <f t="shared" si="691"/>
        <v>708152.97023022058</v>
      </c>
      <c r="P3671" s="35">
        <f t="shared" si="694"/>
        <v>708152.97023022058</v>
      </c>
    </row>
    <row r="3672" spans="1:16" x14ac:dyDescent="0.4">
      <c r="A3672" s="1">
        <v>3671</v>
      </c>
      <c r="B3672" s="21">
        <v>43484</v>
      </c>
      <c r="C3672" s="43">
        <v>3</v>
      </c>
      <c r="D3672" s="23">
        <v>28078</v>
      </c>
      <c r="E3672" s="25">
        <f t="shared" si="695"/>
        <v>23519.25</v>
      </c>
      <c r="F3672" s="25">
        <f t="shared" si="696"/>
        <v>24108.625</v>
      </c>
      <c r="G3672" s="25">
        <f t="shared" si="685"/>
        <v>1.164645432910421</v>
      </c>
      <c r="H3672" s="25">
        <f t="shared" si="692"/>
        <v>1.0004262501030945</v>
      </c>
      <c r="I3672" s="4">
        <f t="shared" si="686"/>
        <v>28066.036848899701</v>
      </c>
      <c r="J3672" s="25">
        <f t="shared" si="693"/>
        <v>22358.139865167017</v>
      </c>
      <c r="K3672" s="15">
        <f t="shared" si="687"/>
        <v>22367.670024589544</v>
      </c>
      <c r="L3672" s="36">
        <f t="shared" si="688"/>
        <v>5710.3299754104555</v>
      </c>
      <c r="M3672" s="36">
        <f t="shared" si="689"/>
        <v>5710.3299754104555</v>
      </c>
      <c r="N3672" s="36">
        <f t="shared" si="690"/>
        <v>0.20337381492308768</v>
      </c>
      <c r="O3672" s="36">
        <f t="shared" si="691"/>
        <v>32607868.428071175</v>
      </c>
      <c r="P3672" s="35">
        <f t="shared" si="694"/>
        <v>32607868.428071175</v>
      </c>
    </row>
    <row r="3673" spans="1:16" x14ac:dyDescent="0.4">
      <c r="A3673" s="1">
        <v>3672</v>
      </c>
      <c r="B3673" s="21">
        <v>43485</v>
      </c>
      <c r="C3673" s="43">
        <v>4</v>
      </c>
      <c r="D3673" s="23">
        <v>22260</v>
      </c>
      <c r="E3673" s="25">
        <f t="shared" si="695"/>
        <v>24698</v>
      </c>
      <c r="F3673" s="25">
        <f t="shared" si="696"/>
        <v>23921.125</v>
      </c>
      <c r="G3673" s="25">
        <f t="shared" si="685"/>
        <v>0.93055824088540984</v>
      </c>
      <c r="H3673" s="25">
        <f t="shared" si="692"/>
        <v>1.0009303667898801</v>
      </c>
      <c r="I3673" s="4">
        <f t="shared" si="686"/>
        <v>22239.309285211166</v>
      </c>
      <c r="J3673" s="25">
        <f t="shared" si="693"/>
        <v>22358.166405281063</v>
      </c>
      <c r="K3673" s="15">
        <f t="shared" si="687"/>
        <v>22378.967700787151</v>
      </c>
      <c r="L3673" s="36">
        <f t="shared" si="688"/>
        <v>-118.96770078715053</v>
      </c>
      <c r="M3673" s="36">
        <f t="shared" si="689"/>
        <v>118.96770078715053</v>
      </c>
      <c r="N3673" s="36">
        <f t="shared" si="690"/>
        <v>5.3444609518037076E-3</v>
      </c>
      <c r="O3673" s="36">
        <f t="shared" si="691"/>
        <v>14153.313830580977</v>
      </c>
      <c r="P3673" s="35">
        <f t="shared" si="694"/>
        <v>14153.313830580977</v>
      </c>
    </row>
    <row r="3674" spans="1:16" x14ac:dyDescent="0.4">
      <c r="A3674" s="1">
        <v>3673</v>
      </c>
      <c r="B3674" s="21">
        <v>43486</v>
      </c>
      <c r="C3674" s="43">
        <v>1</v>
      </c>
      <c r="D3674" s="23">
        <v>25264</v>
      </c>
      <c r="E3674" s="25">
        <f t="shared" si="695"/>
        <v>23144.25</v>
      </c>
      <c r="F3674" s="25">
        <f t="shared" si="696"/>
        <v>22166.375</v>
      </c>
      <c r="G3674" s="25">
        <f t="shared" si="685"/>
        <v>1.1397443199440593</v>
      </c>
      <c r="H3674" s="25">
        <f t="shared" si="692"/>
        <v>0.99907416981837271</v>
      </c>
      <c r="I3674" s="4">
        <f t="shared" si="686"/>
        <v>25287.411849105141</v>
      </c>
      <c r="J3674" s="25">
        <f t="shared" si="693"/>
        <v>22358.192945395105</v>
      </c>
      <c r="K3674" s="15">
        <f t="shared" si="687"/>
        <v>22337.493055559611</v>
      </c>
      <c r="L3674" s="36">
        <f t="shared" si="688"/>
        <v>2926.5069444403889</v>
      </c>
      <c r="M3674" s="36">
        <f t="shared" si="689"/>
        <v>2926.5069444403889</v>
      </c>
      <c r="N3674" s="36">
        <f t="shared" si="690"/>
        <v>0.11583703864947707</v>
      </c>
      <c r="O3674" s="36">
        <f t="shared" si="691"/>
        <v>8564442.8958578221</v>
      </c>
      <c r="P3674" s="35">
        <f t="shared" si="694"/>
        <v>8564442.8958578221</v>
      </c>
    </row>
    <row r="3675" spans="1:16" x14ac:dyDescent="0.4">
      <c r="A3675" s="1">
        <v>3674</v>
      </c>
      <c r="B3675" s="21">
        <v>43487</v>
      </c>
      <c r="C3675" s="43">
        <v>2</v>
      </c>
      <c r="D3675" s="23">
        <v>16975</v>
      </c>
      <c r="E3675" s="25">
        <f t="shared" si="695"/>
        <v>21188.5</v>
      </c>
      <c r="F3675" s="25">
        <f t="shared" si="696"/>
        <v>20470.75</v>
      </c>
      <c r="G3675" s="25">
        <f t="shared" si="685"/>
        <v>0.82923195290841811</v>
      </c>
      <c r="H3675" s="25">
        <f t="shared" si="692"/>
        <v>0.99956921328865256</v>
      </c>
      <c r="I3675" s="4">
        <f t="shared" si="686"/>
        <v>16982.315755955573</v>
      </c>
      <c r="J3675" s="25">
        <f t="shared" si="693"/>
        <v>22358.219485509151</v>
      </c>
      <c r="K3675" s="15">
        <f t="shared" si="687"/>
        <v>22348.587861665404</v>
      </c>
      <c r="L3675" s="36">
        <f t="shared" si="688"/>
        <v>-5373.5878616654045</v>
      </c>
      <c r="M3675" s="36">
        <f t="shared" si="689"/>
        <v>5373.5878616654045</v>
      </c>
      <c r="N3675" s="36">
        <f t="shared" si="690"/>
        <v>0.31655893146777053</v>
      </c>
      <c r="O3675" s="36">
        <f t="shared" si="691"/>
        <v>28875446.507037774</v>
      </c>
      <c r="P3675" s="35">
        <f t="shared" si="694"/>
        <v>28875446.507037774</v>
      </c>
    </row>
    <row r="3676" spans="1:16" x14ac:dyDescent="0.4">
      <c r="A3676" s="1">
        <v>3675</v>
      </c>
      <c r="B3676" s="21">
        <v>43488</v>
      </c>
      <c r="C3676" s="43">
        <v>3</v>
      </c>
      <c r="D3676" s="23">
        <v>20255</v>
      </c>
      <c r="E3676" s="25">
        <f t="shared" si="695"/>
        <v>19753</v>
      </c>
      <c r="F3676" s="25">
        <f t="shared" si="696"/>
        <v>19412</v>
      </c>
      <c r="G3676" s="25">
        <f t="shared" si="685"/>
        <v>1.0434267463424687</v>
      </c>
      <c r="H3676" s="25">
        <f t="shared" si="692"/>
        <v>1.0004262501030945</v>
      </c>
      <c r="I3676" s="4">
        <f t="shared" si="686"/>
        <v>20246.369982707583</v>
      </c>
      <c r="J3676" s="25">
        <f t="shared" si="693"/>
        <v>22358.246025623193</v>
      </c>
      <c r="K3676" s="15">
        <f t="shared" si="687"/>
        <v>22367.776230296626</v>
      </c>
      <c r="L3676" s="36">
        <f t="shared" si="688"/>
        <v>-2112.7762302966257</v>
      </c>
      <c r="M3676" s="36">
        <f t="shared" si="689"/>
        <v>2112.7762302966257</v>
      </c>
      <c r="N3676" s="36">
        <f t="shared" si="690"/>
        <v>0.10430887337924589</v>
      </c>
      <c r="O3676" s="36">
        <f t="shared" si="691"/>
        <v>4463823.3993064202</v>
      </c>
      <c r="P3676" s="35">
        <f t="shared" si="694"/>
        <v>4463823.3993064202</v>
      </c>
    </row>
    <row r="3677" spans="1:16" x14ac:dyDescent="0.4">
      <c r="A3677" s="1">
        <v>3676</v>
      </c>
      <c r="B3677" s="21">
        <v>43489</v>
      </c>
      <c r="C3677" s="43">
        <v>4</v>
      </c>
      <c r="D3677" s="23">
        <v>16518</v>
      </c>
      <c r="E3677" s="25">
        <f t="shared" si="695"/>
        <v>19071</v>
      </c>
      <c r="F3677" s="25">
        <f t="shared" si="696"/>
        <v>20571.5</v>
      </c>
      <c r="G3677" s="25">
        <f t="shared" si="685"/>
        <v>0.80295554529324553</v>
      </c>
      <c r="H3677" s="25">
        <f t="shared" si="692"/>
        <v>1.0009303667898801</v>
      </c>
      <c r="I3677" s="4">
        <f t="shared" si="686"/>
        <v>16502.646485764511</v>
      </c>
      <c r="J3677" s="25">
        <f t="shared" si="693"/>
        <v>22358.272565737239</v>
      </c>
      <c r="K3677" s="15">
        <f t="shared" si="687"/>
        <v>22379.07396001149</v>
      </c>
      <c r="L3677" s="36">
        <f t="shared" si="688"/>
        <v>-5861.0739600114903</v>
      </c>
      <c r="M3677" s="36">
        <f t="shared" si="689"/>
        <v>5861.0739600114903</v>
      </c>
      <c r="N3677" s="36">
        <f t="shared" si="690"/>
        <v>0.35482951689136033</v>
      </c>
      <c r="O3677" s="36">
        <f t="shared" si="691"/>
        <v>34352187.964724772</v>
      </c>
      <c r="P3677" s="35">
        <f t="shared" si="694"/>
        <v>34352187.964724772</v>
      </c>
    </row>
    <row r="3678" spans="1:16" x14ac:dyDescent="0.4">
      <c r="A3678" s="1">
        <v>3677</v>
      </c>
      <c r="B3678" s="21">
        <v>43490</v>
      </c>
      <c r="C3678" s="43">
        <v>1</v>
      </c>
      <c r="D3678" s="23">
        <v>22536</v>
      </c>
      <c r="E3678" s="25">
        <f t="shared" si="695"/>
        <v>22072</v>
      </c>
      <c r="F3678" s="25">
        <f t="shared" si="696"/>
        <v>22157</v>
      </c>
      <c r="G3678" s="25">
        <f t="shared" si="685"/>
        <v>1.0171052037730739</v>
      </c>
      <c r="H3678" s="25">
        <f t="shared" si="692"/>
        <v>0.99907416981837271</v>
      </c>
      <c r="I3678" s="4">
        <f t="shared" si="686"/>
        <v>22556.883843866111</v>
      </c>
      <c r="J3678" s="25">
        <f t="shared" si="693"/>
        <v>22358.299105851282</v>
      </c>
      <c r="K3678" s="15">
        <f t="shared" si="687"/>
        <v>22337.599117729234</v>
      </c>
      <c r="L3678" s="36">
        <f t="shared" si="688"/>
        <v>198.40088227076558</v>
      </c>
      <c r="M3678" s="36">
        <f t="shared" si="689"/>
        <v>198.40088227076558</v>
      </c>
      <c r="N3678" s="36">
        <f t="shared" si="690"/>
        <v>8.8037310201795164E-3</v>
      </c>
      <c r="O3678" s="36">
        <f t="shared" si="691"/>
        <v>39362.910085818185</v>
      </c>
      <c r="P3678" s="35">
        <f t="shared" si="694"/>
        <v>39362.910085818185</v>
      </c>
    </row>
    <row r="3679" spans="1:16" x14ac:dyDescent="0.4">
      <c r="A3679" s="1">
        <v>3678</v>
      </c>
      <c r="B3679" s="21">
        <v>43491</v>
      </c>
      <c r="C3679" s="43">
        <v>2</v>
      </c>
      <c r="D3679" s="23">
        <v>28979</v>
      </c>
      <c r="E3679" s="25">
        <f t="shared" si="695"/>
        <v>22242</v>
      </c>
      <c r="F3679" s="25">
        <f t="shared" si="696"/>
        <v>22830.625</v>
      </c>
      <c r="G3679" s="25">
        <f t="shared" si="685"/>
        <v>1.2693038407840347</v>
      </c>
      <c r="H3679" s="25">
        <f t="shared" si="692"/>
        <v>0.99956921328865256</v>
      </c>
      <c r="I3679" s="4">
        <f t="shared" si="686"/>
        <v>28991.489148267246</v>
      </c>
      <c r="J3679" s="25">
        <f t="shared" si="693"/>
        <v>22358.325645965328</v>
      </c>
      <c r="K3679" s="15">
        <f t="shared" si="687"/>
        <v>22348.693976389066</v>
      </c>
      <c r="L3679" s="36">
        <f t="shared" si="688"/>
        <v>6630.3060236109341</v>
      </c>
      <c r="M3679" s="36">
        <f t="shared" si="689"/>
        <v>6630.3060236109341</v>
      </c>
      <c r="N3679" s="36">
        <f t="shared" si="690"/>
        <v>0.2287969227237287</v>
      </c>
      <c r="O3679" s="36">
        <f t="shared" si="691"/>
        <v>43960957.966731437</v>
      </c>
      <c r="P3679" s="35">
        <f t="shared" si="694"/>
        <v>43960957.966731437</v>
      </c>
    </row>
    <row r="3680" spans="1:16" x14ac:dyDescent="0.4">
      <c r="A3680" s="1">
        <v>3679</v>
      </c>
      <c r="B3680" s="21">
        <v>43492</v>
      </c>
      <c r="C3680" s="43">
        <v>3</v>
      </c>
      <c r="D3680" s="23">
        <v>20935</v>
      </c>
      <c r="E3680" s="25">
        <f t="shared" si="695"/>
        <v>23419.25</v>
      </c>
      <c r="F3680" s="25">
        <f t="shared" si="696"/>
        <v>22923.5</v>
      </c>
      <c r="G3680" s="25">
        <f t="shared" si="685"/>
        <v>0.91325495670381918</v>
      </c>
      <c r="H3680" s="25">
        <f t="shared" si="692"/>
        <v>1.0004262501030945</v>
      </c>
      <c r="I3680" s="4">
        <f t="shared" si="686"/>
        <v>20926.08025613346</v>
      </c>
      <c r="J3680" s="25">
        <f t="shared" si="693"/>
        <v>22358.35218607937</v>
      </c>
      <c r="K3680" s="15">
        <f t="shared" si="687"/>
        <v>22367.882436003711</v>
      </c>
      <c r="L3680" s="36">
        <f t="shared" si="688"/>
        <v>-1432.8824360037106</v>
      </c>
      <c r="M3680" s="36">
        <f t="shared" si="689"/>
        <v>1432.8824360037106</v>
      </c>
      <c r="N3680" s="36">
        <f t="shared" si="690"/>
        <v>6.84443485074617E-2</v>
      </c>
      <c r="O3680" s="36">
        <f t="shared" si="691"/>
        <v>2053152.0754079279</v>
      </c>
      <c r="P3680" s="35">
        <f t="shared" si="694"/>
        <v>2053152.0754079279</v>
      </c>
    </row>
    <row r="3681" spans="1:16" x14ac:dyDescent="0.4">
      <c r="A3681" s="1">
        <v>3680</v>
      </c>
      <c r="B3681" s="21">
        <v>43493</v>
      </c>
      <c r="C3681" s="43">
        <v>4</v>
      </c>
      <c r="D3681" s="23">
        <v>21227</v>
      </c>
      <c r="E3681" s="25">
        <f t="shared" si="695"/>
        <v>22427.75</v>
      </c>
      <c r="F3681" s="25">
        <f t="shared" si="696"/>
        <v>21920.75</v>
      </c>
      <c r="G3681" s="25">
        <f t="shared" si="685"/>
        <v>0.96835190401788263</v>
      </c>
      <c r="H3681" s="25">
        <f t="shared" si="692"/>
        <v>1.0009303667898801</v>
      </c>
      <c r="I3681" s="4">
        <f t="shared" si="686"/>
        <v>21207.269460789641</v>
      </c>
      <c r="J3681" s="25">
        <f t="shared" si="693"/>
        <v>22358.378726193416</v>
      </c>
      <c r="K3681" s="15">
        <f t="shared" si="687"/>
        <v>22379.18021923583</v>
      </c>
      <c r="L3681" s="36">
        <f t="shared" si="688"/>
        <v>-1152.18021923583</v>
      </c>
      <c r="M3681" s="36">
        <f t="shared" si="689"/>
        <v>1152.18021923583</v>
      </c>
      <c r="N3681" s="36">
        <f t="shared" si="690"/>
        <v>5.427899464059123E-2</v>
      </c>
      <c r="O3681" s="36">
        <f t="shared" si="691"/>
        <v>1327519.2575983254</v>
      </c>
      <c r="P3681" s="35">
        <f t="shared" si="694"/>
        <v>1327519.2575983254</v>
      </c>
    </row>
    <row r="3682" spans="1:16" x14ac:dyDescent="0.4">
      <c r="A3682" s="1">
        <v>3681</v>
      </c>
      <c r="B3682" s="21">
        <v>43494</v>
      </c>
      <c r="C3682" s="43">
        <v>1</v>
      </c>
      <c r="D3682" s="23">
        <v>18570</v>
      </c>
      <c r="E3682" s="25">
        <f t="shared" si="695"/>
        <v>21413.75</v>
      </c>
      <c r="F3682" s="25">
        <f t="shared" si="696"/>
        <v>21115.5</v>
      </c>
      <c r="G3682" s="25">
        <f t="shared" si="685"/>
        <v>0.87944874618171487</v>
      </c>
      <c r="H3682" s="25">
        <f t="shared" si="692"/>
        <v>0.99907416981837271</v>
      </c>
      <c r="I3682" s="4">
        <f t="shared" si="686"/>
        <v>18587.208598712892</v>
      </c>
      <c r="J3682" s="25">
        <f t="shared" si="693"/>
        <v>22358.405266307458</v>
      </c>
      <c r="K3682" s="15">
        <f t="shared" si="687"/>
        <v>22337.705179898858</v>
      </c>
      <c r="L3682" s="36">
        <f t="shared" si="688"/>
        <v>-3767.7051798988578</v>
      </c>
      <c r="M3682" s="36">
        <f t="shared" si="689"/>
        <v>3767.7051798988578</v>
      </c>
      <c r="N3682" s="36">
        <f t="shared" si="690"/>
        <v>0.20289203984377263</v>
      </c>
      <c r="O3682" s="36">
        <f t="shared" si="691"/>
        <v>14195602.322636684</v>
      </c>
      <c r="P3682" s="35">
        <f t="shared" si="694"/>
        <v>14195602.322636684</v>
      </c>
    </row>
    <row r="3683" spans="1:16" x14ac:dyDescent="0.4">
      <c r="A3683" s="1">
        <v>3682</v>
      </c>
      <c r="B3683" s="21">
        <v>43495</v>
      </c>
      <c r="C3683" s="43">
        <v>2</v>
      </c>
      <c r="D3683" s="23">
        <v>24923</v>
      </c>
      <c r="E3683" s="25">
        <f t="shared" si="695"/>
        <v>20817.25</v>
      </c>
      <c r="F3683" s="25">
        <f t="shared" si="696"/>
        <v>21584.375</v>
      </c>
      <c r="G3683" s="25">
        <f t="shared" si="685"/>
        <v>1.1546778630374981</v>
      </c>
      <c r="H3683" s="25">
        <f t="shared" si="692"/>
        <v>0.99956921328865256</v>
      </c>
      <c r="I3683" s="4">
        <f t="shared" si="686"/>
        <v>24933.741124340544</v>
      </c>
      <c r="J3683" s="25">
        <f t="shared" si="693"/>
        <v>22358.431806421504</v>
      </c>
      <c r="K3683" s="15">
        <f t="shared" si="687"/>
        <v>22348.800091112731</v>
      </c>
      <c r="L3683" s="36">
        <f t="shared" si="688"/>
        <v>2574.199908887269</v>
      </c>
      <c r="M3683" s="36">
        <f t="shared" si="689"/>
        <v>2574.199908887269</v>
      </c>
      <c r="N3683" s="36">
        <f t="shared" si="690"/>
        <v>0.10328611759769164</v>
      </c>
      <c r="O3683" s="36">
        <f t="shared" si="691"/>
        <v>6626505.1709152237</v>
      </c>
      <c r="P3683" s="35">
        <f t="shared" si="694"/>
        <v>6626505.1709152237</v>
      </c>
    </row>
    <row r="3684" spans="1:16" x14ac:dyDescent="0.4">
      <c r="A3684" s="1">
        <v>3683</v>
      </c>
      <c r="B3684" s="21">
        <v>43496</v>
      </c>
      <c r="C3684" s="43">
        <v>3</v>
      </c>
      <c r="D3684" s="23">
        <v>18549</v>
      </c>
      <c r="E3684" s="25">
        <f t="shared" si="695"/>
        <v>22351.5</v>
      </c>
      <c r="F3684" s="25">
        <f t="shared" si="696"/>
        <v>23369.125</v>
      </c>
      <c r="G3684" s="25">
        <f t="shared" si="685"/>
        <v>0.793739603001824</v>
      </c>
      <c r="H3684" s="25">
        <f t="shared" si="692"/>
        <v>1.0004262501030945</v>
      </c>
      <c r="I3684" s="4">
        <f t="shared" si="686"/>
        <v>18541.096855553835</v>
      </c>
      <c r="J3684" s="25">
        <f t="shared" si="693"/>
        <v>22358.458346535546</v>
      </c>
      <c r="K3684" s="15">
        <f t="shared" si="687"/>
        <v>22367.988641710792</v>
      </c>
      <c r="L3684" s="36">
        <f t="shared" si="688"/>
        <v>-3818.9886417107919</v>
      </c>
      <c r="M3684" s="36">
        <f t="shared" si="689"/>
        <v>3818.9886417107919</v>
      </c>
      <c r="N3684" s="36">
        <f t="shared" si="690"/>
        <v>0.20588649747753474</v>
      </c>
      <c r="O3684" s="36">
        <f t="shared" si="691"/>
        <v>14584674.245516039</v>
      </c>
      <c r="P3684" s="35">
        <f t="shared" si="694"/>
        <v>14584674.245516039</v>
      </c>
    </row>
    <row r="3685" spans="1:16" x14ac:dyDescent="0.4">
      <c r="A3685" s="1">
        <v>3684</v>
      </c>
      <c r="B3685" s="21">
        <v>43497</v>
      </c>
      <c r="C3685" s="43">
        <v>4</v>
      </c>
      <c r="D3685" s="23">
        <v>27364</v>
      </c>
      <c r="E3685" s="25">
        <f t="shared" si="695"/>
        <v>24386.75</v>
      </c>
      <c r="F3685" s="25">
        <f t="shared" si="696"/>
        <v>24463</v>
      </c>
      <c r="G3685" s="25">
        <f t="shared" si="685"/>
        <v>1.1185872542206599</v>
      </c>
      <c r="H3685" s="25">
        <f t="shared" si="692"/>
        <v>1.0009303667898801</v>
      </c>
      <c r="I3685" s="4">
        <f t="shared" si="686"/>
        <v>27338.565106941525</v>
      </c>
      <c r="J3685" s="25">
        <f t="shared" si="693"/>
        <v>22358.484886649589</v>
      </c>
      <c r="K3685" s="15">
        <f t="shared" si="687"/>
        <v>22379.286478460162</v>
      </c>
      <c r="L3685" s="36">
        <f t="shared" si="688"/>
        <v>4984.7135215398375</v>
      </c>
      <c r="M3685" s="36">
        <f t="shared" si="689"/>
        <v>4984.7135215398375</v>
      </c>
      <c r="N3685" s="36">
        <f t="shared" si="690"/>
        <v>0.18216318964843728</v>
      </c>
      <c r="O3685" s="36">
        <f t="shared" si="691"/>
        <v>24847368.891822089</v>
      </c>
      <c r="P3685" s="35">
        <f t="shared" si="694"/>
        <v>24847368.891822089</v>
      </c>
    </row>
    <row r="3686" spans="1:16" x14ac:dyDescent="0.4">
      <c r="A3686" s="1">
        <v>3685</v>
      </c>
      <c r="B3686" s="21">
        <v>43498</v>
      </c>
      <c r="C3686" s="43">
        <v>1</v>
      </c>
      <c r="D3686" s="23">
        <v>26711</v>
      </c>
      <c r="E3686" s="25">
        <f t="shared" si="695"/>
        <v>24539.25</v>
      </c>
      <c r="F3686" s="25">
        <f t="shared" si="696"/>
        <v>25949.875</v>
      </c>
      <c r="G3686" s="25">
        <f t="shared" si="685"/>
        <v>1.0293305844440483</v>
      </c>
      <c r="H3686" s="25">
        <f t="shared" si="692"/>
        <v>0.99907416981837271</v>
      </c>
      <c r="I3686" s="4">
        <f t="shared" si="686"/>
        <v>26735.752766840065</v>
      </c>
      <c r="J3686" s="25">
        <f t="shared" si="693"/>
        <v>22358.511426763635</v>
      </c>
      <c r="K3686" s="15">
        <f t="shared" si="687"/>
        <v>22337.811242068477</v>
      </c>
      <c r="L3686" s="36">
        <f t="shared" si="688"/>
        <v>4373.1887579315226</v>
      </c>
      <c r="M3686" s="36">
        <f t="shared" si="689"/>
        <v>4373.1887579315226</v>
      </c>
      <c r="N3686" s="36">
        <f t="shared" si="690"/>
        <v>0.16372238994914165</v>
      </c>
      <c r="O3686" s="36">
        <f t="shared" si="691"/>
        <v>19124779.912498653</v>
      </c>
      <c r="P3686" s="35">
        <f t="shared" si="694"/>
        <v>19124779.912498653</v>
      </c>
    </row>
    <row r="3687" spans="1:16" x14ac:dyDescent="0.4">
      <c r="A3687" s="1">
        <v>3686</v>
      </c>
      <c r="B3687" s="21">
        <v>43499</v>
      </c>
      <c r="C3687" s="43">
        <v>2</v>
      </c>
      <c r="D3687" s="23">
        <v>25533</v>
      </c>
      <c r="E3687" s="25">
        <f t="shared" si="695"/>
        <v>27360.5</v>
      </c>
      <c r="F3687" s="25">
        <f t="shared" si="696"/>
        <v>26466.375</v>
      </c>
      <c r="G3687" s="25">
        <f t="shared" si="685"/>
        <v>0.96473355342391998</v>
      </c>
      <c r="H3687" s="25">
        <f t="shared" si="692"/>
        <v>0.99956921328865256</v>
      </c>
      <c r="I3687" s="4">
        <f t="shared" si="686"/>
        <v>25544.004017485338</v>
      </c>
      <c r="J3687" s="25">
        <f t="shared" si="693"/>
        <v>22358.537966877677</v>
      </c>
      <c r="K3687" s="15">
        <f t="shared" si="687"/>
        <v>22348.906205836389</v>
      </c>
      <c r="L3687" s="36">
        <f t="shared" si="688"/>
        <v>3184.0937941636112</v>
      </c>
      <c r="M3687" s="36">
        <f t="shared" si="689"/>
        <v>3184.0937941636112</v>
      </c>
      <c r="N3687" s="36">
        <f t="shared" si="690"/>
        <v>0.12470504030719505</v>
      </c>
      <c r="O3687" s="36">
        <f t="shared" si="691"/>
        <v>10138453.290031221</v>
      </c>
      <c r="P3687" s="35">
        <f t="shared" si="694"/>
        <v>10138453.290031221</v>
      </c>
    </row>
    <row r="3688" spans="1:16" x14ac:dyDescent="0.4">
      <c r="A3688" s="1">
        <v>3687</v>
      </c>
      <c r="B3688" s="21">
        <v>43500</v>
      </c>
      <c r="C3688" s="43">
        <v>3</v>
      </c>
      <c r="D3688" s="23">
        <v>29834</v>
      </c>
      <c r="E3688" s="25">
        <f t="shared" si="695"/>
        <v>25572.25</v>
      </c>
      <c r="F3688" s="25">
        <f t="shared" si="696"/>
        <v>25497.75</v>
      </c>
      <c r="G3688" s="25">
        <f t="shared" si="685"/>
        <v>1.1700640252571306</v>
      </c>
      <c r="H3688" s="25">
        <f t="shared" si="692"/>
        <v>1.0004262501030945</v>
      </c>
      <c r="I3688" s="4">
        <f t="shared" si="686"/>
        <v>29821.288672628882</v>
      </c>
      <c r="J3688" s="25">
        <f t="shared" si="693"/>
        <v>22358.564506991723</v>
      </c>
      <c r="K3688" s="15">
        <f t="shared" si="687"/>
        <v>22368.094847417873</v>
      </c>
      <c r="L3688" s="36">
        <f t="shared" si="688"/>
        <v>7465.9051525821269</v>
      </c>
      <c r="M3688" s="36">
        <f t="shared" si="689"/>
        <v>7465.9051525821269</v>
      </c>
      <c r="N3688" s="36">
        <f t="shared" si="690"/>
        <v>0.25024821185835378</v>
      </c>
      <c r="O3688" s="36">
        <f t="shared" si="691"/>
        <v>55739739.747352354</v>
      </c>
      <c r="P3688" s="35">
        <f t="shared" si="694"/>
        <v>55739739.747352354</v>
      </c>
    </row>
    <row r="3689" spans="1:16" x14ac:dyDescent="0.4">
      <c r="A3689" s="1">
        <v>3688</v>
      </c>
      <c r="B3689" s="21">
        <v>43501</v>
      </c>
      <c r="C3689" s="43">
        <v>4</v>
      </c>
      <c r="D3689" s="23">
        <v>20211</v>
      </c>
      <c r="E3689" s="25">
        <f t="shared" si="695"/>
        <v>25423.25</v>
      </c>
      <c r="F3689" s="25">
        <f t="shared" si="696"/>
        <v>24724.25</v>
      </c>
      <c r="G3689" s="25">
        <f t="shared" si="685"/>
        <v>0.81745654569906068</v>
      </c>
      <c r="H3689" s="25">
        <f t="shared" si="692"/>
        <v>1.0009303667898801</v>
      </c>
      <c r="I3689" s="4">
        <f t="shared" si="686"/>
        <v>20192.213834833914</v>
      </c>
      <c r="J3689" s="25">
        <f t="shared" si="693"/>
        <v>22358.591047105765</v>
      </c>
      <c r="K3689" s="15">
        <f t="shared" si="687"/>
        <v>22379.392737684502</v>
      </c>
      <c r="L3689" s="36">
        <f t="shared" si="688"/>
        <v>-2168.3927376845022</v>
      </c>
      <c r="M3689" s="36">
        <f t="shared" si="689"/>
        <v>2168.3927376845022</v>
      </c>
      <c r="N3689" s="36">
        <f t="shared" si="690"/>
        <v>0.10728775111001446</v>
      </c>
      <c r="O3689" s="36">
        <f t="shared" si="691"/>
        <v>4701927.06484289</v>
      </c>
      <c r="P3689" s="35">
        <f t="shared" si="694"/>
        <v>4701927.06484289</v>
      </c>
    </row>
    <row r="3690" spans="1:16" x14ac:dyDescent="0.4">
      <c r="A3690" s="1">
        <v>3689</v>
      </c>
      <c r="B3690" s="21">
        <v>43502</v>
      </c>
      <c r="C3690" s="43">
        <v>1</v>
      </c>
      <c r="D3690" s="23">
        <v>26115</v>
      </c>
      <c r="E3690" s="25">
        <f t="shared" si="695"/>
        <v>24025.25</v>
      </c>
      <c r="F3690" s="25">
        <f t="shared" si="696"/>
        <v>23867.875</v>
      </c>
      <c r="G3690" s="25">
        <f t="shared" si="685"/>
        <v>1.0941485155255757</v>
      </c>
      <c r="H3690" s="25">
        <f t="shared" si="692"/>
        <v>0.99907416981837271</v>
      </c>
      <c r="I3690" s="4">
        <f t="shared" si="686"/>
        <v>26139.20046071013</v>
      </c>
      <c r="J3690" s="25">
        <f t="shared" si="693"/>
        <v>22358.617587219811</v>
      </c>
      <c r="K3690" s="15">
        <f t="shared" si="687"/>
        <v>22337.917304238101</v>
      </c>
      <c r="L3690" s="36">
        <f t="shared" si="688"/>
        <v>3777.0826957618992</v>
      </c>
      <c r="M3690" s="36">
        <f t="shared" si="689"/>
        <v>3777.0826957618992</v>
      </c>
      <c r="N3690" s="36">
        <f t="shared" si="690"/>
        <v>0.14463268986260383</v>
      </c>
      <c r="O3690" s="36">
        <f t="shared" si="691"/>
        <v>14266353.690623976</v>
      </c>
      <c r="P3690" s="35">
        <f t="shared" si="694"/>
        <v>14266353.690623976</v>
      </c>
    </row>
    <row r="3691" spans="1:16" x14ac:dyDescent="0.4">
      <c r="A3691" s="1">
        <v>3690</v>
      </c>
      <c r="B3691" s="21">
        <v>43503</v>
      </c>
      <c r="C3691" s="43">
        <v>2</v>
      </c>
      <c r="D3691" s="23">
        <v>19941</v>
      </c>
      <c r="E3691" s="25">
        <f t="shared" si="695"/>
        <v>23710.5</v>
      </c>
      <c r="F3691" s="25">
        <f t="shared" si="696"/>
        <v>24420.75</v>
      </c>
      <c r="G3691" s="25">
        <f t="shared" si="685"/>
        <v>0.81655968797027123</v>
      </c>
      <c r="H3691" s="25">
        <f t="shared" si="692"/>
        <v>0.99956921328865256</v>
      </c>
      <c r="I3691" s="4">
        <f t="shared" si="686"/>
        <v>19949.594020000593</v>
      </c>
      <c r="J3691" s="25">
        <f t="shared" si="693"/>
        <v>22358.644127333853</v>
      </c>
      <c r="K3691" s="15">
        <f t="shared" si="687"/>
        <v>22349.01232056005</v>
      </c>
      <c r="L3691" s="36">
        <f t="shared" si="688"/>
        <v>-2408.0123205600503</v>
      </c>
      <c r="M3691" s="36">
        <f t="shared" si="689"/>
        <v>2408.0123205600503</v>
      </c>
      <c r="N3691" s="36">
        <f t="shared" si="690"/>
        <v>0.12075684873176121</v>
      </c>
      <c r="O3691" s="36">
        <f t="shared" si="691"/>
        <v>5798523.3359689983</v>
      </c>
      <c r="P3691" s="35">
        <f t="shared" si="694"/>
        <v>5798523.3359689983</v>
      </c>
    </row>
    <row r="3692" spans="1:16" x14ac:dyDescent="0.4">
      <c r="A3692" s="1">
        <v>3691</v>
      </c>
      <c r="B3692" s="21">
        <v>43504</v>
      </c>
      <c r="C3692" s="43">
        <v>3</v>
      </c>
      <c r="D3692" s="23">
        <v>28575</v>
      </c>
      <c r="E3692" s="25">
        <f t="shared" si="695"/>
        <v>25131</v>
      </c>
      <c r="F3692" s="25">
        <f t="shared" si="696"/>
        <v>25394.25</v>
      </c>
      <c r="G3692" s="25">
        <f t="shared" si="685"/>
        <v>1.1252547328627545</v>
      </c>
      <c r="H3692" s="25">
        <f t="shared" si="692"/>
        <v>1.0004262501030945</v>
      </c>
      <c r="I3692" s="4">
        <f t="shared" si="686"/>
        <v>28562.825092859497</v>
      </c>
      <c r="J3692" s="25">
        <f t="shared" si="693"/>
        <v>22358.670667447899</v>
      </c>
      <c r="K3692" s="15">
        <f t="shared" si="687"/>
        <v>22368.201053124954</v>
      </c>
      <c r="L3692" s="36">
        <f t="shared" si="688"/>
        <v>6206.7989468750457</v>
      </c>
      <c r="M3692" s="36">
        <f t="shared" si="689"/>
        <v>6206.7989468750457</v>
      </c>
      <c r="N3692" s="36">
        <f t="shared" si="690"/>
        <v>0.21721081178915294</v>
      </c>
      <c r="O3692" s="36">
        <f t="shared" si="691"/>
        <v>38524353.166929178</v>
      </c>
      <c r="P3692" s="35">
        <f t="shared" si="694"/>
        <v>38524353.166929178</v>
      </c>
    </row>
    <row r="3693" spans="1:16" x14ac:dyDescent="0.4">
      <c r="A3693" s="1">
        <v>3692</v>
      </c>
      <c r="B3693" s="21">
        <v>43505</v>
      </c>
      <c r="C3693" s="43">
        <v>4</v>
      </c>
      <c r="D3693" s="23">
        <v>25893</v>
      </c>
      <c r="E3693" s="25">
        <f t="shared" si="695"/>
        <v>25657.5</v>
      </c>
      <c r="F3693" s="25">
        <f t="shared" si="696"/>
        <v>26139.5</v>
      </c>
      <c r="G3693" s="25">
        <f t="shared" ref="G3693:G3756" si="697">D3693/F3693</f>
        <v>0.99056982727290122</v>
      </c>
      <c r="H3693" s="25">
        <f t="shared" si="692"/>
        <v>1.0009303667898801</v>
      </c>
      <c r="I3693" s="4">
        <f t="shared" ref="I3693:I3756" si="698">D3693/H3693</f>
        <v>25868.93240440129</v>
      </c>
      <c r="J3693" s="25">
        <f t="shared" si="693"/>
        <v>22358.697207561941</v>
      </c>
      <c r="K3693" s="15">
        <f t="shared" ref="K3693:K3756" si="699">H3693*J3693</f>
        <v>22379.498996908842</v>
      </c>
      <c r="L3693" s="36">
        <f t="shared" ref="L3693:L3756" si="700">D3693-K3693</f>
        <v>3513.5010030911581</v>
      </c>
      <c r="M3693" s="36">
        <f t="shared" ref="M3693:M3756" si="701">ABS(L3693)</f>
        <v>3513.5010030911581</v>
      </c>
      <c r="N3693" s="36">
        <f t="shared" ref="N3693:N3756" si="702">M3693/D3693</f>
        <v>0.13569308319202711</v>
      </c>
      <c r="O3693" s="36">
        <f t="shared" ref="O3693:O3756" si="703">L3693^2</f>
        <v>12344689.298722574</v>
      </c>
      <c r="P3693" s="35">
        <f t="shared" si="694"/>
        <v>12344689.298722574</v>
      </c>
    </row>
    <row r="3694" spans="1:16" x14ac:dyDescent="0.4">
      <c r="A3694" s="1">
        <v>3693</v>
      </c>
      <c r="B3694" s="21">
        <v>43506</v>
      </c>
      <c r="C3694" s="43">
        <v>1</v>
      </c>
      <c r="D3694" s="23">
        <v>28221</v>
      </c>
      <c r="E3694" s="25">
        <f t="shared" si="695"/>
        <v>26621.5</v>
      </c>
      <c r="F3694" s="25">
        <f t="shared" si="696"/>
        <v>25722</v>
      </c>
      <c r="G3694" s="25">
        <f t="shared" si="697"/>
        <v>1.0971541870772101</v>
      </c>
      <c r="H3694" s="25">
        <f t="shared" si="692"/>
        <v>0.99907416981837271</v>
      </c>
      <c r="I3694" s="4">
        <f t="shared" si="698"/>
        <v>28247.15206592765</v>
      </c>
      <c r="J3694" s="25">
        <f t="shared" si="693"/>
        <v>22358.723747675987</v>
      </c>
      <c r="K3694" s="15">
        <f t="shared" si="699"/>
        <v>22338.02336640772</v>
      </c>
      <c r="L3694" s="36">
        <f t="shared" si="700"/>
        <v>5882.9766335922795</v>
      </c>
      <c r="M3694" s="36">
        <f t="shared" si="701"/>
        <v>5882.9766335922795</v>
      </c>
      <c r="N3694" s="36">
        <f t="shared" si="702"/>
        <v>0.20846095579859961</v>
      </c>
      <c r="O3694" s="36">
        <f t="shared" si="703"/>
        <v>34609414.071392752</v>
      </c>
      <c r="P3694" s="35">
        <f t="shared" si="694"/>
        <v>34609414.071392752</v>
      </c>
    </row>
    <row r="3695" spans="1:16" x14ac:dyDescent="0.4">
      <c r="A3695" s="1">
        <v>3694</v>
      </c>
      <c r="B3695" s="21">
        <v>43507</v>
      </c>
      <c r="C3695" s="43">
        <v>2</v>
      </c>
      <c r="D3695" s="23">
        <v>23797</v>
      </c>
      <c r="E3695" s="25">
        <f t="shared" si="695"/>
        <v>24822.5</v>
      </c>
      <c r="F3695" s="25">
        <f t="shared" si="696"/>
        <v>25512.875</v>
      </c>
      <c r="G3695" s="25">
        <f t="shared" si="697"/>
        <v>0.93274474162555177</v>
      </c>
      <c r="H3695" s="25">
        <f t="shared" si="692"/>
        <v>0.99956921328865256</v>
      </c>
      <c r="I3695" s="4">
        <f t="shared" si="698"/>
        <v>23807.255849453592</v>
      </c>
      <c r="J3695" s="25">
        <f t="shared" si="693"/>
        <v>22358.75028779003</v>
      </c>
      <c r="K3695" s="15">
        <f t="shared" si="699"/>
        <v>22349.118435283715</v>
      </c>
      <c r="L3695" s="36">
        <f t="shared" si="700"/>
        <v>1447.8815647162846</v>
      </c>
      <c r="M3695" s="36">
        <f t="shared" si="701"/>
        <v>1447.8815647162846</v>
      </c>
      <c r="N3695" s="36">
        <f t="shared" si="702"/>
        <v>6.0843029151417601E-2</v>
      </c>
      <c r="O3695" s="36">
        <f t="shared" si="703"/>
        <v>2096361.0254452766</v>
      </c>
      <c r="P3695" s="35">
        <f t="shared" si="694"/>
        <v>2096361.0254452766</v>
      </c>
    </row>
    <row r="3696" spans="1:16" x14ac:dyDescent="0.4">
      <c r="A3696" s="1">
        <v>3695</v>
      </c>
      <c r="B3696" s="21">
        <v>43508</v>
      </c>
      <c r="C3696" s="43">
        <v>3</v>
      </c>
      <c r="D3696" s="23">
        <v>21379</v>
      </c>
      <c r="E3696" s="25">
        <f t="shared" si="695"/>
        <v>26203.25</v>
      </c>
      <c r="F3696" s="25">
        <f t="shared" si="696"/>
        <v>25251.25</v>
      </c>
      <c r="G3696" s="25">
        <f t="shared" si="697"/>
        <v>0.84665115588337214</v>
      </c>
      <c r="H3696" s="25">
        <f t="shared" si="692"/>
        <v>1.0004262501030945</v>
      </c>
      <c r="I3696" s="4">
        <f t="shared" si="698"/>
        <v>21369.891081723297</v>
      </c>
      <c r="J3696" s="25">
        <f t="shared" si="693"/>
        <v>22358.776827904076</v>
      </c>
      <c r="K3696" s="15">
        <f t="shared" si="699"/>
        <v>22368.307258832036</v>
      </c>
      <c r="L3696" s="36">
        <f t="shared" si="700"/>
        <v>-989.30725883203559</v>
      </c>
      <c r="M3696" s="36">
        <f t="shared" si="701"/>
        <v>989.30725883203559</v>
      </c>
      <c r="N3696" s="36">
        <f t="shared" si="702"/>
        <v>4.6274720933253924E-2</v>
      </c>
      <c r="O3696" s="36">
        <f t="shared" si="703"/>
        <v>978728.85237775627</v>
      </c>
      <c r="P3696" s="35">
        <f t="shared" si="694"/>
        <v>978728.85237775627</v>
      </c>
    </row>
    <row r="3697" spans="1:16" x14ac:dyDescent="0.4">
      <c r="A3697" s="1">
        <v>3696</v>
      </c>
      <c r="B3697" s="21">
        <v>43509</v>
      </c>
      <c r="C3697" s="43">
        <v>4</v>
      </c>
      <c r="D3697" s="23">
        <v>31416</v>
      </c>
      <c r="E3697" s="25">
        <f t="shared" si="695"/>
        <v>24299.25</v>
      </c>
      <c r="F3697" s="25">
        <f t="shared" si="696"/>
        <v>24823.25</v>
      </c>
      <c r="G3697" s="25">
        <f t="shared" si="697"/>
        <v>1.2655877050748794</v>
      </c>
      <c r="H3697" s="25">
        <f t="shared" si="692"/>
        <v>1.0009303667898801</v>
      </c>
      <c r="I3697" s="4">
        <f t="shared" si="698"/>
        <v>31386.798764788589</v>
      </c>
      <c r="J3697" s="25">
        <f t="shared" si="693"/>
        <v>22358.803368018118</v>
      </c>
      <c r="K3697" s="15">
        <f t="shared" si="699"/>
        <v>22379.605256133182</v>
      </c>
      <c r="L3697" s="36">
        <f t="shared" si="700"/>
        <v>9036.3947438668183</v>
      </c>
      <c r="M3697" s="36">
        <f t="shared" si="701"/>
        <v>9036.3947438668183</v>
      </c>
      <c r="N3697" s="36">
        <f t="shared" si="702"/>
        <v>0.28763670562346633</v>
      </c>
      <c r="O3697" s="36">
        <f t="shared" si="703"/>
        <v>81656429.966983855</v>
      </c>
      <c r="P3697" s="35">
        <f t="shared" si="694"/>
        <v>81656429.966983855</v>
      </c>
    </row>
    <row r="3698" spans="1:16" x14ac:dyDescent="0.4">
      <c r="A3698" s="1">
        <v>3697</v>
      </c>
      <c r="B3698" s="21">
        <v>43510</v>
      </c>
      <c r="C3698" s="43">
        <v>1</v>
      </c>
      <c r="D3698" s="23">
        <v>20605</v>
      </c>
      <c r="E3698" s="25">
        <f t="shared" si="695"/>
        <v>25347.25</v>
      </c>
      <c r="F3698" s="25">
        <f t="shared" si="696"/>
        <v>25786</v>
      </c>
      <c r="G3698" s="25">
        <f t="shared" si="697"/>
        <v>0.79907701853719071</v>
      </c>
      <c r="H3698" s="25">
        <f t="shared" si="692"/>
        <v>0.99907416981837271</v>
      </c>
      <c r="I3698" s="4">
        <f t="shared" si="698"/>
        <v>20624.094409072652</v>
      </c>
      <c r="J3698" s="25">
        <f t="shared" si="693"/>
        <v>22358.829908132164</v>
      </c>
      <c r="K3698" s="15">
        <f t="shared" si="699"/>
        <v>22338.129428577344</v>
      </c>
      <c r="L3698" s="36">
        <f t="shared" si="700"/>
        <v>-1733.1294285773438</v>
      </c>
      <c r="M3698" s="36">
        <f t="shared" si="701"/>
        <v>1733.1294285773438</v>
      </c>
      <c r="N3698" s="36">
        <f t="shared" si="702"/>
        <v>8.4112080979245024E-2</v>
      </c>
      <c r="O3698" s="36">
        <f t="shared" si="703"/>
        <v>3003737.6162008303</v>
      </c>
      <c r="P3698" s="35">
        <f t="shared" si="694"/>
        <v>3003737.6162008303</v>
      </c>
    </row>
    <row r="3699" spans="1:16" x14ac:dyDescent="0.4">
      <c r="A3699" s="1">
        <v>3698</v>
      </c>
      <c r="B3699" s="21">
        <v>43511</v>
      </c>
      <c r="C3699" s="43">
        <v>2</v>
      </c>
      <c r="D3699" s="23">
        <v>27989</v>
      </c>
      <c r="E3699" s="25">
        <f t="shared" si="695"/>
        <v>26224.75</v>
      </c>
      <c r="F3699" s="25">
        <f t="shared" si="696"/>
        <v>25692.375</v>
      </c>
      <c r="G3699" s="25">
        <f t="shared" si="697"/>
        <v>1.0893893616296664</v>
      </c>
      <c r="H3699" s="25">
        <f t="shared" si="692"/>
        <v>0.99956921328865256</v>
      </c>
      <c r="I3699" s="4">
        <f t="shared" si="698"/>
        <v>28001.062485622417</v>
      </c>
      <c r="J3699" s="25">
        <f t="shared" si="693"/>
        <v>22358.856448246206</v>
      </c>
      <c r="K3699" s="15">
        <f t="shared" si="699"/>
        <v>22349.224550007377</v>
      </c>
      <c r="L3699" s="36">
        <f t="shared" si="700"/>
        <v>5639.7754499926232</v>
      </c>
      <c r="M3699" s="36">
        <f t="shared" si="701"/>
        <v>5639.7754499926232</v>
      </c>
      <c r="N3699" s="36">
        <f t="shared" si="702"/>
        <v>0.20149971238674563</v>
      </c>
      <c r="O3699" s="36">
        <f t="shared" si="703"/>
        <v>31807067.126339495</v>
      </c>
      <c r="P3699" s="35">
        <f t="shared" si="694"/>
        <v>31807067.126339495</v>
      </c>
    </row>
    <row r="3700" spans="1:16" x14ac:dyDescent="0.4">
      <c r="A3700" s="1">
        <v>3699</v>
      </c>
      <c r="B3700" s="21">
        <v>43512</v>
      </c>
      <c r="C3700" s="43">
        <v>3</v>
      </c>
      <c r="D3700" s="23">
        <v>24889</v>
      </c>
      <c r="E3700" s="25">
        <f t="shared" si="695"/>
        <v>25160</v>
      </c>
      <c r="F3700" s="25">
        <f t="shared" si="696"/>
        <v>25460.375</v>
      </c>
      <c r="G3700" s="25">
        <f t="shared" si="697"/>
        <v>0.97755826455816142</v>
      </c>
      <c r="H3700" s="25">
        <f t="shared" si="692"/>
        <v>1.0004262501030945</v>
      </c>
      <c r="I3700" s="4">
        <f t="shared" si="698"/>
        <v>24878.395581318637</v>
      </c>
      <c r="J3700" s="25">
        <f t="shared" si="693"/>
        <v>22358.882988360252</v>
      </c>
      <c r="K3700" s="15">
        <f t="shared" si="699"/>
        <v>22368.413464539117</v>
      </c>
      <c r="L3700" s="36">
        <f t="shared" si="700"/>
        <v>2520.5865354608832</v>
      </c>
      <c r="M3700" s="36">
        <f t="shared" si="701"/>
        <v>2520.5865354608832</v>
      </c>
      <c r="N3700" s="36">
        <f t="shared" si="702"/>
        <v>0.10127311404479421</v>
      </c>
      <c r="O3700" s="36">
        <f t="shared" si="703"/>
        <v>6353356.482746698</v>
      </c>
      <c r="P3700" s="35">
        <f t="shared" si="694"/>
        <v>6353356.482746698</v>
      </c>
    </row>
    <row r="3701" spans="1:16" x14ac:dyDescent="0.4">
      <c r="A3701" s="1">
        <v>3700</v>
      </c>
      <c r="B3701" s="21">
        <v>43513</v>
      </c>
      <c r="C3701" s="43">
        <v>4</v>
      </c>
      <c r="D3701" s="23">
        <v>27157</v>
      </c>
      <c r="E3701" s="25">
        <f t="shared" si="695"/>
        <v>25760.75</v>
      </c>
      <c r="F3701" s="25">
        <f t="shared" si="696"/>
        <v>24744.375</v>
      </c>
      <c r="G3701" s="25">
        <f t="shared" si="697"/>
        <v>1.0975019575155969</v>
      </c>
      <c r="H3701" s="25">
        <f t="shared" si="692"/>
        <v>1.0009303667898801</v>
      </c>
      <c r="I3701" s="4">
        <f t="shared" si="698"/>
        <v>27131.757513858025</v>
      </c>
      <c r="J3701" s="25">
        <f t="shared" si="693"/>
        <v>22358.909528474294</v>
      </c>
      <c r="K3701" s="15">
        <f t="shared" si="699"/>
        <v>22379.711515357521</v>
      </c>
      <c r="L3701" s="36">
        <f t="shared" si="700"/>
        <v>4777.2884846424786</v>
      </c>
      <c r="M3701" s="36">
        <f t="shared" si="701"/>
        <v>4777.2884846424786</v>
      </c>
      <c r="N3701" s="36">
        <f t="shared" si="702"/>
        <v>0.17591370492478839</v>
      </c>
      <c r="O3701" s="36">
        <f t="shared" si="703"/>
        <v>22822485.265497629</v>
      </c>
      <c r="P3701" s="35">
        <f t="shared" si="694"/>
        <v>22822485.265497629</v>
      </c>
    </row>
    <row r="3702" spans="1:16" x14ac:dyDescent="0.4">
      <c r="A3702" s="1">
        <v>3701</v>
      </c>
      <c r="B3702" s="21">
        <v>43514</v>
      </c>
      <c r="C3702" s="43">
        <v>1</v>
      </c>
      <c r="D3702" s="23">
        <v>23008</v>
      </c>
      <c r="E3702" s="25">
        <f t="shared" si="695"/>
        <v>23728</v>
      </c>
      <c r="F3702" s="25">
        <f t="shared" si="696"/>
        <v>24376.875</v>
      </c>
      <c r="G3702" s="25">
        <f t="shared" si="697"/>
        <v>0.94384534522985408</v>
      </c>
      <c r="H3702" s="25">
        <f t="shared" si="692"/>
        <v>0.99907416981837271</v>
      </c>
      <c r="I3702" s="4">
        <f t="shared" si="698"/>
        <v>23029.321240666999</v>
      </c>
      <c r="J3702" s="25">
        <f t="shared" si="693"/>
        <v>22358.936068588337</v>
      </c>
      <c r="K3702" s="15">
        <f t="shared" si="699"/>
        <v>22338.235490746963</v>
      </c>
      <c r="L3702" s="36">
        <f t="shared" si="700"/>
        <v>669.76450925303652</v>
      </c>
      <c r="M3702" s="36">
        <f t="shared" si="701"/>
        <v>669.76450925303652</v>
      </c>
      <c r="N3702" s="36">
        <f t="shared" si="702"/>
        <v>2.9110070812458123E-2</v>
      </c>
      <c r="O3702" s="36">
        <f t="shared" si="703"/>
        <v>448584.49785496085</v>
      </c>
      <c r="P3702" s="35">
        <f t="shared" si="694"/>
        <v>448584.49785496085</v>
      </c>
    </row>
    <row r="3703" spans="1:16" x14ac:dyDescent="0.4">
      <c r="A3703" s="1">
        <v>3702</v>
      </c>
      <c r="B3703" s="21">
        <v>43515</v>
      </c>
      <c r="C3703" s="43">
        <v>2</v>
      </c>
      <c r="D3703" s="23">
        <v>19858</v>
      </c>
      <c r="E3703" s="25">
        <f t="shared" si="695"/>
        <v>25025.75</v>
      </c>
      <c r="F3703" s="25">
        <f t="shared" si="696"/>
        <v>23861.5</v>
      </c>
      <c r="G3703" s="25">
        <f t="shared" si="697"/>
        <v>0.83221926534375457</v>
      </c>
      <c r="H3703" s="25">
        <f t="shared" si="692"/>
        <v>0.99956921328865256</v>
      </c>
      <c r="I3703" s="4">
        <f t="shared" si="698"/>
        <v>19866.558249294005</v>
      </c>
      <c r="J3703" s="25">
        <f t="shared" si="693"/>
        <v>22358.962608702383</v>
      </c>
      <c r="K3703" s="15">
        <f t="shared" si="699"/>
        <v>22349.330664731038</v>
      </c>
      <c r="L3703" s="36">
        <f t="shared" si="700"/>
        <v>-2491.3306647310383</v>
      </c>
      <c r="M3703" s="36">
        <f t="shared" si="701"/>
        <v>2491.3306647310383</v>
      </c>
      <c r="N3703" s="36">
        <f t="shared" si="702"/>
        <v>0.1254572799240124</v>
      </c>
      <c r="O3703" s="36">
        <f t="shared" si="703"/>
        <v>6206728.4810291966</v>
      </c>
      <c r="P3703" s="35">
        <f t="shared" si="694"/>
        <v>6206728.4810291966</v>
      </c>
    </row>
    <row r="3704" spans="1:16" x14ac:dyDescent="0.4">
      <c r="A3704" s="1">
        <v>3703</v>
      </c>
      <c r="B3704" s="21">
        <v>43516</v>
      </c>
      <c r="C3704" s="43">
        <v>3</v>
      </c>
      <c r="D3704" s="23">
        <v>30080</v>
      </c>
      <c r="E3704" s="25">
        <f t="shared" si="695"/>
        <v>22697.25</v>
      </c>
      <c r="F3704" s="25">
        <f t="shared" si="696"/>
        <v>23009.25</v>
      </c>
      <c r="G3704" s="25">
        <f t="shared" si="697"/>
        <v>1.307300324869346</v>
      </c>
      <c r="H3704" s="25">
        <f t="shared" si="692"/>
        <v>1.0004262501030945</v>
      </c>
      <c r="I3704" s="4">
        <f t="shared" si="698"/>
        <v>30067.183859780009</v>
      </c>
      <c r="J3704" s="25">
        <f t="shared" si="693"/>
        <v>22358.989148816425</v>
      </c>
      <c r="K3704" s="15">
        <f t="shared" si="699"/>
        <v>22368.519670246198</v>
      </c>
      <c r="L3704" s="36">
        <f t="shared" si="700"/>
        <v>7711.4803297538019</v>
      </c>
      <c r="M3704" s="36">
        <f t="shared" si="701"/>
        <v>7711.4803297538019</v>
      </c>
      <c r="N3704" s="36">
        <f t="shared" si="702"/>
        <v>0.25636570245192158</v>
      </c>
      <c r="O3704" s="36">
        <f t="shared" si="703"/>
        <v>59466928.876179807</v>
      </c>
      <c r="P3704" s="35">
        <f t="shared" si="694"/>
        <v>59466928.876179807</v>
      </c>
    </row>
    <row r="3705" spans="1:16" x14ac:dyDescent="0.4">
      <c r="A3705" s="1">
        <v>3704</v>
      </c>
      <c r="B3705" s="21">
        <v>43517</v>
      </c>
      <c r="C3705" s="43">
        <v>4</v>
      </c>
      <c r="D3705" s="23">
        <v>17843</v>
      </c>
      <c r="E3705" s="25">
        <f t="shared" si="695"/>
        <v>23321.25</v>
      </c>
      <c r="F3705" s="25">
        <f t="shared" si="696"/>
        <v>23816.125</v>
      </c>
      <c r="G3705" s="25">
        <f t="shared" si="697"/>
        <v>0.74919828477554595</v>
      </c>
      <c r="H3705" s="25">
        <f t="shared" si="692"/>
        <v>1.0009303667898801</v>
      </c>
      <c r="I3705" s="4">
        <f t="shared" si="698"/>
        <v>17826.414895598511</v>
      </c>
      <c r="J3705" s="25">
        <f t="shared" si="693"/>
        <v>22359.015688930471</v>
      </c>
      <c r="K3705" s="15">
        <f t="shared" si="699"/>
        <v>22379.817774581861</v>
      </c>
      <c r="L3705" s="36">
        <f t="shared" si="700"/>
        <v>-4536.8177745818612</v>
      </c>
      <c r="M3705" s="36">
        <f t="shared" si="701"/>
        <v>4536.8177745818612</v>
      </c>
      <c r="N3705" s="36">
        <f t="shared" si="702"/>
        <v>0.25426317180865671</v>
      </c>
      <c r="O3705" s="36">
        <f t="shared" si="703"/>
        <v>20582715.519761913</v>
      </c>
      <c r="P3705" s="35">
        <f t="shared" si="694"/>
        <v>20582715.519761913</v>
      </c>
    </row>
    <row r="3706" spans="1:16" x14ac:dyDescent="0.4">
      <c r="A3706" s="1">
        <v>3705</v>
      </c>
      <c r="B3706" s="21">
        <v>43518</v>
      </c>
      <c r="C3706" s="43">
        <v>1</v>
      </c>
      <c r="D3706" s="23">
        <v>25504</v>
      </c>
      <c r="E3706" s="25">
        <f t="shared" si="695"/>
        <v>24311</v>
      </c>
      <c r="F3706" s="25">
        <f t="shared" si="696"/>
        <v>23763.375</v>
      </c>
      <c r="G3706" s="25">
        <f t="shared" si="697"/>
        <v>1.0732482233689449</v>
      </c>
      <c r="H3706" s="25">
        <f t="shared" si="692"/>
        <v>0.99907416981837271</v>
      </c>
      <c r="I3706" s="4">
        <f t="shared" si="698"/>
        <v>25527.634254258133</v>
      </c>
      <c r="J3706" s="25">
        <f t="shared" si="693"/>
        <v>22359.042229044513</v>
      </c>
      <c r="K3706" s="15">
        <f t="shared" si="699"/>
        <v>22338.341552916583</v>
      </c>
      <c r="L3706" s="36">
        <f t="shared" si="700"/>
        <v>3165.6584470834168</v>
      </c>
      <c r="M3706" s="36">
        <f t="shared" si="701"/>
        <v>3165.6584470834168</v>
      </c>
      <c r="N3706" s="36">
        <f t="shared" si="702"/>
        <v>0.12412399808200349</v>
      </c>
      <c r="O3706" s="36">
        <f t="shared" si="703"/>
        <v>10021393.40359059</v>
      </c>
      <c r="P3706" s="35">
        <f t="shared" si="694"/>
        <v>10021393.40359059</v>
      </c>
    </row>
    <row r="3707" spans="1:16" x14ac:dyDescent="0.4">
      <c r="A3707" s="1">
        <v>3706</v>
      </c>
      <c r="B3707" s="21">
        <v>43519</v>
      </c>
      <c r="C3707" s="43">
        <v>2</v>
      </c>
      <c r="D3707" s="23">
        <v>23817</v>
      </c>
      <c r="E3707" s="25">
        <f t="shared" si="695"/>
        <v>23215.75</v>
      </c>
      <c r="F3707" s="25">
        <f t="shared" si="696"/>
        <v>23560.25</v>
      </c>
      <c r="G3707" s="25">
        <f t="shared" si="697"/>
        <v>1.0108975923430354</v>
      </c>
      <c r="H3707" s="25">
        <f t="shared" si="692"/>
        <v>0.99956921328865256</v>
      </c>
      <c r="I3707" s="4">
        <f t="shared" si="698"/>
        <v>23827.264468900965</v>
      </c>
      <c r="J3707" s="25">
        <f t="shared" si="693"/>
        <v>22359.068769158559</v>
      </c>
      <c r="K3707" s="15">
        <f t="shared" si="699"/>
        <v>22349.436779454703</v>
      </c>
      <c r="L3707" s="36">
        <f t="shared" si="700"/>
        <v>1467.5632205452966</v>
      </c>
      <c r="M3707" s="36">
        <f t="shared" si="701"/>
        <v>1467.5632205452966</v>
      </c>
      <c r="N3707" s="36">
        <f t="shared" si="702"/>
        <v>6.1618307114468515E-2</v>
      </c>
      <c r="O3707" s="36">
        <f t="shared" si="703"/>
        <v>2153741.8062972832</v>
      </c>
      <c r="P3707" s="35">
        <f t="shared" si="694"/>
        <v>2153741.8062972832</v>
      </c>
    </row>
    <row r="3708" spans="1:16" x14ac:dyDescent="0.4">
      <c r="A3708" s="1">
        <v>3707</v>
      </c>
      <c r="B3708" s="21">
        <v>43520</v>
      </c>
      <c r="C3708" s="43">
        <v>3</v>
      </c>
      <c r="D3708" s="23">
        <v>25699</v>
      </c>
      <c r="E3708" s="25">
        <f t="shared" si="695"/>
        <v>23904.75</v>
      </c>
      <c r="F3708" s="25">
        <f t="shared" si="696"/>
        <v>23054.125</v>
      </c>
      <c r="G3708" s="25">
        <f t="shared" si="697"/>
        <v>1.1147245883328905</v>
      </c>
      <c r="H3708" s="25">
        <f t="shared" si="692"/>
        <v>1.0004262501030945</v>
      </c>
      <c r="I3708" s="4">
        <f t="shared" si="698"/>
        <v>25688.050465840639</v>
      </c>
      <c r="J3708" s="25">
        <f t="shared" si="693"/>
        <v>22359.095309272601</v>
      </c>
      <c r="K3708" s="15">
        <f t="shared" si="699"/>
        <v>22368.625875953279</v>
      </c>
      <c r="L3708" s="36">
        <f t="shared" si="700"/>
        <v>3330.3741240467207</v>
      </c>
      <c r="M3708" s="36">
        <f t="shared" si="701"/>
        <v>3330.3741240467207</v>
      </c>
      <c r="N3708" s="36">
        <f t="shared" si="702"/>
        <v>0.12959158426579714</v>
      </c>
      <c r="O3708" s="36">
        <f t="shared" si="703"/>
        <v>11091391.806119962</v>
      </c>
      <c r="P3708" s="35">
        <f t="shared" si="694"/>
        <v>11091391.806119962</v>
      </c>
    </row>
    <row r="3709" spans="1:16" x14ac:dyDescent="0.4">
      <c r="A3709" s="1">
        <v>3708</v>
      </c>
      <c r="B3709" s="21">
        <v>43521</v>
      </c>
      <c r="C3709" s="43">
        <v>4</v>
      </c>
      <c r="D3709" s="23">
        <v>20599</v>
      </c>
      <c r="E3709" s="25">
        <f t="shared" si="695"/>
        <v>22203.5</v>
      </c>
      <c r="F3709" s="25">
        <f t="shared" si="696"/>
        <v>22270</v>
      </c>
      <c r="G3709" s="25">
        <f t="shared" si="697"/>
        <v>0.9249663224068253</v>
      </c>
      <c r="H3709" s="25">
        <f t="shared" si="692"/>
        <v>1.0009303667898801</v>
      </c>
      <c r="I3709" s="4">
        <f t="shared" si="698"/>
        <v>20579.853188053228</v>
      </c>
      <c r="J3709" s="25">
        <f t="shared" si="693"/>
        <v>22359.121849386647</v>
      </c>
      <c r="K3709" s="15">
        <f t="shared" si="699"/>
        <v>22379.924033806201</v>
      </c>
      <c r="L3709" s="36">
        <f t="shared" si="700"/>
        <v>-1780.9240338062009</v>
      </c>
      <c r="M3709" s="36">
        <f t="shared" si="701"/>
        <v>1780.9240338062009</v>
      </c>
      <c r="N3709" s="36">
        <f t="shared" si="702"/>
        <v>8.6456819933307491E-2</v>
      </c>
      <c r="O3709" s="36">
        <f t="shared" si="703"/>
        <v>3171690.4141885503</v>
      </c>
      <c r="P3709" s="35">
        <f t="shared" si="694"/>
        <v>3171690.4141885503</v>
      </c>
    </row>
    <row r="3710" spans="1:16" x14ac:dyDescent="0.4">
      <c r="A3710" s="1">
        <v>3709</v>
      </c>
      <c r="B3710" s="21">
        <v>43522</v>
      </c>
      <c r="C3710" s="43">
        <v>1</v>
      </c>
      <c r="D3710" s="23">
        <v>18699</v>
      </c>
      <c r="E3710" s="25">
        <f t="shared" si="695"/>
        <v>22336.5</v>
      </c>
      <c r="F3710" s="25">
        <f t="shared" si="696"/>
        <v>21321.375</v>
      </c>
      <c r="G3710" s="25">
        <f t="shared" si="697"/>
        <v>0.87700722866137859</v>
      </c>
      <c r="H3710" s="25">
        <f t="shared" si="692"/>
        <v>0.99907416981837271</v>
      </c>
      <c r="I3710" s="4">
        <f t="shared" si="698"/>
        <v>18716.328141482623</v>
      </c>
      <c r="J3710" s="25">
        <f t="shared" si="693"/>
        <v>22359.14838950069</v>
      </c>
      <c r="K3710" s="15">
        <f t="shared" si="699"/>
        <v>22338.447615086206</v>
      </c>
      <c r="L3710" s="36">
        <f t="shared" si="700"/>
        <v>-3639.4476150862065</v>
      </c>
      <c r="M3710" s="36">
        <f t="shared" si="701"/>
        <v>3639.4476150862065</v>
      </c>
      <c r="N3710" s="36">
        <f t="shared" si="702"/>
        <v>0.19463327531345026</v>
      </c>
      <c r="O3710" s="36">
        <f t="shared" si="703"/>
        <v>13245578.942956677</v>
      </c>
      <c r="P3710" s="35">
        <f t="shared" si="694"/>
        <v>13245578.942956677</v>
      </c>
    </row>
    <row r="3711" spans="1:16" x14ac:dyDescent="0.4">
      <c r="A3711" s="1">
        <v>3710</v>
      </c>
      <c r="B3711" s="21">
        <v>43523</v>
      </c>
      <c r="C3711" s="43">
        <v>2</v>
      </c>
      <c r="D3711" s="23">
        <v>24349</v>
      </c>
      <c r="E3711" s="25">
        <f t="shared" si="695"/>
        <v>20306.25</v>
      </c>
      <c r="F3711" s="25">
        <f t="shared" si="696"/>
        <v>20808.25</v>
      </c>
      <c r="G3711" s="25">
        <f t="shared" si="697"/>
        <v>1.1701608736919251</v>
      </c>
      <c r="H3711" s="25">
        <f t="shared" si="692"/>
        <v>0.99956921328865256</v>
      </c>
      <c r="I3711" s="4">
        <f t="shared" si="698"/>
        <v>24359.493746201013</v>
      </c>
      <c r="J3711" s="25">
        <f t="shared" si="693"/>
        <v>22359.174929614735</v>
      </c>
      <c r="K3711" s="15">
        <f t="shared" si="699"/>
        <v>22349.542894178365</v>
      </c>
      <c r="L3711" s="36">
        <f t="shared" si="700"/>
        <v>1999.4571058216352</v>
      </c>
      <c r="M3711" s="36">
        <f t="shared" si="701"/>
        <v>1999.4571058216352</v>
      </c>
      <c r="N3711" s="36">
        <f t="shared" si="702"/>
        <v>8.2116600510149712E-2</v>
      </c>
      <c r="O3711" s="36">
        <f t="shared" si="703"/>
        <v>3997828.7180206296</v>
      </c>
      <c r="P3711" s="35">
        <f t="shared" si="694"/>
        <v>3997828.7180206296</v>
      </c>
    </row>
    <row r="3712" spans="1:16" x14ac:dyDescent="0.4">
      <c r="A3712" s="1">
        <v>3711</v>
      </c>
      <c r="B3712" s="21">
        <v>43524</v>
      </c>
      <c r="C3712" s="43">
        <v>3</v>
      </c>
      <c r="D3712" s="23">
        <v>17578</v>
      </c>
      <c r="E3712" s="25">
        <f t="shared" si="695"/>
        <v>21310.25</v>
      </c>
      <c r="F3712" s="25">
        <f t="shared" si="696"/>
        <v>21908.5</v>
      </c>
      <c r="G3712" s="25">
        <f t="shared" si="697"/>
        <v>0.8023369924914987</v>
      </c>
      <c r="H3712" s="25">
        <f t="shared" si="692"/>
        <v>1.0004262501030945</v>
      </c>
      <c r="I3712" s="4">
        <f t="shared" si="698"/>
        <v>17570.51056805894</v>
      </c>
      <c r="J3712" s="25">
        <f t="shared" si="693"/>
        <v>22359.201469728778</v>
      </c>
      <c r="K3712" s="15">
        <f t="shared" si="699"/>
        <v>22368.732081660361</v>
      </c>
      <c r="L3712" s="36">
        <f t="shared" si="700"/>
        <v>-4790.7320816603606</v>
      </c>
      <c r="M3712" s="36">
        <f t="shared" si="701"/>
        <v>4790.7320816603606</v>
      </c>
      <c r="N3712" s="36">
        <f t="shared" si="702"/>
        <v>0.27254136316192745</v>
      </c>
      <c r="O3712" s="36">
        <f t="shared" si="703"/>
        <v>22951113.878249813</v>
      </c>
      <c r="P3712" s="35">
        <f t="shared" si="694"/>
        <v>22951113.878249813</v>
      </c>
    </row>
    <row r="3713" spans="1:16" x14ac:dyDescent="0.4">
      <c r="A3713" s="1">
        <v>3712</v>
      </c>
      <c r="B3713" s="21">
        <v>43525</v>
      </c>
      <c r="C3713" s="43">
        <v>4</v>
      </c>
      <c r="D3713" s="23">
        <v>24615</v>
      </c>
      <c r="E3713" s="25">
        <f t="shared" si="695"/>
        <v>22506.75</v>
      </c>
      <c r="F3713" s="25">
        <f t="shared" si="696"/>
        <v>22269.75</v>
      </c>
      <c r="G3713" s="25">
        <f t="shared" si="697"/>
        <v>1.1053110160643922</v>
      </c>
      <c r="H3713" s="25">
        <f t="shared" si="692"/>
        <v>1.0009303667898801</v>
      </c>
      <c r="I3713" s="4">
        <f t="shared" si="698"/>
        <v>24592.120307972727</v>
      </c>
      <c r="J3713" s="25">
        <f t="shared" si="693"/>
        <v>22359.228009842824</v>
      </c>
      <c r="K3713" s="15">
        <f t="shared" si="699"/>
        <v>22380.030293030541</v>
      </c>
      <c r="L3713" s="36">
        <f t="shared" si="700"/>
        <v>2234.9697069694594</v>
      </c>
      <c r="M3713" s="36">
        <f t="shared" si="701"/>
        <v>2234.9697069694594</v>
      </c>
      <c r="N3713" s="36">
        <f t="shared" si="702"/>
        <v>9.0797063049744442E-2</v>
      </c>
      <c r="O3713" s="36">
        <f t="shared" si="703"/>
        <v>4995089.5910711512</v>
      </c>
      <c r="P3713" s="35">
        <f t="shared" si="694"/>
        <v>4995089.5910711512</v>
      </c>
    </row>
    <row r="3714" spans="1:16" x14ac:dyDescent="0.4">
      <c r="A3714" s="1">
        <v>3713</v>
      </c>
      <c r="B3714" s="21">
        <v>43526</v>
      </c>
      <c r="C3714" s="43">
        <v>1</v>
      </c>
      <c r="D3714" s="23">
        <v>23485</v>
      </c>
      <c r="E3714" s="25">
        <f t="shared" si="695"/>
        <v>22032.75</v>
      </c>
      <c r="F3714" s="25">
        <f t="shared" si="696"/>
        <v>23003.5</v>
      </c>
      <c r="G3714" s="25">
        <f t="shared" si="697"/>
        <v>1.0209315973656183</v>
      </c>
      <c r="H3714" s="25">
        <f t="shared" ref="H3714:H3777" si="704">VLOOKUP(C3714,$Q$38:$S$42,3,FALSE)</f>
        <v>0.99907416981837271</v>
      </c>
      <c r="I3714" s="4">
        <f t="shared" si="698"/>
        <v>23506.763270908574</v>
      </c>
      <c r="J3714" s="25">
        <f t="shared" si="693"/>
        <v>22359.254549956866</v>
      </c>
      <c r="K3714" s="15">
        <f t="shared" si="699"/>
        <v>22338.55367725583</v>
      </c>
      <c r="L3714" s="36">
        <f t="shared" si="700"/>
        <v>1146.4463227441702</v>
      </c>
      <c r="M3714" s="36">
        <f t="shared" si="701"/>
        <v>1146.4463227441702</v>
      </c>
      <c r="N3714" s="36">
        <f t="shared" si="702"/>
        <v>4.8816109122596131E-2</v>
      </c>
      <c r="O3714" s="36">
        <f t="shared" si="703"/>
        <v>1314339.1709336301</v>
      </c>
      <c r="P3714" s="35">
        <f t="shared" si="694"/>
        <v>1314339.1709336301</v>
      </c>
    </row>
    <row r="3715" spans="1:16" x14ac:dyDescent="0.4">
      <c r="A3715" s="1">
        <v>3714</v>
      </c>
      <c r="B3715" s="21">
        <v>43527</v>
      </c>
      <c r="C3715" s="43">
        <v>2</v>
      </c>
      <c r="D3715" s="23">
        <v>22453</v>
      </c>
      <c r="E3715" s="25">
        <f t="shared" si="695"/>
        <v>23974.25</v>
      </c>
      <c r="F3715" s="25">
        <f t="shared" si="696"/>
        <v>23017</v>
      </c>
      <c r="G3715" s="25">
        <f t="shared" si="697"/>
        <v>0.97549637224660035</v>
      </c>
      <c r="H3715" s="25">
        <f t="shared" si="704"/>
        <v>0.99956921328865256</v>
      </c>
      <c r="I3715" s="4">
        <f t="shared" si="698"/>
        <v>22462.676622590308</v>
      </c>
      <c r="J3715" s="25">
        <f t="shared" ref="J3715:J3778" si="705">INTERCEPT($I$2:$I$3896,$A$2:$A$3896)+SLOPE($I$2:$I$3896,$A$2:$A$3896)*A3715</f>
        <v>22359.281090070912</v>
      </c>
      <c r="K3715" s="15">
        <f t="shared" si="699"/>
        <v>22349.649008902026</v>
      </c>
      <c r="L3715" s="36">
        <f t="shared" si="700"/>
        <v>103.35099109797375</v>
      </c>
      <c r="M3715" s="36">
        <f t="shared" si="701"/>
        <v>103.35099109797375</v>
      </c>
      <c r="N3715" s="36">
        <f t="shared" si="702"/>
        <v>4.602992522067151E-3</v>
      </c>
      <c r="O3715" s="36">
        <f t="shared" si="703"/>
        <v>10681.427360933449</v>
      </c>
      <c r="P3715" s="35">
        <f t="shared" ref="P3715:P3778" si="706">(D3715-K3715)^2</f>
        <v>10681.427360933449</v>
      </c>
    </row>
    <row r="3716" spans="1:16" x14ac:dyDescent="0.4">
      <c r="A3716" s="1">
        <v>3715</v>
      </c>
      <c r="B3716" s="21">
        <v>43528</v>
      </c>
      <c r="C3716" s="43">
        <v>3</v>
      </c>
      <c r="D3716" s="23">
        <v>25344</v>
      </c>
      <c r="E3716" s="25">
        <f t="shared" si="695"/>
        <v>22059.75</v>
      </c>
      <c r="F3716" s="25">
        <f t="shared" si="696"/>
        <v>21983.125</v>
      </c>
      <c r="G3716" s="25">
        <f t="shared" si="697"/>
        <v>1.1528843146731869</v>
      </c>
      <c r="H3716" s="25">
        <f t="shared" si="704"/>
        <v>1.0004262501030945</v>
      </c>
      <c r="I3716" s="4">
        <f t="shared" si="698"/>
        <v>25333.20172015507</v>
      </c>
      <c r="J3716" s="25">
        <f t="shared" si="705"/>
        <v>22359.307630184954</v>
      </c>
      <c r="K3716" s="15">
        <f t="shared" si="699"/>
        <v>22368.838287367442</v>
      </c>
      <c r="L3716" s="36">
        <f t="shared" si="700"/>
        <v>2975.1617126325582</v>
      </c>
      <c r="M3716" s="36">
        <f t="shared" si="701"/>
        <v>2975.1617126325582</v>
      </c>
      <c r="N3716" s="36">
        <f t="shared" si="702"/>
        <v>0.11739116606031243</v>
      </c>
      <c r="O3716" s="36">
        <f t="shared" si="703"/>
        <v>8851587.2163146976</v>
      </c>
      <c r="P3716" s="35">
        <f t="shared" si="706"/>
        <v>8851587.2163146976</v>
      </c>
    </row>
    <row r="3717" spans="1:16" x14ac:dyDescent="0.4">
      <c r="A3717" s="1">
        <v>3716</v>
      </c>
      <c r="B3717" s="21">
        <v>43529</v>
      </c>
      <c r="C3717" s="43">
        <v>4</v>
      </c>
      <c r="D3717" s="23">
        <v>16957</v>
      </c>
      <c r="E3717" s="25">
        <f t="shared" ref="E3717:E3780" si="707">AVERAGE(D3715:D3718)</f>
        <v>21906.5</v>
      </c>
      <c r="F3717" s="25">
        <f t="shared" ref="F3717:F3780" si="708">AVERAGE(E3717:E3718)</f>
        <v>21354.25</v>
      </c>
      <c r="G3717" s="25">
        <f t="shared" si="697"/>
        <v>0.79408080358710798</v>
      </c>
      <c r="H3717" s="25">
        <f t="shared" si="704"/>
        <v>1.0009303667898801</v>
      </c>
      <c r="I3717" s="4">
        <f t="shared" si="698"/>
        <v>16941.238434381212</v>
      </c>
      <c r="J3717" s="25">
        <f t="shared" si="705"/>
        <v>22359.334170298996</v>
      </c>
      <c r="K3717" s="15">
        <f t="shared" si="699"/>
        <v>22380.136552254873</v>
      </c>
      <c r="L3717" s="36">
        <f t="shared" si="700"/>
        <v>-5423.1365522548731</v>
      </c>
      <c r="M3717" s="36">
        <f t="shared" si="701"/>
        <v>5423.1365522548731</v>
      </c>
      <c r="N3717" s="36">
        <f t="shared" si="702"/>
        <v>0.31981698132068603</v>
      </c>
      <c r="O3717" s="36">
        <f t="shared" si="703"/>
        <v>29410410.064402871</v>
      </c>
      <c r="P3717" s="35">
        <f t="shared" si="706"/>
        <v>29410410.064402871</v>
      </c>
    </row>
    <row r="3718" spans="1:16" x14ac:dyDescent="0.4">
      <c r="A3718" s="1">
        <v>3717</v>
      </c>
      <c r="B3718" s="21">
        <v>43530</v>
      </c>
      <c r="C3718" s="43">
        <v>1</v>
      </c>
      <c r="D3718" s="23">
        <v>22872</v>
      </c>
      <c r="E3718" s="25">
        <f t="shared" si="707"/>
        <v>20802</v>
      </c>
      <c r="F3718" s="25">
        <f t="shared" si="708"/>
        <v>20787.125</v>
      </c>
      <c r="G3718" s="25">
        <f t="shared" si="697"/>
        <v>1.10029645754283</v>
      </c>
      <c r="H3718" s="25">
        <f t="shared" si="704"/>
        <v>0.99907416981837271</v>
      </c>
      <c r="I3718" s="4">
        <f t="shared" si="698"/>
        <v>22893.195211080303</v>
      </c>
      <c r="J3718" s="25">
        <f t="shared" si="705"/>
        <v>22359.360710413042</v>
      </c>
      <c r="K3718" s="15">
        <f t="shared" si="699"/>
        <v>22338.65973942545</v>
      </c>
      <c r="L3718" s="36">
        <f t="shared" si="700"/>
        <v>533.34026057455048</v>
      </c>
      <c r="M3718" s="36">
        <f t="shared" si="701"/>
        <v>533.34026057455048</v>
      </c>
      <c r="N3718" s="36">
        <f t="shared" si="702"/>
        <v>2.3318479388534038E-2</v>
      </c>
      <c r="O3718" s="36">
        <f t="shared" si="703"/>
        <v>284451.83354972943</v>
      </c>
      <c r="P3718" s="35">
        <f t="shared" si="706"/>
        <v>284451.83354972943</v>
      </c>
    </row>
    <row r="3719" spans="1:16" x14ac:dyDescent="0.4">
      <c r="A3719" s="1">
        <v>3718</v>
      </c>
      <c r="B3719" s="21">
        <v>43531</v>
      </c>
      <c r="C3719" s="43">
        <v>2</v>
      </c>
      <c r="D3719" s="23">
        <v>18035</v>
      </c>
      <c r="E3719" s="25">
        <f t="shared" si="707"/>
        <v>20772.25</v>
      </c>
      <c r="F3719" s="25">
        <f t="shared" si="708"/>
        <v>21482.625</v>
      </c>
      <c r="G3719" s="25">
        <f t="shared" si="697"/>
        <v>0.83951565509336035</v>
      </c>
      <c r="H3719" s="25">
        <f t="shared" si="704"/>
        <v>0.99956921328865256</v>
      </c>
      <c r="I3719" s="4">
        <f t="shared" si="698"/>
        <v>18042.7725866662</v>
      </c>
      <c r="J3719" s="25">
        <f t="shared" si="705"/>
        <v>22359.387250527085</v>
      </c>
      <c r="K3719" s="15">
        <f t="shared" si="699"/>
        <v>22349.755123625688</v>
      </c>
      <c r="L3719" s="36">
        <f t="shared" si="700"/>
        <v>-4314.7551236256877</v>
      </c>
      <c r="M3719" s="36">
        <f t="shared" si="701"/>
        <v>4314.7551236256877</v>
      </c>
      <c r="N3719" s="36">
        <f t="shared" si="702"/>
        <v>0.23924342243558014</v>
      </c>
      <c r="O3719" s="36">
        <f t="shared" si="703"/>
        <v>18617111.776854124</v>
      </c>
      <c r="P3719" s="35">
        <f t="shared" si="706"/>
        <v>18617111.776854124</v>
      </c>
    </row>
    <row r="3720" spans="1:16" x14ac:dyDescent="0.4">
      <c r="A3720" s="1">
        <v>3719</v>
      </c>
      <c r="B3720" s="21">
        <v>43532</v>
      </c>
      <c r="C3720" s="43">
        <v>3</v>
      </c>
      <c r="D3720" s="23">
        <v>25225</v>
      </c>
      <c r="E3720" s="25">
        <f t="shared" si="707"/>
        <v>22193</v>
      </c>
      <c r="F3720" s="25">
        <f t="shared" si="708"/>
        <v>22120.125</v>
      </c>
      <c r="G3720" s="25">
        <f t="shared" si="697"/>
        <v>1.1403642610518703</v>
      </c>
      <c r="H3720" s="25">
        <f t="shared" si="704"/>
        <v>1.0004262501030945</v>
      </c>
      <c r="I3720" s="4">
        <f t="shared" si="698"/>
        <v>25214.252422305541</v>
      </c>
      <c r="J3720" s="25">
        <f t="shared" si="705"/>
        <v>22359.413790641131</v>
      </c>
      <c r="K3720" s="15">
        <f t="shared" si="699"/>
        <v>22368.944493074523</v>
      </c>
      <c r="L3720" s="36">
        <f t="shared" si="700"/>
        <v>2856.0555069254769</v>
      </c>
      <c r="M3720" s="36">
        <f t="shared" si="701"/>
        <v>2856.0555069254769</v>
      </c>
      <c r="N3720" s="36">
        <f t="shared" si="702"/>
        <v>0.11322321137464725</v>
      </c>
      <c r="O3720" s="36">
        <f t="shared" si="703"/>
        <v>8157053.0586393429</v>
      </c>
      <c r="P3720" s="35">
        <f t="shared" si="706"/>
        <v>8157053.0586393429</v>
      </c>
    </row>
    <row r="3721" spans="1:16" x14ac:dyDescent="0.4">
      <c r="A3721" s="1">
        <v>3720</v>
      </c>
      <c r="B3721" s="21">
        <v>43533</v>
      </c>
      <c r="C3721" s="43">
        <v>4</v>
      </c>
      <c r="D3721" s="23">
        <v>22640</v>
      </c>
      <c r="E3721" s="25">
        <f t="shared" si="707"/>
        <v>22047.25</v>
      </c>
      <c r="F3721" s="25">
        <f t="shared" si="708"/>
        <v>22542.75</v>
      </c>
      <c r="G3721" s="25">
        <f t="shared" si="697"/>
        <v>1.0043140255736323</v>
      </c>
      <c r="H3721" s="25">
        <f t="shared" si="704"/>
        <v>1.0009303667898801</v>
      </c>
      <c r="I3721" s="4">
        <f t="shared" si="698"/>
        <v>22618.956074446578</v>
      </c>
      <c r="J3721" s="25">
        <f t="shared" si="705"/>
        <v>22359.440330755173</v>
      </c>
      <c r="K3721" s="15">
        <f t="shared" si="699"/>
        <v>22380.242811479213</v>
      </c>
      <c r="L3721" s="36">
        <f t="shared" si="700"/>
        <v>259.75718852078717</v>
      </c>
      <c r="M3721" s="36">
        <f t="shared" si="701"/>
        <v>259.75718852078717</v>
      </c>
      <c r="N3721" s="36">
        <f t="shared" si="702"/>
        <v>1.1473374051271518E-2</v>
      </c>
      <c r="O3721" s="36">
        <f t="shared" si="703"/>
        <v>67473.796988223767</v>
      </c>
      <c r="P3721" s="35">
        <f t="shared" si="706"/>
        <v>67473.796988223767</v>
      </c>
    </row>
    <row r="3722" spans="1:16" x14ac:dyDescent="0.4">
      <c r="A3722" s="1">
        <v>3721</v>
      </c>
      <c r="B3722" s="21">
        <v>43534</v>
      </c>
      <c r="C3722" s="43">
        <v>1</v>
      </c>
      <c r="D3722" s="23">
        <v>22289</v>
      </c>
      <c r="E3722" s="25">
        <f t="shared" si="707"/>
        <v>23038.25</v>
      </c>
      <c r="F3722" s="25">
        <f t="shared" si="708"/>
        <v>22149.25</v>
      </c>
      <c r="G3722" s="25">
        <f t="shared" si="697"/>
        <v>1.0063094687179024</v>
      </c>
      <c r="H3722" s="25">
        <f t="shared" si="704"/>
        <v>0.99907416981837271</v>
      </c>
      <c r="I3722" s="4">
        <f t="shared" si="698"/>
        <v>22309.654951896155</v>
      </c>
      <c r="J3722" s="25">
        <f t="shared" si="705"/>
        <v>22359.466870869219</v>
      </c>
      <c r="K3722" s="15">
        <f t="shared" si="699"/>
        <v>22338.765801595073</v>
      </c>
      <c r="L3722" s="36">
        <f t="shared" si="700"/>
        <v>-49.765801595072844</v>
      </c>
      <c r="M3722" s="36">
        <f t="shared" si="701"/>
        <v>49.765801595072844</v>
      </c>
      <c r="N3722" s="36">
        <f t="shared" si="702"/>
        <v>2.2327516530608301E-3</v>
      </c>
      <c r="O3722" s="36">
        <f t="shared" si="703"/>
        <v>2476.6350084001547</v>
      </c>
      <c r="P3722" s="35">
        <f t="shared" si="706"/>
        <v>2476.6350084001547</v>
      </c>
    </row>
    <row r="3723" spans="1:16" x14ac:dyDescent="0.4">
      <c r="A3723" s="1">
        <v>3722</v>
      </c>
      <c r="B3723" s="21">
        <v>43535</v>
      </c>
      <c r="C3723" s="43">
        <v>2</v>
      </c>
      <c r="D3723" s="23">
        <v>21999</v>
      </c>
      <c r="E3723" s="25">
        <f t="shared" si="707"/>
        <v>21260.25</v>
      </c>
      <c r="F3723" s="25">
        <f t="shared" si="708"/>
        <v>21386.125</v>
      </c>
      <c r="G3723" s="25">
        <f t="shared" si="697"/>
        <v>1.0286575992612033</v>
      </c>
      <c r="H3723" s="25">
        <f t="shared" si="704"/>
        <v>0.99956921328865256</v>
      </c>
      <c r="I3723" s="4">
        <f t="shared" si="698"/>
        <v>22008.480961134999</v>
      </c>
      <c r="J3723" s="25">
        <f t="shared" si="705"/>
        <v>22359.493410983261</v>
      </c>
      <c r="K3723" s="15">
        <f t="shared" si="699"/>
        <v>22349.861238349349</v>
      </c>
      <c r="L3723" s="36">
        <f t="shared" si="700"/>
        <v>-350.86123834934915</v>
      </c>
      <c r="M3723" s="36">
        <f t="shared" si="701"/>
        <v>350.86123834934915</v>
      </c>
      <c r="N3723" s="36">
        <f t="shared" si="702"/>
        <v>1.5948963059654944E-2</v>
      </c>
      <c r="O3723" s="36">
        <f t="shared" si="703"/>
        <v>123103.60857603879</v>
      </c>
      <c r="P3723" s="35">
        <f t="shared" si="706"/>
        <v>123103.60857603879</v>
      </c>
    </row>
    <row r="3724" spans="1:16" x14ac:dyDescent="0.4">
      <c r="A3724" s="1">
        <v>3723</v>
      </c>
      <c r="B3724" s="21">
        <v>43536</v>
      </c>
      <c r="C3724" s="43">
        <v>3</v>
      </c>
      <c r="D3724" s="23">
        <v>18113</v>
      </c>
      <c r="E3724" s="25">
        <f t="shared" si="707"/>
        <v>21512</v>
      </c>
      <c r="F3724" s="25">
        <f t="shared" si="708"/>
        <v>21012.5</v>
      </c>
      <c r="G3724" s="25">
        <f t="shared" si="697"/>
        <v>0.86201070791195722</v>
      </c>
      <c r="H3724" s="25">
        <f t="shared" si="704"/>
        <v>1.0004262501030945</v>
      </c>
      <c r="I3724" s="4">
        <f t="shared" si="698"/>
        <v>18105.282621416067</v>
      </c>
      <c r="J3724" s="25">
        <f t="shared" si="705"/>
        <v>22359.519951097307</v>
      </c>
      <c r="K3724" s="15">
        <f t="shared" si="699"/>
        <v>22369.050698781604</v>
      </c>
      <c r="L3724" s="36">
        <f t="shared" si="700"/>
        <v>-4256.0506987816043</v>
      </c>
      <c r="M3724" s="36">
        <f t="shared" si="701"/>
        <v>4256.0506987816043</v>
      </c>
      <c r="N3724" s="36">
        <f t="shared" si="702"/>
        <v>0.23497215805121208</v>
      </c>
      <c r="O3724" s="36">
        <f t="shared" si="703"/>
        <v>18113967.550599381</v>
      </c>
      <c r="P3724" s="35">
        <f t="shared" si="706"/>
        <v>18113967.550599381</v>
      </c>
    </row>
    <row r="3725" spans="1:16" x14ac:dyDescent="0.4">
      <c r="A3725" s="1">
        <v>3724</v>
      </c>
      <c r="B3725" s="21">
        <v>43537</v>
      </c>
      <c r="C3725" s="43">
        <v>4</v>
      </c>
      <c r="D3725" s="23">
        <v>23647</v>
      </c>
      <c r="E3725" s="25">
        <f t="shared" si="707"/>
        <v>20513</v>
      </c>
      <c r="F3725" s="25">
        <f t="shared" si="708"/>
        <v>20428.75</v>
      </c>
      <c r="G3725" s="25">
        <f t="shared" si="697"/>
        <v>1.1575353362295784</v>
      </c>
      <c r="H3725" s="25">
        <f t="shared" si="704"/>
        <v>1.0009303667898801</v>
      </c>
      <c r="I3725" s="4">
        <f t="shared" si="698"/>
        <v>23625.020065920417</v>
      </c>
      <c r="J3725" s="25">
        <f t="shared" si="705"/>
        <v>22359.546491211349</v>
      </c>
      <c r="K3725" s="15">
        <f t="shared" si="699"/>
        <v>22380.349070703553</v>
      </c>
      <c r="L3725" s="36">
        <f t="shared" si="700"/>
        <v>1266.6509292964474</v>
      </c>
      <c r="M3725" s="36">
        <f t="shared" si="701"/>
        <v>1266.6509292964474</v>
      </c>
      <c r="N3725" s="36">
        <f t="shared" si="702"/>
        <v>5.3564973539833693E-2</v>
      </c>
      <c r="O3725" s="36">
        <f t="shared" si="703"/>
        <v>1604404.5766875539</v>
      </c>
      <c r="P3725" s="35">
        <f t="shared" si="706"/>
        <v>1604404.5766875539</v>
      </c>
    </row>
    <row r="3726" spans="1:16" x14ac:dyDescent="0.4">
      <c r="A3726" s="1">
        <v>3725</v>
      </c>
      <c r="B3726" s="21">
        <v>43538</v>
      </c>
      <c r="C3726" s="43">
        <v>1</v>
      </c>
      <c r="D3726" s="23">
        <v>18293</v>
      </c>
      <c r="E3726" s="25">
        <f t="shared" si="707"/>
        <v>20344.5</v>
      </c>
      <c r="F3726" s="25">
        <f t="shared" si="708"/>
        <v>21503.75</v>
      </c>
      <c r="G3726" s="25">
        <f t="shared" si="697"/>
        <v>0.85068883334302159</v>
      </c>
      <c r="H3726" s="25">
        <f t="shared" si="704"/>
        <v>0.99907416981837271</v>
      </c>
      <c r="I3726" s="4">
        <f t="shared" si="698"/>
        <v>18309.95190609881</v>
      </c>
      <c r="J3726" s="25">
        <f t="shared" si="705"/>
        <v>22359.573031325395</v>
      </c>
      <c r="K3726" s="15">
        <f t="shared" si="699"/>
        <v>22338.871863764696</v>
      </c>
      <c r="L3726" s="36">
        <f t="shared" si="700"/>
        <v>-4045.8718637646962</v>
      </c>
      <c r="M3726" s="36">
        <f t="shared" si="701"/>
        <v>4045.8718637646962</v>
      </c>
      <c r="N3726" s="36">
        <f t="shared" si="702"/>
        <v>0.22117049493055793</v>
      </c>
      <c r="O3726" s="36">
        <f t="shared" si="703"/>
        <v>16369079.138002817</v>
      </c>
      <c r="P3726" s="35">
        <f t="shared" si="706"/>
        <v>16369079.138002817</v>
      </c>
    </row>
    <row r="3727" spans="1:16" x14ac:dyDescent="0.4">
      <c r="A3727" s="1">
        <v>3726</v>
      </c>
      <c r="B3727" s="21">
        <v>43539</v>
      </c>
      <c r="C3727" s="43">
        <v>2</v>
      </c>
      <c r="D3727" s="23">
        <v>21325</v>
      </c>
      <c r="E3727" s="25">
        <f t="shared" si="707"/>
        <v>22663</v>
      </c>
      <c r="F3727" s="25">
        <f t="shared" si="708"/>
        <v>22179.75</v>
      </c>
      <c r="G3727" s="25">
        <f t="shared" si="697"/>
        <v>0.96146259538543044</v>
      </c>
      <c r="H3727" s="25">
        <f t="shared" si="704"/>
        <v>0.99956921328865256</v>
      </c>
      <c r="I3727" s="4">
        <f t="shared" si="698"/>
        <v>21334.19048575862</v>
      </c>
      <c r="J3727" s="25">
        <f t="shared" si="705"/>
        <v>22359.599571439438</v>
      </c>
      <c r="K3727" s="15">
        <f t="shared" si="699"/>
        <v>22349.967353073011</v>
      </c>
      <c r="L3727" s="36">
        <f t="shared" si="700"/>
        <v>-1024.9673530730106</v>
      </c>
      <c r="M3727" s="36">
        <f t="shared" si="701"/>
        <v>1024.9673530730106</v>
      </c>
      <c r="N3727" s="36">
        <f t="shared" si="702"/>
        <v>4.80641197220638E-2</v>
      </c>
      <c r="O3727" s="36">
        <f t="shared" si="703"/>
        <v>1050558.0748654935</v>
      </c>
      <c r="P3727" s="35">
        <f t="shared" si="706"/>
        <v>1050558.0748654935</v>
      </c>
    </row>
    <row r="3728" spans="1:16" x14ac:dyDescent="0.4">
      <c r="A3728" s="1">
        <v>3727</v>
      </c>
      <c r="B3728" s="21">
        <v>43540</v>
      </c>
      <c r="C3728" s="43">
        <v>3</v>
      </c>
      <c r="D3728" s="23">
        <v>27387</v>
      </c>
      <c r="E3728" s="25">
        <f t="shared" si="707"/>
        <v>21696.5</v>
      </c>
      <c r="F3728" s="25">
        <f t="shared" si="708"/>
        <v>21934.125</v>
      </c>
      <c r="G3728" s="25">
        <f t="shared" si="697"/>
        <v>1.2486023490793456</v>
      </c>
      <c r="H3728" s="25">
        <f t="shared" si="704"/>
        <v>1.0004262501030945</v>
      </c>
      <c r="I3728" s="4">
        <f t="shared" si="698"/>
        <v>27375.331262227231</v>
      </c>
      <c r="J3728" s="25">
        <f t="shared" si="705"/>
        <v>22359.626111553483</v>
      </c>
      <c r="K3728" s="15">
        <f t="shared" si="699"/>
        <v>22369.156904488689</v>
      </c>
      <c r="L3728" s="36">
        <f t="shared" si="700"/>
        <v>5017.8430955113108</v>
      </c>
      <c r="M3728" s="36">
        <f t="shared" si="701"/>
        <v>5017.8430955113108</v>
      </c>
      <c r="N3728" s="36">
        <f t="shared" si="702"/>
        <v>0.18321988883453139</v>
      </c>
      <c r="O3728" s="36">
        <f t="shared" si="703"/>
        <v>25178749.331170533</v>
      </c>
      <c r="P3728" s="35">
        <f t="shared" si="706"/>
        <v>25178749.331170533</v>
      </c>
    </row>
    <row r="3729" spans="1:16" x14ac:dyDescent="0.4">
      <c r="A3729" s="1">
        <v>3728</v>
      </c>
      <c r="B3729" s="21">
        <v>43541</v>
      </c>
      <c r="C3729" s="43">
        <v>4</v>
      </c>
      <c r="D3729" s="23">
        <v>19781</v>
      </c>
      <c r="E3729" s="25">
        <f t="shared" si="707"/>
        <v>22171.75</v>
      </c>
      <c r="F3729" s="25">
        <f t="shared" si="708"/>
        <v>21700.5</v>
      </c>
      <c r="G3729" s="25">
        <f t="shared" si="697"/>
        <v>0.91154581691666092</v>
      </c>
      <c r="H3729" s="25">
        <f t="shared" si="704"/>
        <v>1.0009303667898801</v>
      </c>
      <c r="I3729" s="4">
        <f t="shared" si="698"/>
        <v>19762.613520699106</v>
      </c>
      <c r="J3729" s="25">
        <f t="shared" si="705"/>
        <v>22359.652651667526</v>
      </c>
      <c r="K3729" s="15">
        <f t="shared" si="699"/>
        <v>22380.455329927892</v>
      </c>
      <c r="L3729" s="36">
        <f t="shared" si="700"/>
        <v>-2599.4553299278923</v>
      </c>
      <c r="M3729" s="36">
        <f t="shared" si="701"/>
        <v>2599.4553299278923</v>
      </c>
      <c r="N3729" s="36">
        <f t="shared" si="702"/>
        <v>0.13141172488387304</v>
      </c>
      <c r="O3729" s="36">
        <f t="shared" si="703"/>
        <v>6757168.0122905271</v>
      </c>
      <c r="P3729" s="35">
        <f t="shared" si="706"/>
        <v>6757168.0122905271</v>
      </c>
    </row>
    <row r="3730" spans="1:16" x14ac:dyDescent="0.4">
      <c r="A3730" s="1">
        <v>3729</v>
      </c>
      <c r="B3730" s="21">
        <v>43542</v>
      </c>
      <c r="C3730" s="43">
        <v>1</v>
      </c>
      <c r="D3730" s="23">
        <v>20194</v>
      </c>
      <c r="E3730" s="25">
        <f t="shared" si="707"/>
        <v>21229.25</v>
      </c>
      <c r="F3730" s="25">
        <f t="shared" si="708"/>
        <v>20537.625</v>
      </c>
      <c r="G3730" s="25">
        <f t="shared" si="697"/>
        <v>0.98326851327746023</v>
      </c>
      <c r="H3730" s="25">
        <f t="shared" si="704"/>
        <v>0.99907416981837271</v>
      </c>
      <c r="I3730" s="4">
        <f t="shared" si="698"/>
        <v>20212.713540248147</v>
      </c>
      <c r="J3730" s="25">
        <f t="shared" si="705"/>
        <v>22359.679191781572</v>
      </c>
      <c r="K3730" s="15">
        <f t="shared" si="699"/>
        <v>22338.977925934316</v>
      </c>
      <c r="L3730" s="36">
        <f t="shared" si="700"/>
        <v>-2144.9779259343159</v>
      </c>
      <c r="M3730" s="36">
        <f t="shared" si="701"/>
        <v>2144.9779259343159</v>
      </c>
      <c r="N3730" s="36">
        <f t="shared" si="702"/>
        <v>0.10621857610846369</v>
      </c>
      <c r="O3730" s="36">
        <f t="shared" si="703"/>
        <v>4600930.3027454792</v>
      </c>
      <c r="P3730" s="35">
        <f t="shared" si="706"/>
        <v>4600930.3027454792</v>
      </c>
    </row>
    <row r="3731" spans="1:16" x14ac:dyDescent="0.4">
      <c r="A3731" s="1">
        <v>3730</v>
      </c>
      <c r="B3731" s="21">
        <v>43543</v>
      </c>
      <c r="C3731" s="43">
        <v>2</v>
      </c>
      <c r="D3731" s="23">
        <v>17555</v>
      </c>
      <c r="E3731" s="25">
        <f t="shared" si="707"/>
        <v>19846</v>
      </c>
      <c r="F3731" s="25">
        <f t="shared" si="708"/>
        <v>19612.875</v>
      </c>
      <c r="G3731" s="25">
        <f t="shared" si="697"/>
        <v>0.89507530130080371</v>
      </c>
      <c r="H3731" s="25">
        <f t="shared" si="704"/>
        <v>0.99956921328865256</v>
      </c>
      <c r="I3731" s="4">
        <f t="shared" si="698"/>
        <v>17562.565719929313</v>
      </c>
      <c r="J3731" s="25">
        <f t="shared" si="705"/>
        <v>22359.705731895614</v>
      </c>
      <c r="K3731" s="15">
        <f t="shared" si="699"/>
        <v>22350.073467796676</v>
      </c>
      <c r="L3731" s="36">
        <f t="shared" si="700"/>
        <v>-4795.0734677966757</v>
      </c>
      <c r="M3731" s="36">
        <f t="shared" si="701"/>
        <v>4795.0734677966757</v>
      </c>
      <c r="N3731" s="36">
        <f t="shared" si="702"/>
        <v>0.27314574011943465</v>
      </c>
      <c r="O3731" s="36">
        <f t="shared" si="703"/>
        <v>22992729.561567638</v>
      </c>
      <c r="P3731" s="35">
        <f t="shared" si="706"/>
        <v>22992729.561567638</v>
      </c>
    </row>
    <row r="3732" spans="1:16" x14ac:dyDescent="0.4">
      <c r="A3732" s="1">
        <v>3731</v>
      </c>
      <c r="B3732" s="21">
        <v>43544</v>
      </c>
      <c r="C3732" s="43">
        <v>3</v>
      </c>
      <c r="D3732" s="23">
        <v>21854</v>
      </c>
      <c r="E3732" s="25">
        <f t="shared" si="707"/>
        <v>19379.75</v>
      </c>
      <c r="F3732" s="25">
        <f t="shared" si="708"/>
        <v>19723.625</v>
      </c>
      <c r="G3732" s="25">
        <f t="shared" si="697"/>
        <v>1.108011331588387</v>
      </c>
      <c r="H3732" s="25">
        <f t="shared" si="704"/>
        <v>1.0004262501030945</v>
      </c>
      <c r="I3732" s="4">
        <f t="shared" si="698"/>
        <v>21844.688699189905</v>
      </c>
      <c r="J3732" s="25">
        <f t="shared" si="705"/>
        <v>22359.732272009656</v>
      </c>
      <c r="K3732" s="15">
        <f t="shared" si="699"/>
        <v>22369.263110195767</v>
      </c>
      <c r="L3732" s="36">
        <f t="shared" si="700"/>
        <v>-515.26311019576679</v>
      </c>
      <c r="M3732" s="36">
        <f t="shared" si="701"/>
        <v>515.26311019576679</v>
      </c>
      <c r="N3732" s="36">
        <f t="shared" si="702"/>
        <v>2.3577519456198719E-2</v>
      </c>
      <c r="O3732" s="36">
        <f t="shared" si="703"/>
        <v>265496.0727286149</v>
      </c>
      <c r="P3732" s="35">
        <f t="shared" si="706"/>
        <v>265496.0727286149</v>
      </c>
    </row>
    <row r="3733" spans="1:16" x14ac:dyDescent="0.4">
      <c r="A3733" s="1">
        <v>3732</v>
      </c>
      <c r="B3733" s="21">
        <v>43545</v>
      </c>
      <c r="C3733" s="43">
        <v>4</v>
      </c>
      <c r="D3733" s="23">
        <v>17916</v>
      </c>
      <c r="E3733" s="25">
        <f t="shared" si="707"/>
        <v>20067.5</v>
      </c>
      <c r="F3733" s="25">
        <f t="shared" si="708"/>
        <v>20662.75</v>
      </c>
      <c r="G3733" s="25">
        <f t="shared" si="697"/>
        <v>0.86706754909196504</v>
      </c>
      <c r="H3733" s="25">
        <f t="shared" si="704"/>
        <v>1.0009303667898801</v>
      </c>
      <c r="I3733" s="4">
        <f t="shared" si="698"/>
        <v>17899.347041951631</v>
      </c>
      <c r="J3733" s="25">
        <f t="shared" si="705"/>
        <v>22359.758812123702</v>
      </c>
      <c r="K3733" s="15">
        <f t="shared" si="699"/>
        <v>22380.561589152232</v>
      </c>
      <c r="L3733" s="36">
        <f t="shared" si="700"/>
        <v>-4464.561589152232</v>
      </c>
      <c r="M3733" s="36">
        <f t="shared" si="701"/>
        <v>4464.561589152232</v>
      </c>
      <c r="N3733" s="36">
        <f t="shared" si="702"/>
        <v>0.24919410522171423</v>
      </c>
      <c r="O3733" s="36">
        <f t="shared" si="703"/>
        <v>19932310.183333505</v>
      </c>
      <c r="P3733" s="35">
        <f t="shared" si="706"/>
        <v>19932310.183333505</v>
      </c>
    </row>
    <row r="3734" spans="1:16" x14ac:dyDescent="0.4">
      <c r="A3734" s="1">
        <v>3733</v>
      </c>
      <c r="B3734" s="21">
        <v>43546</v>
      </c>
      <c r="C3734" s="43">
        <v>1</v>
      </c>
      <c r="D3734" s="23">
        <v>22945</v>
      </c>
      <c r="E3734" s="25">
        <f t="shared" si="707"/>
        <v>21258</v>
      </c>
      <c r="F3734" s="25">
        <f t="shared" si="708"/>
        <v>21256.625</v>
      </c>
      <c r="G3734" s="25">
        <f t="shared" si="697"/>
        <v>1.0794281782738322</v>
      </c>
      <c r="H3734" s="25">
        <f t="shared" si="704"/>
        <v>0.99907416981837271</v>
      </c>
      <c r="I3734" s="4">
        <f t="shared" si="698"/>
        <v>22966.262859314338</v>
      </c>
      <c r="J3734" s="25">
        <f t="shared" si="705"/>
        <v>22359.785352237745</v>
      </c>
      <c r="K3734" s="15">
        <f t="shared" si="699"/>
        <v>22339.083988103936</v>
      </c>
      <c r="L3734" s="36">
        <f t="shared" si="700"/>
        <v>605.91601189606445</v>
      </c>
      <c r="M3734" s="36">
        <f t="shared" si="701"/>
        <v>605.91601189606445</v>
      </c>
      <c r="N3734" s="36">
        <f t="shared" si="702"/>
        <v>2.6407322375073629E-2</v>
      </c>
      <c r="O3734" s="36">
        <f t="shared" si="703"/>
        <v>367134.2134720317</v>
      </c>
      <c r="P3734" s="35">
        <f t="shared" si="706"/>
        <v>367134.2134720317</v>
      </c>
    </row>
    <row r="3735" spans="1:16" x14ac:dyDescent="0.4">
      <c r="A3735" s="1">
        <v>3734</v>
      </c>
      <c r="B3735" s="21">
        <v>43547</v>
      </c>
      <c r="C3735" s="43">
        <v>2</v>
      </c>
      <c r="D3735" s="23">
        <v>22317</v>
      </c>
      <c r="E3735" s="25">
        <f t="shared" si="707"/>
        <v>21255.25</v>
      </c>
      <c r="F3735" s="25">
        <f t="shared" si="708"/>
        <v>21432.125</v>
      </c>
      <c r="G3735" s="25">
        <f t="shared" si="697"/>
        <v>1.041287319852791</v>
      </c>
      <c r="H3735" s="25">
        <f t="shared" si="704"/>
        <v>0.99956921328865256</v>
      </c>
      <c r="I3735" s="4">
        <f t="shared" si="698"/>
        <v>22326.618010348189</v>
      </c>
      <c r="J3735" s="25">
        <f t="shared" si="705"/>
        <v>22359.81189235179</v>
      </c>
      <c r="K3735" s="15">
        <f t="shared" si="699"/>
        <v>22350.179582520337</v>
      </c>
      <c r="L3735" s="36">
        <f t="shared" si="700"/>
        <v>-33.179582520337135</v>
      </c>
      <c r="M3735" s="36">
        <f t="shared" si="701"/>
        <v>33.179582520337135</v>
      </c>
      <c r="N3735" s="36">
        <f t="shared" si="702"/>
        <v>1.4867402661799137E-3</v>
      </c>
      <c r="O3735" s="36">
        <f t="shared" si="703"/>
        <v>1100.8846962238615</v>
      </c>
      <c r="P3735" s="35">
        <f t="shared" si="706"/>
        <v>1100.8846962238615</v>
      </c>
    </row>
    <row r="3736" spans="1:16" x14ac:dyDescent="0.4">
      <c r="A3736" s="1">
        <v>3735</v>
      </c>
      <c r="B3736" s="21">
        <v>43548</v>
      </c>
      <c r="C3736" s="43">
        <v>3</v>
      </c>
      <c r="D3736" s="23">
        <v>21843</v>
      </c>
      <c r="E3736" s="25">
        <f t="shared" si="707"/>
        <v>21609</v>
      </c>
      <c r="F3736" s="25">
        <f t="shared" si="708"/>
        <v>20814.5</v>
      </c>
      <c r="G3736" s="25">
        <f t="shared" si="697"/>
        <v>1.0494126690528238</v>
      </c>
      <c r="H3736" s="25">
        <f t="shared" si="704"/>
        <v>1.0004262501030945</v>
      </c>
      <c r="I3736" s="4">
        <f t="shared" si="698"/>
        <v>21833.693385943308</v>
      </c>
      <c r="J3736" s="25">
        <f t="shared" si="705"/>
        <v>22359.838432465833</v>
      </c>
      <c r="K3736" s="15">
        <f t="shared" si="699"/>
        <v>22369.369315902848</v>
      </c>
      <c r="L3736" s="36">
        <f t="shared" si="700"/>
        <v>-526.36931590284803</v>
      </c>
      <c r="M3736" s="36">
        <f t="shared" si="701"/>
        <v>526.36931590284803</v>
      </c>
      <c r="N3736" s="36">
        <f t="shared" si="702"/>
        <v>2.4097849008966169E-2</v>
      </c>
      <c r="O3736" s="36">
        <f t="shared" si="703"/>
        <v>277064.65672403225</v>
      </c>
      <c r="P3736" s="35">
        <f t="shared" si="706"/>
        <v>277064.65672403225</v>
      </c>
    </row>
    <row r="3737" spans="1:16" x14ac:dyDescent="0.4">
      <c r="A3737" s="1">
        <v>3736</v>
      </c>
      <c r="B3737" s="21">
        <v>43549</v>
      </c>
      <c r="C3737" s="43">
        <v>4</v>
      </c>
      <c r="D3737" s="23">
        <v>19331</v>
      </c>
      <c r="E3737" s="25">
        <f t="shared" si="707"/>
        <v>20020</v>
      </c>
      <c r="F3737" s="25">
        <f t="shared" si="708"/>
        <v>19817.125</v>
      </c>
      <c r="G3737" s="25">
        <f t="shared" si="697"/>
        <v>0.97546944877221087</v>
      </c>
      <c r="H3737" s="25">
        <f t="shared" si="704"/>
        <v>1.0009303667898801</v>
      </c>
      <c r="I3737" s="4">
        <f t="shared" si="698"/>
        <v>19313.03179660454</v>
      </c>
      <c r="J3737" s="25">
        <f t="shared" si="705"/>
        <v>22359.864972579879</v>
      </c>
      <c r="K3737" s="15">
        <f t="shared" si="699"/>
        <v>22380.667848376572</v>
      </c>
      <c r="L3737" s="36">
        <f t="shared" si="700"/>
        <v>-3049.6678483765718</v>
      </c>
      <c r="M3737" s="36">
        <f t="shared" si="701"/>
        <v>3049.6678483765718</v>
      </c>
      <c r="N3737" s="36">
        <f t="shared" si="702"/>
        <v>0.15776048049126129</v>
      </c>
      <c r="O3737" s="36">
        <f t="shared" si="703"/>
        <v>9300473.9854217879</v>
      </c>
      <c r="P3737" s="35">
        <f t="shared" si="706"/>
        <v>9300473.9854217879</v>
      </c>
    </row>
    <row r="3738" spans="1:16" x14ac:dyDescent="0.4">
      <c r="A3738" s="1">
        <v>3737</v>
      </c>
      <c r="B3738" s="21">
        <v>43550</v>
      </c>
      <c r="C3738" s="43">
        <v>1</v>
      </c>
      <c r="D3738" s="23">
        <v>16589</v>
      </c>
      <c r="E3738" s="25">
        <f t="shared" si="707"/>
        <v>19614.25</v>
      </c>
      <c r="F3738" s="25">
        <f t="shared" si="708"/>
        <v>18992.75</v>
      </c>
      <c r="G3738" s="25">
        <f t="shared" si="697"/>
        <v>0.87343854891998263</v>
      </c>
      <c r="H3738" s="25">
        <f t="shared" si="704"/>
        <v>0.99907416981837271</v>
      </c>
      <c r="I3738" s="4">
        <f t="shared" si="698"/>
        <v>16604.372829512555</v>
      </c>
      <c r="J3738" s="25">
        <f t="shared" si="705"/>
        <v>22359.891512693921</v>
      </c>
      <c r="K3738" s="15">
        <f t="shared" si="699"/>
        <v>22339.190050273559</v>
      </c>
      <c r="L3738" s="36">
        <f t="shared" si="700"/>
        <v>-5750.1900502735589</v>
      </c>
      <c r="M3738" s="36">
        <f t="shared" si="701"/>
        <v>5750.1900502735589</v>
      </c>
      <c r="N3738" s="36">
        <f t="shared" si="702"/>
        <v>0.34662668336087521</v>
      </c>
      <c r="O3738" s="36">
        <f t="shared" si="703"/>
        <v>33064685.614265032</v>
      </c>
      <c r="P3738" s="35">
        <f t="shared" si="706"/>
        <v>33064685.614265032</v>
      </c>
    </row>
    <row r="3739" spans="1:16" x14ac:dyDescent="0.4">
      <c r="A3739" s="1">
        <v>3738</v>
      </c>
      <c r="B3739" s="21">
        <v>43551</v>
      </c>
      <c r="C3739" s="43">
        <v>2</v>
      </c>
      <c r="D3739" s="23">
        <v>20694</v>
      </c>
      <c r="E3739" s="25">
        <f t="shared" si="707"/>
        <v>18371.25</v>
      </c>
      <c r="F3739" s="25">
        <f t="shared" si="708"/>
        <v>18528.75</v>
      </c>
      <c r="G3739" s="25">
        <f t="shared" si="697"/>
        <v>1.1168589354381704</v>
      </c>
      <c r="H3739" s="25">
        <f t="shared" si="704"/>
        <v>0.99956921328865256</v>
      </c>
      <c r="I3739" s="4">
        <f t="shared" si="698"/>
        <v>20702.918542194086</v>
      </c>
      <c r="J3739" s="25">
        <f t="shared" si="705"/>
        <v>22359.918052807967</v>
      </c>
      <c r="K3739" s="15">
        <f t="shared" si="699"/>
        <v>22350.285697243999</v>
      </c>
      <c r="L3739" s="36">
        <f t="shared" si="700"/>
        <v>-1656.2856972439986</v>
      </c>
      <c r="M3739" s="36">
        <f t="shared" si="701"/>
        <v>1656.2856972439986</v>
      </c>
      <c r="N3739" s="36">
        <f t="shared" si="702"/>
        <v>8.003700092993131E-2</v>
      </c>
      <c r="O3739" s="36">
        <f t="shared" si="703"/>
        <v>2743282.3108950388</v>
      </c>
      <c r="P3739" s="35">
        <f t="shared" si="706"/>
        <v>2743282.3108950388</v>
      </c>
    </row>
    <row r="3740" spans="1:16" x14ac:dyDescent="0.4">
      <c r="A3740" s="1">
        <v>3739</v>
      </c>
      <c r="B3740" s="21">
        <v>43552</v>
      </c>
      <c r="C3740" s="43">
        <v>3</v>
      </c>
      <c r="D3740" s="23">
        <v>16871</v>
      </c>
      <c r="E3740" s="25">
        <f t="shared" si="707"/>
        <v>18686.25</v>
      </c>
      <c r="F3740" s="25">
        <f t="shared" si="708"/>
        <v>18826.625</v>
      </c>
      <c r="G3740" s="25">
        <f t="shared" si="697"/>
        <v>0.89612450452484183</v>
      </c>
      <c r="H3740" s="25">
        <f t="shared" si="704"/>
        <v>1.0004262501030945</v>
      </c>
      <c r="I3740" s="4">
        <f t="shared" si="698"/>
        <v>16863.811798482329</v>
      </c>
      <c r="J3740" s="25">
        <f t="shared" si="705"/>
        <v>22359.944592922009</v>
      </c>
      <c r="K3740" s="15">
        <f t="shared" si="699"/>
        <v>22369.475521609929</v>
      </c>
      <c r="L3740" s="36">
        <f t="shared" si="700"/>
        <v>-5498.4755216099293</v>
      </c>
      <c r="M3740" s="36">
        <f t="shared" si="701"/>
        <v>5498.4755216099293</v>
      </c>
      <c r="N3740" s="36">
        <f t="shared" si="702"/>
        <v>0.32591283987967101</v>
      </c>
      <c r="O3740" s="36">
        <f t="shared" si="703"/>
        <v>30233233.061743584</v>
      </c>
      <c r="P3740" s="35">
        <f t="shared" si="706"/>
        <v>30233233.061743584</v>
      </c>
    </row>
    <row r="3741" spans="1:16" x14ac:dyDescent="0.4">
      <c r="A3741" s="1">
        <v>3740</v>
      </c>
      <c r="B3741" s="21">
        <v>43553</v>
      </c>
      <c r="C3741" s="43">
        <v>4</v>
      </c>
      <c r="D3741" s="23">
        <v>20591</v>
      </c>
      <c r="E3741" s="25">
        <f t="shared" si="707"/>
        <v>18967</v>
      </c>
      <c r="F3741" s="25">
        <f t="shared" si="708"/>
        <v>18851</v>
      </c>
      <c r="G3741" s="25">
        <f t="shared" si="697"/>
        <v>1.0923027956076601</v>
      </c>
      <c r="H3741" s="25">
        <f t="shared" si="704"/>
        <v>1.0009303667898801</v>
      </c>
      <c r="I3741" s="4">
        <f t="shared" si="698"/>
        <v>20571.860624069323</v>
      </c>
      <c r="J3741" s="25">
        <f t="shared" si="705"/>
        <v>22359.971133036055</v>
      </c>
      <c r="K3741" s="15">
        <f t="shared" si="699"/>
        <v>22380.774107600912</v>
      </c>
      <c r="L3741" s="36">
        <f t="shared" si="700"/>
        <v>-1789.7741076009115</v>
      </c>
      <c r="M3741" s="36">
        <f t="shared" si="701"/>
        <v>1789.7741076009115</v>
      </c>
      <c r="N3741" s="36">
        <f t="shared" si="702"/>
        <v>8.6920213083430217E-2</v>
      </c>
      <c r="O3741" s="36">
        <f t="shared" si="703"/>
        <v>3203291.356238639</v>
      </c>
      <c r="P3741" s="35">
        <f t="shared" si="706"/>
        <v>3203291.356238639</v>
      </c>
    </row>
    <row r="3742" spans="1:16" x14ac:dyDescent="0.4">
      <c r="A3742" s="1">
        <v>3741</v>
      </c>
      <c r="B3742" s="21">
        <v>43554</v>
      </c>
      <c r="C3742" s="43">
        <v>1</v>
      </c>
      <c r="D3742" s="23">
        <v>17712</v>
      </c>
      <c r="E3742" s="25">
        <f t="shared" si="707"/>
        <v>18735</v>
      </c>
      <c r="F3742" s="25">
        <f t="shared" si="708"/>
        <v>19152.875</v>
      </c>
      <c r="G3742" s="25">
        <f t="shared" si="697"/>
        <v>0.92476977999386512</v>
      </c>
      <c r="H3742" s="25">
        <f t="shared" si="704"/>
        <v>0.99907416981837271</v>
      </c>
      <c r="I3742" s="4">
        <f t="shared" si="698"/>
        <v>17728.413500290939</v>
      </c>
      <c r="J3742" s="25">
        <f t="shared" si="705"/>
        <v>22359.997673150097</v>
      </c>
      <c r="K3742" s="15">
        <f t="shared" si="699"/>
        <v>22339.296112443179</v>
      </c>
      <c r="L3742" s="36">
        <f t="shared" si="700"/>
        <v>-4627.2961124431786</v>
      </c>
      <c r="M3742" s="36">
        <f t="shared" si="701"/>
        <v>4627.2961124431786</v>
      </c>
      <c r="N3742" s="36">
        <f t="shared" si="702"/>
        <v>0.26125203886874315</v>
      </c>
      <c r="O3742" s="36">
        <f t="shared" si="703"/>
        <v>21411869.312231753</v>
      </c>
      <c r="P3742" s="35">
        <f t="shared" si="706"/>
        <v>21411869.312231753</v>
      </c>
    </row>
    <row r="3743" spans="1:16" x14ac:dyDescent="0.4">
      <c r="A3743" s="1">
        <v>3742</v>
      </c>
      <c r="B3743" s="21">
        <v>43555</v>
      </c>
      <c r="C3743" s="43">
        <v>2</v>
      </c>
      <c r="D3743" s="23">
        <v>19766</v>
      </c>
      <c r="E3743" s="25">
        <f t="shared" si="707"/>
        <v>19570.75</v>
      </c>
      <c r="F3743" s="25">
        <f t="shared" si="708"/>
        <v>19285.75</v>
      </c>
      <c r="G3743" s="25">
        <f t="shared" si="697"/>
        <v>1.0249018057373969</v>
      </c>
      <c r="H3743" s="25">
        <f t="shared" si="704"/>
        <v>0.99956921328865256</v>
      </c>
      <c r="I3743" s="4">
        <f t="shared" si="698"/>
        <v>19774.518599836101</v>
      </c>
      <c r="J3743" s="25">
        <f t="shared" si="705"/>
        <v>22360.024213264143</v>
      </c>
      <c r="K3743" s="15">
        <f t="shared" si="699"/>
        <v>22350.391811967664</v>
      </c>
      <c r="L3743" s="36">
        <f t="shared" si="700"/>
        <v>-2584.3918119676637</v>
      </c>
      <c r="M3743" s="36">
        <f t="shared" si="701"/>
        <v>2584.3918119676637</v>
      </c>
      <c r="N3743" s="36">
        <f t="shared" si="702"/>
        <v>0.13074935808801294</v>
      </c>
      <c r="O3743" s="36">
        <f t="shared" si="703"/>
        <v>6679081.0377655039</v>
      </c>
      <c r="P3743" s="35">
        <f t="shared" si="706"/>
        <v>6679081.0377655039</v>
      </c>
    </row>
    <row r="3744" spans="1:16" x14ac:dyDescent="0.4">
      <c r="A3744" s="1">
        <v>3743</v>
      </c>
      <c r="B3744" s="21">
        <v>43556</v>
      </c>
      <c r="C3744" s="43">
        <v>3</v>
      </c>
      <c r="D3744" s="23">
        <v>20214</v>
      </c>
      <c r="E3744" s="25">
        <f t="shared" si="707"/>
        <v>19000.75</v>
      </c>
      <c r="F3744" s="25">
        <f t="shared" si="708"/>
        <v>19541.25</v>
      </c>
      <c r="G3744" s="25">
        <f t="shared" si="697"/>
        <v>1.034427173287277</v>
      </c>
      <c r="H3744" s="25">
        <f t="shared" si="704"/>
        <v>1.0004262501030945</v>
      </c>
      <c r="I3744" s="4">
        <f t="shared" si="698"/>
        <v>20205.387451515726</v>
      </c>
      <c r="J3744" s="25">
        <f t="shared" si="705"/>
        <v>22360.050753378186</v>
      </c>
      <c r="K3744" s="15">
        <f t="shared" si="699"/>
        <v>22369.581727317011</v>
      </c>
      <c r="L3744" s="36">
        <f t="shared" si="700"/>
        <v>-2155.5817273170105</v>
      </c>
      <c r="M3744" s="36">
        <f t="shared" si="701"/>
        <v>2155.5817273170105</v>
      </c>
      <c r="N3744" s="36">
        <f t="shared" si="702"/>
        <v>0.10663805913312607</v>
      </c>
      <c r="O3744" s="36">
        <f t="shared" si="703"/>
        <v>4646532.5831429865</v>
      </c>
      <c r="P3744" s="35">
        <f t="shared" si="706"/>
        <v>4646532.5831429865</v>
      </c>
    </row>
    <row r="3745" spans="1:16" x14ac:dyDescent="0.4">
      <c r="A3745" s="1">
        <v>3744</v>
      </c>
      <c r="B3745" s="21">
        <v>43557</v>
      </c>
      <c r="C3745" s="43">
        <v>4</v>
      </c>
      <c r="D3745" s="23">
        <v>18311</v>
      </c>
      <c r="E3745" s="25">
        <f t="shared" si="707"/>
        <v>20081.75</v>
      </c>
      <c r="F3745" s="25">
        <f t="shared" si="708"/>
        <v>19886.375</v>
      </c>
      <c r="G3745" s="25">
        <f t="shared" si="697"/>
        <v>0.9207811881250354</v>
      </c>
      <c r="H3745" s="25">
        <f t="shared" si="704"/>
        <v>1.0009303667898801</v>
      </c>
      <c r="I3745" s="4">
        <f t="shared" si="698"/>
        <v>18293.979888656861</v>
      </c>
      <c r="J3745" s="25">
        <f t="shared" si="705"/>
        <v>22360.077293492232</v>
      </c>
      <c r="K3745" s="15">
        <f t="shared" si="699"/>
        <v>22380.880366825248</v>
      </c>
      <c r="L3745" s="36">
        <f t="shared" si="700"/>
        <v>-4069.8803668252476</v>
      </c>
      <c r="M3745" s="36">
        <f t="shared" si="701"/>
        <v>4069.8803668252476</v>
      </c>
      <c r="N3745" s="36">
        <f t="shared" si="702"/>
        <v>0.22226423280133514</v>
      </c>
      <c r="O3745" s="36">
        <f t="shared" si="703"/>
        <v>16563926.200269612</v>
      </c>
      <c r="P3745" s="35">
        <f t="shared" si="706"/>
        <v>16563926.200269612</v>
      </c>
    </row>
    <row r="3746" spans="1:16" x14ac:dyDescent="0.4">
      <c r="A3746" s="1">
        <v>3745</v>
      </c>
      <c r="B3746" s="21">
        <v>43558</v>
      </c>
      <c r="C3746" s="43">
        <v>1</v>
      </c>
      <c r="D3746" s="23">
        <v>22036</v>
      </c>
      <c r="E3746" s="25">
        <f t="shared" si="707"/>
        <v>19691</v>
      </c>
      <c r="F3746" s="25">
        <f t="shared" si="708"/>
        <v>20003.25</v>
      </c>
      <c r="G3746" s="25">
        <f t="shared" si="697"/>
        <v>1.1016209865896791</v>
      </c>
      <c r="H3746" s="25">
        <f t="shared" si="704"/>
        <v>0.99907416981837271</v>
      </c>
      <c r="I3746" s="4">
        <f t="shared" si="698"/>
        <v>22056.420499797376</v>
      </c>
      <c r="J3746" s="25">
        <f t="shared" si="705"/>
        <v>22360.103833606274</v>
      </c>
      <c r="K3746" s="15">
        <f t="shared" si="699"/>
        <v>22339.402174612802</v>
      </c>
      <c r="L3746" s="36">
        <f t="shared" si="700"/>
        <v>-303.4021746128019</v>
      </c>
      <c r="M3746" s="36">
        <f t="shared" si="701"/>
        <v>303.4021746128019</v>
      </c>
      <c r="N3746" s="36">
        <f t="shared" si="702"/>
        <v>1.3768477700708019E-2</v>
      </c>
      <c r="O3746" s="36">
        <f t="shared" si="703"/>
        <v>92052.879559777139</v>
      </c>
      <c r="P3746" s="35">
        <f t="shared" si="706"/>
        <v>92052.879559777139</v>
      </c>
    </row>
    <row r="3747" spans="1:16" x14ac:dyDescent="0.4">
      <c r="A3747" s="1">
        <v>3746</v>
      </c>
      <c r="B3747" s="21">
        <v>43559</v>
      </c>
      <c r="C3747" s="43">
        <v>2</v>
      </c>
      <c r="D3747" s="23">
        <v>18203</v>
      </c>
      <c r="E3747" s="25">
        <f t="shared" si="707"/>
        <v>20315.5</v>
      </c>
      <c r="F3747" s="25">
        <f t="shared" si="708"/>
        <v>20514</v>
      </c>
      <c r="G3747" s="25">
        <f t="shared" si="697"/>
        <v>0.88734522764941015</v>
      </c>
      <c r="H3747" s="25">
        <f t="shared" si="704"/>
        <v>0.99956921328865256</v>
      </c>
      <c r="I3747" s="4">
        <f t="shared" si="698"/>
        <v>18210.84499002411</v>
      </c>
      <c r="J3747" s="25">
        <f t="shared" si="705"/>
        <v>22360.13037372032</v>
      </c>
      <c r="K3747" s="15">
        <f t="shared" si="699"/>
        <v>22350.497926691325</v>
      </c>
      <c r="L3747" s="36">
        <f t="shared" si="700"/>
        <v>-4147.4979266913251</v>
      </c>
      <c r="M3747" s="36">
        <f t="shared" si="701"/>
        <v>4147.4979266913251</v>
      </c>
      <c r="N3747" s="36">
        <f t="shared" si="702"/>
        <v>0.22784694427793908</v>
      </c>
      <c r="O3747" s="36">
        <f t="shared" si="703"/>
        <v>17201739.051908839</v>
      </c>
      <c r="P3747" s="35">
        <f t="shared" si="706"/>
        <v>17201739.051908839</v>
      </c>
    </row>
    <row r="3748" spans="1:16" x14ac:dyDescent="0.4">
      <c r="A3748" s="1">
        <v>3747</v>
      </c>
      <c r="B3748" s="21">
        <v>43560</v>
      </c>
      <c r="C3748" s="43">
        <v>3</v>
      </c>
      <c r="D3748" s="23">
        <v>22712</v>
      </c>
      <c r="E3748" s="25">
        <f t="shared" si="707"/>
        <v>20712.5</v>
      </c>
      <c r="F3748" s="25">
        <f t="shared" si="708"/>
        <v>20254.625</v>
      </c>
      <c r="G3748" s="25">
        <f t="shared" si="697"/>
        <v>1.1213241420169469</v>
      </c>
      <c r="H3748" s="25">
        <f t="shared" si="704"/>
        <v>1.0004262501030945</v>
      </c>
      <c r="I3748" s="4">
        <f t="shared" si="698"/>
        <v>22702.323132424321</v>
      </c>
      <c r="J3748" s="25">
        <f t="shared" si="705"/>
        <v>22360.156913834362</v>
      </c>
      <c r="K3748" s="15">
        <f t="shared" si="699"/>
        <v>22369.687933024092</v>
      </c>
      <c r="L3748" s="36">
        <f t="shared" si="700"/>
        <v>342.31206697590824</v>
      </c>
      <c r="M3748" s="36">
        <f t="shared" si="701"/>
        <v>342.31206697590824</v>
      </c>
      <c r="N3748" s="36">
        <f t="shared" si="702"/>
        <v>1.5071859236346788E-2</v>
      </c>
      <c r="O3748" s="36">
        <f t="shared" si="703"/>
        <v>117177.55119731868</v>
      </c>
      <c r="P3748" s="35">
        <f t="shared" si="706"/>
        <v>117177.55119731868</v>
      </c>
    </row>
    <row r="3749" spans="1:16" x14ac:dyDescent="0.4">
      <c r="A3749" s="1">
        <v>3748</v>
      </c>
      <c r="B3749" s="21">
        <v>43561</v>
      </c>
      <c r="C3749" s="43">
        <v>4</v>
      </c>
      <c r="D3749" s="23">
        <v>19899</v>
      </c>
      <c r="E3749" s="25">
        <f t="shared" si="707"/>
        <v>19796.75</v>
      </c>
      <c r="F3749" s="25">
        <f t="shared" si="708"/>
        <v>19929</v>
      </c>
      <c r="G3749" s="25">
        <f t="shared" si="697"/>
        <v>0.99849465602890264</v>
      </c>
      <c r="H3749" s="25">
        <f t="shared" si="704"/>
        <v>1.0009303667898801</v>
      </c>
      <c r="I3749" s="4">
        <f t="shared" si="698"/>
        <v>19880.503839461682</v>
      </c>
      <c r="J3749" s="25">
        <f t="shared" si="705"/>
        <v>22360.183453948404</v>
      </c>
      <c r="K3749" s="15">
        <f t="shared" si="699"/>
        <v>22380.986626049584</v>
      </c>
      <c r="L3749" s="36">
        <f t="shared" si="700"/>
        <v>-2481.9866260495837</v>
      </c>
      <c r="M3749" s="36">
        <f t="shared" si="701"/>
        <v>2481.9866260495837</v>
      </c>
      <c r="N3749" s="36">
        <f t="shared" si="702"/>
        <v>0.12472921383233246</v>
      </c>
      <c r="O3749" s="36">
        <f t="shared" si="703"/>
        <v>6160257.6118889963</v>
      </c>
      <c r="P3749" s="35">
        <f t="shared" si="706"/>
        <v>6160257.6118889963</v>
      </c>
    </row>
    <row r="3750" spans="1:16" x14ac:dyDescent="0.4">
      <c r="A3750" s="1">
        <v>3749</v>
      </c>
      <c r="B3750" s="21">
        <v>43562</v>
      </c>
      <c r="C3750" s="43">
        <v>1</v>
      </c>
      <c r="D3750" s="23">
        <v>18373</v>
      </c>
      <c r="E3750" s="25">
        <f t="shared" si="707"/>
        <v>20061.25</v>
      </c>
      <c r="F3750" s="25">
        <f t="shared" si="708"/>
        <v>19480.125</v>
      </c>
      <c r="G3750" s="25">
        <f t="shared" si="697"/>
        <v>0.94316643245359055</v>
      </c>
      <c r="H3750" s="25">
        <f t="shared" si="704"/>
        <v>0.99907416981837271</v>
      </c>
      <c r="I3750" s="4">
        <f t="shared" si="698"/>
        <v>18390.026041149809</v>
      </c>
      <c r="J3750" s="25">
        <f t="shared" si="705"/>
        <v>22360.20999406245</v>
      </c>
      <c r="K3750" s="15">
        <f t="shared" si="699"/>
        <v>22339.508236782422</v>
      </c>
      <c r="L3750" s="36">
        <f t="shared" si="700"/>
        <v>-3966.5082367824216</v>
      </c>
      <c r="M3750" s="36">
        <f t="shared" si="701"/>
        <v>3966.5082367824216</v>
      </c>
      <c r="N3750" s="36">
        <f t="shared" si="702"/>
        <v>0.21588789184033211</v>
      </c>
      <c r="O3750" s="36">
        <f t="shared" si="703"/>
        <v>15733187.592462795</v>
      </c>
      <c r="P3750" s="35">
        <f t="shared" si="706"/>
        <v>15733187.592462795</v>
      </c>
    </row>
    <row r="3751" spans="1:16" x14ac:dyDescent="0.4">
      <c r="A3751" s="1">
        <v>3750</v>
      </c>
      <c r="B3751" s="21">
        <v>43563</v>
      </c>
      <c r="C3751" s="43">
        <v>2</v>
      </c>
      <c r="D3751" s="23">
        <v>19261</v>
      </c>
      <c r="E3751" s="25">
        <f t="shared" si="707"/>
        <v>18899</v>
      </c>
      <c r="F3751" s="25">
        <f t="shared" si="708"/>
        <v>18872.25</v>
      </c>
      <c r="G3751" s="25">
        <f t="shared" si="697"/>
        <v>1.020599027672906</v>
      </c>
      <c r="H3751" s="25">
        <f t="shared" si="704"/>
        <v>0.99956921328865256</v>
      </c>
      <c r="I3751" s="4">
        <f t="shared" si="698"/>
        <v>19269.300958790001</v>
      </c>
      <c r="J3751" s="25">
        <f t="shared" si="705"/>
        <v>22360.236534176493</v>
      </c>
      <c r="K3751" s="15">
        <f t="shared" si="699"/>
        <v>22350.604041414983</v>
      </c>
      <c r="L3751" s="36">
        <f t="shared" si="700"/>
        <v>-3089.6040414149829</v>
      </c>
      <c r="M3751" s="36">
        <f t="shared" si="701"/>
        <v>3089.6040414149829</v>
      </c>
      <c r="N3751" s="36">
        <f t="shared" si="702"/>
        <v>0.16040724995664726</v>
      </c>
      <c r="O3751" s="36">
        <f t="shared" si="703"/>
        <v>9545653.1327277962</v>
      </c>
      <c r="P3751" s="35">
        <f t="shared" si="706"/>
        <v>9545653.1327277962</v>
      </c>
    </row>
    <row r="3752" spans="1:16" x14ac:dyDescent="0.4">
      <c r="A3752" s="1">
        <v>3751</v>
      </c>
      <c r="B3752" s="21">
        <v>43564</v>
      </c>
      <c r="C3752" s="43">
        <v>3</v>
      </c>
      <c r="D3752" s="23">
        <v>18063</v>
      </c>
      <c r="E3752" s="25">
        <f t="shared" si="707"/>
        <v>18845.5</v>
      </c>
      <c r="F3752" s="25">
        <f t="shared" si="708"/>
        <v>18810.125</v>
      </c>
      <c r="G3752" s="25">
        <f t="shared" si="697"/>
        <v>0.96028069988902254</v>
      </c>
      <c r="H3752" s="25">
        <f t="shared" si="704"/>
        <v>1.0004262501030945</v>
      </c>
      <c r="I3752" s="4">
        <f t="shared" si="698"/>
        <v>18055.303924840635</v>
      </c>
      <c r="J3752" s="25">
        <f t="shared" si="705"/>
        <v>22360.263074290538</v>
      </c>
      <c r="K3752" s="15">
        <f t="shared" si="699"/>
        <v>22369.794138731177</v>
      </c>
      <c r="L3752" s="36">
        <f t="shared" si="700"/>
        <v>-4306.7941387311766</v>
      </c>
      <c r="M3752" s="36">
        <f t="shared" si="701"/>
        <v>4306.7941387311766</v>
      </c>
      <c r="N3752" s="36">
        <f t="shared" si="702"/>
        <v>0.2384318296368918</v>
      </c>
      <c r="O3752" s="36">
        <f t="shared" si="703"/>
        <v>18548475.753409218</v>
      </c>
      <c r="P3752" s="35">
        <f t="shared" si="706"/>
        <v>18548475.753409218</v>
      </c>
    </row>
    <row r="3753" spans="1:16" x14ac:dyDescent="0.4">
      <c r="A3753" s="1">
        <v>3752</v>
      </c>
      <c r="B3753" s="21">
        <v>43565</v>
      </c>
      <c r="C3753" s="43">
        <v>4</v>
      </c>
      <c r="D3753" s="23">
        <v>19685</v>
      </c>
      <c r="E3753" s="25">
        <f t="shared" si="707"/>
        <v>18774.75</v>
      </c>
      <c r="F3753" s="25">
        <f t="shared" si="708"/>
        <v>19267.625</v>
      </c>
      <c r="G3753" s="25">
        <f t="shared" si="697"/>
        <v>1.021661984806119</v>
      </c>
      <c r="H3753" s="25">
        <f t="shared" si="704"/>
        <v>1.0009303667898801</v>
      </c>
      <c r="I3753" s="4">
        <f t="shared" si="698"/>
        <v>19666.702752892266</v>
      </c>
      <c r="J3753" s="25">
        <f t="shared" si="705"/>
        <v>22360.289614404581</v>
      </c>
      <c r="K3753" s="15">
        <f t="shared" si="699"/>
        <v>22381.092885273923</v>
      </c>
      <c r="L3753" s="36">
        <f t="shared" si="700"/>
        <v>-2696.0928852739235</v>
      </c>
      <c r="M3753" s="36">
        <f t="shared" si="701"/>
        <v>2696.0928852739235</v>
      </c>
      <c r="N3753" s="36">
        <f t="shared" si="702"/>
        <v>0.13696179249550031</v>
      </c>
      <c r="O3753" s="36">
        <f t="shared" si="703"/>
        <v>7268916.8460246697</v>
      </c>
      <c r="P3753" s="35">
        <f t="shared" si="706"/>
        <v>7268916.8460246697</v>
      </c>
    </row>
    <row r="3754" spans="1:16" x14ac:dyDescent="0.4">
      <c r="A3754" s="1">
        <v>3753</v>
      </c>
      <c r="B3754" s="21">
        <v>43566</v>
      </c>
      <c r="C3754" s="43">
        <v>1</v>
      </c>
      <c r="D3754" s="23">
        <v>18090</v>
      </c>
      <c r="E3754" s="25">
        <f t="shared" si="707"/>
        <v>19760.5</v>
      </c>
      <c r="F3754" s="25">
        <f t="shared" si="708"/>
        <v>20433.75</v>
      </c>
      <c r="G3754" s="25">
        <f t="shared" si="697"/>
        <v>0.88530005505597353</v>
      </c>
      <c r="H3754" s="25">
        <f t="shared" si="704"/>
        <v>0.99907416981837271</v>
      </c>
      <c r="I3754" s="4">
        <f t="shared" si="698"/>
        <v>18106.763788406904</v>
      </c>
      <c r="J3754" s="25">
        <f t="shared" si="705"/>
        <v>22360.316154518627</v>
      </c>
      <c r="K3754" s="15">
        <f t="shared" si="699"/>
        <v>22339.614298952045</v>
      </c>
      <c r="L3754" s="36">
        <f t="shared" si="700"/>
        <v>-4249.6142989520449</v>
      </c>
      <c r="M3754" s="36">
        <f t="shared" si="701"/>
        <v>4249.6142989520449</v>
      </c>
      <c r="N3754" s="36">
        <f t="shared" si="702"/>
        <v>0.23491510773643146</v>
      </c>
      <c r="O3754" s="36">
        <f t="shared" si="703"/>
        <v>18059221.68985768</v>
      </c>
      <c r="P3754" s="35">
        <f t="shared" si="706"/>
        <v>18059221.68985768</v>
      </c>
    </row>
    <row r="3755" spans="1:16" x14ac:dyDescent="0.4">
      <c r="A3755" s="1">
        <v>3754</v>
      </c>
      <c r="B3755" s="21">
        <v>43567</v>
      </c>
      <c r="C3755" s="43">
        <v>2</v>
      </c>
      <c r="D3755" s="23">
        <v>23204</v>
      </c>
      <c r="E3755" s="25">
        <f t="shared" si="707"/>
        <v>21107</v>
      </c>
      <c r="F3755" s="25">
        <f t="shared" si="708"/>
        <v>21566.125</v>
      </c>
      <c r="G3755" s="25">
        <f t="shared" si="697"/>
        <v>1.0759466524468351</v>
      </c>
      <c r="H3755" s="25">
        <f t="shared" si="704"/>
        <v>0.99956921328865256</v>
      </c>
      <c r="I3755" s="4">
        <f t="shared" si="698"/>
        <v>23214.000282839064</v>
      </c>
      <c r="J3755" s="25">
        <f t="shared" si="705"/>
        <v>22360.342694632669</v>
      </c>
      <c r="K3755" s="15">
        <f t="shared" si="699"/>
        <v>22350.710156138648</v>
      </c>
      <c r="L3755" s="36">
        <f t="shared" si="700"/>
        <v>853.28984386135198</v>
      </c>
      <c r="M3755" s="36">
        <f t="shared" si="701"/>
        <v>853.28984386135198</v>
      </c>
      <c r="N3755" s="36">
        <f t="shared" si="702"/>
        <v>3.6773394408780899E-2</v>
      </c>
      <c r="O3755" s="36">
        <f t="shared" si="703"/>
        <v>728103.55763693049</v>
      </c>
      <c r="P3755" s="35">
        <f t="shared" si="706"/>
        <v>728103.55763693049</v>
      </c>
    </row>
    <row r="3756" spans="1:16" x14ac:dyDescent="0.4">
      <c r="A3756" s="1">
        <v>3755</v>
      </c>
      <c r="B3756" s="21">
        <v>43568</v>
      </c>
      <c r="C3756" s="43">
        <v>3</v>
      </c>
      <c r="D3756" s="23">
        <v>23449</v>
      </c>
      <c r="E3756" s="25">
        <f t="shared" si="707"/>
        <v>22025.25</v>
      </c>
      <c r="F3756" s="25">
        <f t="shared" si="708"/>
        <v>22400.375</v>
      </c>
      <c r="G3756" s="25">
        <f t="shared" si="697"/>
        <v>1.0468128323744581</v>
      </c>
      <c r="H3756" s="25">
        <f t="shared" si="704"/>
        <v>1.0004262501030945</v>
      </c>
      <c r="I3756" s="4">
        <f t="shared" si="698"/>
        <v>23439.009119946189</v>
      </c>
      <c r="J3756" s="25">
        <f t="shared" si="705"/>
        <v>22360.369234746715</v>
      </c>
      <c r="K3756" s="15">
        <f t="shared" si="699"/>
        <v>22369.900344438258</v>
      </c>
      <c r="L3756" s="36">
        <f t="shared" si="700"/>
        <v>1079.0996555617421</v>
      </c>
      <c r="M3756" s="36">
        <f t="shared" si="701"/>
        <v>1079.0996555617421</v>
      </c>
      <c r="N3756" s="36">
        <f t="shared" si="702"/>
        <v>4.6019005312027898E-2</v>
      </c>
      <c r="O3756" s="36">
        <f t="shared" si="703"/>
        <v>1164456.0666334704</v>
      </c>
      <c r="P3756" s="35">
        <f t="shared" si="706"/>
        <v>1164456.0666334704</v>
      </c>
    </row>
    <row r="3757" spans="1:16" x14ac:dyDescent="0.4">
      <c r="A3757" s="1">
        <v>3756</v>
      </c>
      <c r="B3757" s="21">
        <v>43569</v>
      </c>
      <c r="C3757" s="43">
        <v>4</v>
      </c>
      <c r="D3757" s="23">
        <v>23358</v>
      </c>
      <c r="E3757" s="25">
        <f t="shared" si="707"/>
        <v>22775.5</v>
      </c>
      <c r="F3757" s="25">
        <f t="shared" si="708"/>
        <v>22311.875</v>
      </c>
      <c r="G3757" s="25">
        <f t="shared" ref="G3757:G3820" si="709">D3757/F3757</f>
        <v>1.0468864674080507</v>
      </c>
      <c r="H3757" s="25">
        <f t="shared" si="704"/>
        <v>1.0009303667898801</v>
      </c>
      <c r="I3757" s="4">
        <f t="shared" ref="I3757:I3820" si="710">D3757/H3757</f>
        <v>23336.288692001908</v>
      </c>
      <c r="J3757" s="25">
        <f t="shared" si="705"/>
        <v>22360.395774860757</v>
      </c>
      <c r="K3757" s="15">
        <f t="shared" ref="K3757:K3820" si="711">H3757*J3757</f>
        <v>22381.199144498263</v>
      </c>
      <c r="L3757" s="36">
        <f t="shared" ref="L3757:L3820" si="712">D3757-K3757</f>
        <v>976.80085550173681</v>
      </c>
      <c r="M3757" s="36">
        <f t="shared" ref="M3757:M3820" si="713">ABS(L3757)</f>
        <v>976.80085550173681</v>
      </c>
      <c r="N3757" s="36">
        <f t="shared" ref="N3757:N3820" si="714">M3757/D3757</f>
        <v>4.1818685482564295E-2</v>
      </c>
      <c r="O3757" s="36">
        <f t="shared" ref="O3757:O3820" si="715">L3757^2</f>
        <v>954139.9113089249</v>
      </c>
      <c r="P3757" s="35">
        <f t="shared" si="706"/>
        <v>954139.9113089249</v>
      </c>
    </row>
    <row r="3758" spans="1:16" x14ac:dyDescent="0.4">
      <c r="A3758" s="1">
        <v>3757</v>
      </c>
      <c r="B3758" s="21">
        <v>43570</v>
      </c>
      <c r="C3758" s="43">
        <v>1</v>
      </c>
      <c r="D3758" s="23">
        <v>21091</v>
      </c>
      <c r="E3758" s="25">
        <f t="shared" si="707"/>
        <v>21848.25</v>
      </c>
      <c r="F3758" s="25">
        <f t="shared" si="708"/>
        <v>21833.625</v>
      </c>
      <c r="G3758" s="25">
        <f t="shared" si="709"/>
        <v>0.9659870955922345</v>
      </c>
      <c r="H3758" s="25">
        <f t="shared" si="704"/>
        <v>0.99907416981837271</v>
      </c>
      <c r="I3758" s="4">
        <f t="shared" si="710"/>
        <v>21110.544779507461</v>
      </c>
      <c r="J3758" s="25">
        <f t="shared" si="705"/>
        <v>22360.422314974803</v>
      </c>
      <c r="K3758" s="15">
        <f t="shared" si="711"/>
        <v>22339.720361121668</v>
      </c>
      <c r="L3758" s="36">
        <f t="shared" si="712"/>
        <v>-1248.7203611216682</v>
      </c>
      <c r="M3758" s="36">
        <f t="shared" si="713"/>
        <v>1248.7203611216682</v>
      </c>
      <c r="N3758" s="36">
        <f t="shared" si="714"/>
        <v>5.920631364665821E-2</v>
      </c>
      <c r="O3758" s="36">
        <f t="shared" si="715"/>
        <v>1559302.5402798296</v>
      </c>
      <c r="P3758" s="35">
        <f t="shared" si="706"/>
        <v>1559302.5402798296</v>
      </c>
    </row>
    <row r="3759" spans="1:16" x14ac:dyDescent="0.4">
      <c r="A3759" s="1">
        <v>3758</v>
      </c>
      <c r="B3759" s="21">
        <v>43571</v>
      </c>
      <c r="C3759" s="43">
        <v>2</v>
      </c>
      <c r="D3759" s="23">
        <v>19495</v>
      </c>
      <c r="E3759" s="25">
        <f t="shared" si="707"/>
        <v>21819</v>
      </c>
      <c r="F3759" s="25">
        <f t="shared" si="708"/>
        <v>21296.75</v>
      </c>
      <c r="G3759" s="25">
        <f t="shared" si="709"/>
        <v>0.91539788934931388</v>
      </c>
      <c r="H3759" s="25">
        <f t="shared" si="704"/>
        <v>0.99956921328865256</v>
      </c>
      <c r="I3759" s="4">
        <f t="shared" si="710"/>
        <v>19503.401806324233</v>
      </c>
      <c r="J3759" s="25">
        <f t="shared" si="705"/>
        <v>22360.448855088845</v>
      </c>
      <c r="K3759" s="15">
        <f t="shared" si="711"/>
        <v>22350.816270862309</v>
      </c>
      <c r="L3759" s="36">
        <f t="shared" si="712"/>
        <v>-2855.8162708623095</v>
      </c>
      <c r="M3759" s="36">
        <f t="shared" si="713"/>
        <v>2855.8162708623095</v>
      </c>
      <c r="N3759" s="36">
        <f t="shared" si="714"/>
        <v>0.14648967791035186</v>
      </c>
      <c r="O3759" s="36">
        <f t="shared" si="715"/>
        <v>8155686.5729219075</v>
      </c>
      <c r="P3759" s="35">
        <f t="shared" si="706"/>
        <v>8155686.5729219075</v>
      </c>
    </row>
    <row r="3760" spans="1:16" x14ac:dyDescent="0.4">
      <c r="A3760" s="1">
        <v>3759</v>
      </c>
      <c r="B3760" s="21">
        <v>43572</v>
      </c>
      <c r="C3760" s="43">
        <v>3</v>
      </c>
      <c r="D3760" s="23">
        <v>23332</v>
      </c>
      <c r="E3760" s="25">
        <f t="shared" si="707"/>
        <v>20774.5</v>
      </c>
      <c r="F3760" s="25">
        <f t="shared" si="708"/>
        <v>21161.25</v>
      </c>
      <c r="G3760" s="25">
        <f t="shared" si="709"/>
        <v>1.102581369248036</v>
      </c>
      <c r="H3760" s="25">
        <f t="shared" si="704"/>
        <v>1.0004262501030945</v>
      </c>
      <c r="I3760" s="4">
        <f t="shared" si="710"/>
        <v>23322.058969959679</v>
      </c>
      <c r="J3760" s="25">
        <f t="shared" si="705"/>
        <v>22360.475395202891</v>
      </c>
      <c r="K3760" s="15">
        <f t="shared" si="711"/>
        <v>22370.006550145339</v>
      </c>
      <c r="L3760" s="36">
        <f t="shared" si="712"/>
        <v>961.99344985466087</v>
      </c>
      <c r="M3760" s="36">
        <f t="shared" si="713"/>
        <v>961.99344985466087</v>
      </c>
      <c r="N3760" s="36">
        <f t="shared" si="714"/>
        <v>4.1230646745013755E-2</v>
      </c>
      <c r="O3760" s="36">
        <f t="shared" si="715"/>
        <v>925431.39756327192</v>
      </c>
      <c r="P3760" s="35">
        <f t="shared" si="706"/>
        <v>925431.39756327192</v>
      </c>
    </row>
    <row r="3761" spans="1:16" x14ac:dyDescent="0.4">
      <c r="A3761" s="1">
        <v>3760</v>
      </c>
      <c r="B3761" s="21">
        <v>43573</v>
      </c>
      <c r="C3761" s="43">
        <v>4</v>
      </c>
      <c r="D3761" s="23">
        <v>19180</v>
      </c>
      <c r="E3761" s="25">
        <f t="shared" si="707"/>
        <v>21548</v>
      </c>
      <c r="F3761" s="25">
        <f t="shared" si="708"/>
        <v>22145.25</v>
      </c>
      <c r="G3761" s="25">
        <f t="shared" si="709"/>
        <v>0.86609995371467918</v>
      </c>
      <c r="H3761" s="25">
        <f t="shared" si="704"/>
        <v>1.0009303667898801</v>
      </c>
      <c r="I3761" s="4">
        <f t="shared" si="710"/>
        <v>19162.172151408366</v>
      </c>
      <c r="J3761" s="25">
        <f t="shared" si="705"/>
        <v>22360.501935316934</v>
      </c>
      <c r="K3761" s="15">
        <f t="shared" si="711"/>
        <v>22381.305403722603</v>
      </c>
      <c r="L3761" s="36">
        <f t="shared" si="712"/>
        <v>-3201.3054037226029</v>
      </c>
      <c r="M3761" s="36">
        <f t="shared" si="713"/>
        <v>3201.3054037226029</v>
      </c>
      <c r="N3761" s="36">
        <f t="shared" si="714"/>
        <v>0.16690851948501578</v>
      </c>
      <c r="O3761" s="36">
        <f t="shared" si="715"/>
        <v>10248356.287903538</v>
      </c>
      <c r="P3761" s="35">
        <f t="shared" si="706"/>
        <v>10248356.287903538</v>
      </c>
    </row>
    <row r="3762" spans="1:16" x14ac:dyDescent="0.4">
      <c r="A3762" s="1">
        <v>3761</v>
      </c>
      <c r="B3762" s="21">
        <v>43574</v>
      </c>
      <c r="C3762" s="43">
        <v>1</v>
      </c>
      <c r="D3762" s="23">
        <v>24185</v>
      </c>
      <c r="E3762" s="25">
        <f t="shared" si="707"/>
        <v>22742.5</v>
      </c>
      <c r="F3762" s="25">
        <f t="shared" si="708"/>
        <v>22802.625</v>
      </c>
      <c r="G3762" s="25">
        <f t="shared" si="709"/>
        <v>1.0606235027765443</v>
      </c>
      <c r="H3762" s="25">
        <f t="shared" si="704"/>
        <v>0.99907416981837271</v>
      </c>
      <c r="I3762" s="4">
        <f t="shared" si="710"/>
        <v>24207.411952604805</v>
      </c>
      <c r="J3762" s="25">
        <f t="shared" si="705"/>
        <v>22360.52847543098</v>
      </c>
      <c r="K3762" s="15">
        <f t="shared" si="711"/>
        <v>22339.826423291288</v>
      </c>
      <c r="L3762" s="36">
        <f t="shared" si="712"/>
        <v>1845.1735767087121</v>
      </c>
      <c r="M3762" s="36">
        <f t="shared" si="713"/>
        <v>1845.1735767087121</v>
      </c>
      <c r="N3762" s="36">
        <f t="shared" si="714"/>
        <v>7.6294131763849998E-2</v>
      </c>
      <c r="O3762" s="36">
        <f t="shared" si="715"/>
        <v>3404665.5281840214</v>
      </c>
      <c r="P3762" s="35">
        <f t="shared" si="706"/>
        <v>3404665.5281840214</v>
      </c>
    </row>
    <row r="3763" spans="1:16" x14ac:dyDescent="0.4">
      <c r="A3763" s="1">
        <v>3762</v>
      </c>
      <c r="B3763" s="21">
        <v>43575</v>
      </c>
      <c r="C3763" s="43">
        <v>2</v>
      </c>
      <c r="D3763" s="23">
        <v>24273</v>
      </c>
      <c r="E3763" s="25">
        <f t="shared" si="707"/>
        <v>22862.75</v>
      </c>
      <c r="F3763" s="25">
        <f t="shared" si="708"/>
        <v>23083.375</v>
      </c>
      <c r="G3763" s="25">
        <f t="shared" si="709"/>
        <v>1.0515360080577472</v>
      </c>
      <c r="H3763" s="25">
        <f t="shared" si="704"/>
        <v>0.99956921328865256</v>
      </c>
      <c r="I3763" s="4">
        <f t="shared" si="710"/>
        <v>24283.460992301007</v>
      </c>
      <c r="J3763" s="25">
        <f t="shared" si="705"/>
        <v>22360.555015545022</v>
      </c>
      <c r="K3763" s="15">
        <f t="shared" si="711"/>
        <v>22350.922385585971</v>
      </c>
      <c r="L3763" s="36">
        <f t="shared" si="712"/>
        <v>1922.0776144140291</v>
      </c>
      <c r="M3763" s="36">
        <f t="shared" si="713"/>
        <v>1922.0776144140291</v>
      </c>
      <c r="N3763" s="36">
        <f t="shared" si="714"/>
        <v>7.9185828468422897E-2</v>
      </c>
      <c r="O3763" s="36">
        <f t="shared" si="715"/>
        <v>3694382.3558315253</v>
      </c>
      <c r="P3763" s="35">
        <f t="shared" si="706"/>
        <v>3694382.3558315253</v>
      </c>
    </row>
    <row r="3764" spans="1:16" x14ac:dyDescent="0.4">
      <c r="A3764" s="1">
        <v>3763</v>
      </c>
      <c r="B3764" s="21">
        <v>43576</v>
      </c>
      <c r="C3764" s="43">
        <v>3</v>
      </c>
      <c r="D3764" s="23">
        <v>23813</v>
      </c>
      <c r="E3764" s="25">
        <f t="shared" si="707"/>
        <v>23304</v>
      </c>
      <c r="F3764" s="25">
        <f t="shared" si="708"/>
        <v>22653.75</v>
      </c>
      <c r="G3764" s="25">
        <f t="shared" si="709"/>
        <v>1.0511725431771781</v>
      </c>
      <c r="H3764" s="25">
        <f t="shared" si="704"/>
        <v>1.0004262501030945</v>
      </c>
      <c r="I3764" s="4">
        <f t="shared" si="710"/>
        <v>23802.854031015337</v>
      </c>
      <c r="J3764" s="25">
        <f t="shared" si="705"/>
        <v>22360.581555659064</v>
      </c>
      <c r="K3764" s="15">
        <f t="shared" si="711"/>
        <v>22370.112755852417</v>
      </c>
      <c r="L3764" s="36">
        <f t="shared" si="712"/>
        <v>1442.8872441475833</v>
      </c>
      <c r="M3764" s="36">
        <f t="shared" si="713"/>
        <v>1442.8872441475833</v>
      </c>
      <c r="N3764" s="36">
        <f t="shared" si="714"/>
        <v>6.0592417761205358E-2</v>
      </c>
      <c r="O3764" s="36">
        <f t="shared" si="715"/>
        <v>2081923.5993238075</v>
      </c>
      <c r="P3764" s="35">
        <f t="shared" si="706"/>
        <v>2081923.5993238075</v>
      </c>
    </row>
    <row r="3765" spans="1:16" x14ac:dyDescent="0.4">
      <c r="A3765" s="1">
        <v>3764</v>
      </c>
      <c r="B3765" s="21">
        <v>43577</v>
      </c>
      <c r="C3765" s="43">
        <v>4</v>
      </c>
      <c r="D3765" s="23">
        <v>20945</v>
      </c>
      <c r="E3765" s="25">
        <f t="shared" si="707"/>
        <v>22003.5</v>
      </c>
      <c r="F3765" s="25">
        <f t="shared" si="708"/>
        <v>21771.125</v>
      </c>
      <c r="G3765" s="25">
        <f t="shared" si="709"/>
        <v>0.96205409688291255</v>
      </c>
      <c r="H3765" s="25">
        <f t="shared" si="704"/>
        <v>1.0009303667898801</v>
      </c>
      <c r="I3765" s="4">
        <f t="shared" si="710"/>
        <v>20925.531580357048</v>
      </c>
      <c r="J3765" s="25">
        <f t="shared" si="705"/>
        <v>22360.60809577311</v>
      </c>
      <c r="K3765" s="15">
        <f t="shared" si="711"/>
        <v>22381.411662946943</v>
      </c>
      <c r="L3765" s="36">
        <f t="shared" si="712"/>
        <v>-1436.4116629469427</v>
      </c>
      <c r="M3765" s="36">
        <f t="shared" si="713"/>
        <v>1436.4116629469427</v>
      </c>
      <c r="N3765" s="36">
        <f t="shared" si="714"/>
        <v>6.8580170109665439E-2</v>
      </c>
      <c r="O3765" s="36">
        <f t="shared" si="715"/>
        <v>2063278.4654500012</v>
      </c>
      <c r="P3765" s="35">
        <f t="shared" si="706"/>
        <v>2063278.4654500012</v>
      </c>
    </row>
    <row r="3766" spans="1:16" x14ac:dyDescent="0.4">
      <c r="A3766" s="1">
        <v>3765</v>
      </c>
      <c r="B3766" s="21">
        <v>43578</v>
      </c>
      <c r="C3766" s="43">
        <v>1</v>
      </c>
      <c r="D3766" s="23">
        <v>18983</v>
      </c>
      <c r="E3766" s="25">
        <f t="shared" si="707"/>
        <v>21538.75</v>
      </c>
      <c r="F3766" s="25">
        <f t="shared" si="708"/>
        <v>20877.75</v>
      </c>
      <c r="G3766" s="25">
        <f t="shared" si="709"/>
        <v>0.90924548861826582</v>
      </c>
      <c r="H3766" s="25">
        <f t="shared" si="704"/>
        <v>0.99907416981837271</v>
      </c>
      <c r="I3766" s="4">
        <f t="shared" si="710"/>
        <v>19000.591320913667</v>
      </c>
      <c r="J3766" s="25">
        <f t="shared" si="705"/>
        <v>22360.634635887152</v>
      </c>
      <c r="K3766" s="15">
        <f t="shared" si="711"/>
        <v>22339.932485460908</v>
      </c>
      <c r="L3766" s="36">
        <f t="shared" si="712"/>
        <v>-3356.9324854609076</v>
      </c>
      <c r="M3766" s="36">
        <f t="shared" si="713"/>
        <v>3356.9324854609076</v>
      </c>
      <c r="N3766" s="36">
        <f t="shared" si="714"/>
        <v>0.17683888139181939</v>
      </c>
      <c r="O3766" s="36">
        <f t="shared" si="715"/>
        <v>11268995.711942747</v>
      </c>
      <c r="P3766" s="35">
        <f t="shared" si="706"/>
        <v>11268995.711942747</v>
      </c>
    </row>
    <row r="3767" spans="1:16" x14ac:dyDescent="0.4">
      <c r="A3767" s="1">
        <v>3766</v>
      </c>
      <c r="B3767" s="21">
        <v>43579</v>
      </c>
      <c r="C3767" s="43">
        <v>2</v>
      </c>
      <c r="D3767" s="23">
        <v>22414</v>
      </c>
      <c r="E3767" s="25">
        <f t="shared" si="707"/>
        <v>20216.75</v>
      </c>
      <c r="F3767" s="25">
        <f t="shared" si="708"/>
        <v>20502.875</v>
      </c>
      <c r="G3767" s="25">
        <f t="shared" si="709"/>
        <v>1.0932125372661152</v>
      </c>
      <c r="H3767" s="25">
        <f t="shared" si="704"/>
        <v>0.99956921328865256</v>
      </c>
      <c r="I3767" s="4">
        <f t="shared" si="710"/>
        <v>22423.659814667935</v>
      </c>
      <c r="J3767" s="25">
        <f t="shared" si="705"/>
        <v>22360.661176001198</v>
      </c>
      <c r="K3767" s="15">
        <f t="shared" si="711"/>
        <v>22351.028500309636</v>
      </c>
      <c r="L3767" s="36">
        <f t="shared" si="712"/>
        <v>62.971499690363999</v>
      </c>
      <c r="M3767" s="36">
        <f t="shared" si="713"/>
        <v>62.971499690363999</v>
      </c>
      <c r="N3767" s="36">
        <f t="shared" si="714"/>
        <v>2.8094717449078255E-3</v>
      </c>
      <c r="O3767" s="36">
        <f t="shared" si="715"/>
        <v>3965.4097732535133</v>
      </c>
      <c r="P3767" s="35">
        <f t="shared" si="706"/>
        <v>3965.4097732535133</v>
      </c>
    </row>
    <row r="3768" spans="1:16" x14ac:dyDescent="0.4">
      <c r="A3768" s="1">
        <v>3767</v>
      </c>
      <c r="B3768" s="21">
        <v>43580</v>
      </c>
      <c r="C3768" s="43">
        <v>3</v>
      </c>
      <c r="D3768" s="23">
        <v>18525</v>
      </c>
      <c r="E3768" s="25">
        <f t="shared" si="707"/>
        <v>20789</v>
      </c>
      <c r="F3768" s="25">
        <f t="shared" si="708"/>
        <v>21347.75</v>
      </c>
      <c r="G3768" s="25">
        <f t="shared" si="709"/>
        <v>0.86777295031092272</v>
      </c>
      <c r="H3768" s="25">
        <f t="shared" si="704"/>
        <v>1.0004262501030945</v>
      </c>
      <c r="I3768" s="4">
        <f t="shared" si="710"/>
        <v>18517.107081197628</v>
      </c>
      <c r="J3768" s="25">
        <f t="shared" si="705"/>
        <v>22360.687716115241</v>
      </c>
      <c r="K3768" s="15">
        <f t="shared" si="711"/>
        <v>22370.218961559498</v>
      </c>
      <c r="L3768" s="36">
        <f t="shared" si="712"/>
        <v>-3845.218961559498</v>
      </c>
      <c r="M3768" s="36">
        <f t="shared" si="713"/>
        <v>3845.218961559498</v>
      </c>
      <c r="N3768" s="36">
        <f t="shared" si="714"/>
        <v>0.20756917471306333</v>
      </c>
      <c r="O3768" s="36">
        <f t="shared" si="715"/>
        <v>14785708.862336705</v>
      </c>
      <c r="P3768" s="35">
        <f t="shared" si="706"/>
        <v>14785708.862336705</v>
      </c>
    </row>
    <row r="3769" spans="1:16" x14ac:dyDescent="0.4">
      <c r="A3769" s="1">
        <v>3768</v>
      </c>
      <c r="B3769" s="21">
        <v>43581</v>
      </c>
      <c r="C3769" s="43">
        <v>4</v>
      </c>
      <c r="D3769" s="23">
        <v>23234</v>
      </c>
      <c r="E3769" s="25">
        <f t="shared" si="707"/>
        <v>21906.5</v>
      </c>
      <c r="F3769" s="25">
        <f t="shared" si="708"/>
        <v>22010.5</v>
      </c>
      <c r="G3769" s="25">
        <f t="shared" si="709"/>
        <v>1.0555871061538811</v>
      </c>
      <c r="H3769" s="25">
        <f t="shared" si="704"/>
        <v>1.0009303667898801</v>
      </c>
      <c r="I3769" s="4">
        <f t="shared" si="710"/>
        <v>23212.403950251402</v>
      </c>
      <c r="J3769" s="25">
        <f t="shared" si="705"/>
        <v>22360.714256229287</v>
      </c>
      <c r="K3769" s="15">
        <f t="shared" si="711"/>
        <v>22381.517922171282</v>
      </c>
      <c r="L3769" s="36">
        <f t="shared" si="712"/>
        <v>852.48207782871759</v>
      </c>
      <c r="M3769" s="36">
        <f t="shared" si="713"/>
        <v>852.48207782871759</v>
      </c>
      <c r="N3769" s="36">
        <f t="shared" si="714"/>
        <v>3.6691145641246342E-2</v>
      </c>
      <c r="O3769" s="36">
        <f t="shared" si="715"/>
        <v>726725.69301916775</v>
      </c>
      <c r="P3769" s="35">
        <f t="shared" si="706"/>
        <v>726725.69301916775</v>
      </c>
    </row>
    <row r="3770" spans="1:16" x14ac:dyDescent="0.4">
      <c r="A3770" s="1">
        <v>3769</v>
      </c>
      <c r="B3770" s="21">
        <v>43582</v>
      </c>
      <c r="C3770" s="43">
        <v>1</v>
      </c>
      <c r="D3770" s="23">
        <v>23453</v>
      </c>
      <c r="E3770" s="25">
        <f t="shared" si="707"/>
        <v>22114.5</v>
      </c>
      <c r="F3770" s="25">
        <f t="shared" si="708"/>
        <v>22410.5</v>
      </c>
      <c r="G3770" s="25">
        <f t="shared" si="709"/>
        <v>1.0465183730840455</v>
      </c>
      <c r="H3770" s="25">
        <f t="shared" si="704"/>
        <v>0.99907416981837271</v>
      </c>
      <c r="I3770" s="4">
        <f t="shared" si="710"/>
        <v>23474.733616888177</v>
      </c>
      <c r="J3770" s="25">
        <f t="shared" si="705"/>
        <v>22360.740796343329</v>
      </c>
      <c r="K3770" s="15">
        <f t="shared" si="711"/>
        <v>22340.038547630531</v>
      </c>
      <c r="L3770" s="36">
        <f t="shared" si="712"/>
        <v>1112.961452369469</v>
      </c>
      <c r="M3770" s="36">
        <f t="shared" si="713"/>
        <v>1112.961452369469</v>
      </c>
      <c r="N3770" s="36">
        <f t="shared" si="714"/>
        <v>4.7454971746449026E-2</v>
      </c>
      <c r="O3770" s="36">
        <f t="shared" si="715"/>
        <v>1238683.194460358</v>
      </c>
      <c r="P3770" s="35">
        <f t="shared" si="706"/>
        <v>1238683.194460358</v>
      </c>
    </row>
    <row r="3771" spans="1:16" x14ac:dyDescent="0.4">
      <c r="A3771" s="1">
        <v>3770</v>
      </c>
      <c r="B3771" s="21">
        <v>43583</v>
      </c>
      <c r="C3771" s="43">
        <v>2</v>
      </c>
      <c r="D3771" s="23">
        <v>23246</v>
      </c>
      <c r="E3771" s="25">
        <f t="shared" si="707"/>
        <v>22706.5</v>
      </c>
      <c r="F3771" s="25">
        <f t="shared" si="708"/>
        <v>22170.875</v>
      </c>
      <c r="G3771" s="25">
        <f t="shared" si="709"/>
        <v>1.0484926733834365</v>
      </c>
      <c r="H3771" s="25">
        <f t="shared" si="704"/>
        <v>0.99956921328865256</v>
      </c>
      <c r="I3771" s="4">
        <f t="shared" si="710"/>
        <v>23256.01838367854</v>
      </c>
      <c r="J3771" s="25">
        <f t="shared" si="705"/>
        <v>22360.767336457375</v>
      </c>
      <c r="K3771" s="15">
        <f t="shared" si="711"/>
        <v>22351.134615033297</v>
      </c>
      <c r="L3771" s="36">
        <f t="shared" si="712"/>
        <v>894.86538496670255</v>
      </c>
      <c r="M3771" s="36">
        <f t="shared" si="713"/>
        <v>894.86538496670255</v>
      </c>
      <c r="N3771" s="36">
        <f t="shared" si="714"/>
        <v>3.8495456636268716E-2</v>
      </c>
      <c r="O3771" s="36">
        <f t="shared" si="715"/>
        <v>800784.05721160478</v>
      </c>
      <c r="P3771" s="35">
        <f t="shared" si="706"/>
        <v>800784.05721160478</v>
      </c>
    </row>
    <row r="3772" spans="1:16" x14ac:dyDescent="0.4">
      <c r="A3772" s="1">
        <v>3771</v>
      </c>
      <c r="B3772" s="21">
        <v>43584</v>
      </c>
      <c r="C3772" s="43">
        <v>3</v>
      </c>
      <c r="D3772" s="23">
        <v>20893</v>
      </c>
      <c r="E3772" s="25">
        <f t="shared" si="707"/>
        <v>21635.25</v>
      </c>
      <c r="F3772" s="25">
        <f t="shared" si="708"/>
        <v>21868.5</v>
      </c>
      <c r="G3772" s="25">
        <f t="shared" si="709"/>
        <v>0.95539245947367213</v>
      </c>
      <c r="H3772" s="25">
        <f t="shared" si="704"/>
        <v>1.0004262501030945</v>
      </c>
      <c r="I3772" s="4">
        <f t="shared" si="710"/>
        <v>20884.098151010097</v>
      </c>
      <c r="J3772" s="25">
        <f t="shared" si="705"/>
        <v>22360.793876571417</v>
      </c>
      <c r="K3772" s="15">
        <f t="shared" si="711"/>
        <v>22370.325167266579</v>
      </c>
      <c r="L3772" s="36">
        <f t="shared" si="712"/>
        <v>-1477.3251672665792</v>
      </c>
      <c r="M3772" s="36">
        <f t="shared" si="713"/>
        <v>1477.3251672665792</v>
      </c>
      <c r="N3772" s="36">
        <f t="shared" si="714"/>
        <v>7.0709097174488075E-2</v>
      </c>
      <c r="O3772" s="36">
        <f t="shared" si="715"/>
        <v>2182489.6498392262</v>
      </c>
      <c r="P3772" s="35">
        <f t="shared" si="706"/>
        <v>2182489.6498392262</v>
      </c>
    </row>
    <row r="3773" spans="1:16" x14ac:dyDescent="0.4">
      <c r="A3773" s="1">
        <v>3772</v>
      </c>
      <c r="B3773" s="21">
        <v>43585</v>
      </c>
      <c r="C3773" s="43">
        <v>4</v>
      </c>
      <c r="D3773" s="23">
        <v>18949</v>
      </c>
      <c r="E3773" s="25">
        <f t="shared" si="707"/>
        <v>22101.75</v>
      </c>
      <c r="F3773" s="25">
        <f t="shared" si="708"/>
        <v>21391.5</v>
      </c>
      <c r="G3773" s="25">
        <f t="shared" si="709"/>
        <v>0.88581913376808541</v>
      </c>
      <c r="H3773" s="25">
        <f t="shared" si="704"/>
        <v>1.0009303667898801</v>
      </c>
      <c r="I3773" s="4">
        <f t="shared" si="710"/>
        <v>18931.386866373155</v>
      </c>
      <c r="J3773" s="25">
        <f t="shared" si="705"/>
        <v>22360.820416685463</v>
      </c>
      <c r="K3773" s="15">
        <f t="shared" si="711"/>
        <v>22381.624181395622</v>
      </c>
      <c r="L3773" s="36">
        <f t="shared" si="712"/>
        <v>-3432.6241813956221</v>
      </c>
      <c r="M3773" s="36">
        <f t="shared" si="713"/>
        <v>3432.6241813956221</v>
      </c>
      <c r="N3773" s="36">
        <f t="shared" si="714"/>
        <v>0.18115067715423622</v>
      </c>
      <c r="O3773" s="36">
        <f t="shared" si="715"/>
        <v>11782908.770701965</v>
      </c>
      <c r="P3773" s="35">
        <f t="shared" si="706"/>
        <v>11782908.770701965</v>
      </c>
    </row>
    <row r="3774" spans="1:16" x14ac:dyDescent="0.4">
      <c r="A3774" s="1">
        <v>3773</v>
      </c>
      <c r="B3774" s="21">
        <v>43586</v>
      </c>
      <c r="C3774" s="43">
        <v>1</v>
      </c>
      <c r="D3774" s="23">
        <v>25319</v>
      </c>
      <c r="E3774" s="25">
        <f t="shared" si="707"/>
        <v>20681.25</v>
      </c>
      <c r="F3774" s="25">
        <f t="shared" si="708"/>
        <v>21342.75</v>
      </c>
      <c r="G3774" s="25">
        <f t="shared" si="709"/>
        <v>1.1863044827868949</v>
      </c>
      <c r="H3774" s="25">
        <f t="shared" si="704"/>
        <v>0.99907416981837271</v>
      </c>
      <c r="I3774" s="4">
        <f t="shared" si="710"/>
        <v>25342.462816952702</v>
      </c>
      <c r="J3774" s="25">
        <f t="shared" si="705"/>
        <v>22360.846956799505</v>
      </c>
      <c r="K3774" s="15">
        <f t="shared" si="711"/>
        <v>22340.144609800151</v>
      </c>
      <c r="L3774" s="36">
        <f t="shared" si="712"/>
        <v>2978.8553901998494</v>
      </c>
      <c r="M3774" s="36">
        <f t="shared" si="713"/>
        <v>2978.8553901998494</v>
      </c>
      <c r="N3774" s="36">
        <f t="shared" si="714"/>
        <v>0.11765296379003315</v>
      </c>
      <c r="O3774" s="36">
        <f t="shared" si="715"/>
        <v>8873579.4357226975</v>
      </c>
      <c r="P3774" s="35">
        <f t="shared" si="706"/>
        <v>8873579.4357226975</v>
      </c>
    </row>
    <row r="3775" spans="1:16" x14ac:dyDescent="0.4">
      <c r="A3775" s="1">
        <v>3774</v>
      </c>
      <c r="B3775" s="21">
        <v>43587</v>
      </c>
      <c r="C3775" s="43">
        <v>2</v>
      </c>
      <c r="D3775" s="23">
        <v>17564</v>
      </c>
      <c r="E3775" s="25">
        <f t="shared" si="707"/>
        <v>22004.25</v>
      </c>
      <c r="F3775" s="25">
        <f t="shared" si="708"/>
        <v>23113.75</v>
      </c>
      <c r="G3775" s="25">
        <f t="shared" si="709"/>
        <v>0.75989400248769667</v>
      </c>
      <c r="H3775" s="25">
        <f t="shared" si="704"/>
        <v>0.99956921328865256</v>
      </c>
      <c r="I3775" s="4">
        <f t="shared" si="710"/>
        <v>17571.569598680628</v>
      </c>
      <c r="J3775" s="25">
        <f t="shared" si="705"/>
        <v>22360.873496913551</v>
      </c>
      <c r="K3775" s="15">
        <f t="shared" si="711"/>
        <v>22351.240729756959</v>
      </c>
      <c r="L3775" s="36">
        <f t="shared" si="712"/>
        <v>-4787.2407297569589</v>
      </c>
      <c r="M3775" s="36">
        <f t="shared" si="713"/>
        <v>4787.2407297569589</v>
      </c>
      <c r="N3775" s="36">
        <f t="shared" si="714"/>
        <v>0.27255982291943515</v>
      </c>
      <c r="O3775" s="36">
        <f t="shared" si="715"/>
        <v>22917673.80464394</v>
      </c>
      <c r="P3775" s="35">
        <f t="shared" si="706"/>
        <v>22917673.80464394</v>
      </c>
    </row>
    <row r="3776" spans="1:16" x14ac:dyDescent="0.4">
      <c r="A3776" s="1">
        <v>3775</v>
      </c>
      <c r="B3776" s="21">
        <v>43588</v>
      </c>
      <c r="C3776" s="43">
        <v>3</v>
      </c>
      <c r="D3776" s="23">
        <v>26185</v>
      </c>
      <c r="E3776" s="25">
        <f t="shared" si="707"/>
        <v>24223.25</v>
      </c>
      <c r="F3776" s="25">
        <f t="shared" si="708"/>
        <v>24529.5</v>
      </c>
      <c r="G3776" s="25">
        <f t="shared" si="709"/>
        <v>1.0674901649034836</v>
      </c>
      <c r="H3776" s="25">
        <f t="shared" si="704"/>
        <v>1.0004262501030945</v>
      </c>
      <c r="I3776" s="4">
        <f t="shared" si="710"/>
        <v>26173.843396553839</v>
      </c>
      <c r="J3776" s="25">
        <f t="shared" si="705"/>
        <v>22360.900037027593</v>
      </c>
      <c r="K3776" s="15">
        <f t="shared" si="711"/>
        <v>22370.43137297366</v>
      </c>
      <c r="L3776" s="36">
        <f t="shared" si="712"/>
        <v>3814.5686270263395</v>
      </c>
      <c r="M3776" s="36">
        <f t="shared" si="713"/>
        <v>3814.5686270263395</v>
      </c>
      <c r="N3776" s="36">
        <f t="shared" si="714"/>
        <v>0.14567762562636394</v>
      </c>
      <c r="O3776" s="36">
        <f t="shared" si="715"/>
        <v>14550933.810293613</v>
      </c>
      <c r="P3776" s="35">
        <f t="shared" si="706"/>
        <v>14550933.810293613</v>
      </c>
    </row>
    <row r="3777" spans="1:16" x14ac:dyDescent="0.4">
      <c r="A3777" s="1">
        <v>3776</v>
      </c>
      <c r="B3777" s="21">
        <v>43589</v>
      </c>
      <c r="C3777" s="43">
        <v>4</v>
      </c>
      <c r="D3777" s="23">
        <v>27825</v>
      </c>
      <c r="E3777" s="25">
        <f t="shared" si="707"/>
        <v>24835.75</v>
      </c>
      <c r="F3777" s="25">
        <f t="shared" si="708"/>
        <v>25710</v>
      </c>
      <c r="G3777" s="25">
        <f t="shared" si="709"/>
        <v>1.0822637106184365</v>
      </c>
      <c r="H3777" s="25">
        <f t="shared" si="704"/>
        <v>1.0009303667898801</v>
      </c>
      <c r="I3777" s="4">
        <f t="shared" si="710"/>
        <v>27799.136606513959</v>
      </c>
      <c r="J3777" s="25">
        <f t="shared" si="705"/>
        <v>22360.926577141639</v>
      </c>
      <c r="K3777" s="15">
        <f t="shared" si="711"/>
        <v>22381.730440619958</v>
      </c>
      <c r="L3777" s="36">
        <f t="shared" si="712"/>
        <v>5443.2695593800418</v>
      </c>
      <c r="M3777" s="36">
        <f t="shared" si="713"/>
        <v>5443.2695593800418</v>
      </c>
      <c r="N3777" s="36">
        <f t="shared" si="714"/>
        <v>0.19562514139730608</v>
      </c>
      <c r="O3777" s="36">
        <f t="shared" si="715"/>
        <v>29629183.496073395</v>
      </c>
      <c r="P3777" s="35">
        <f t="shared" si="706"/>
        <v>29629183.496073395</v>
      </c>
    </row>
    <row r="3778" spans="1:16" x14ac:dyDescent="0.4">
      <c r="A3778" s="1">
        <v>3777</v>
      </c>
      <c r="B3778" s="21">
        <v>43590</v>
      </c>
      <c r="C3778" s="43">
        <v>1</v>
      </c>
      <c r="D3778" s="23">
        <v>27769</v>
      </c>
      <c r="E3778" s="25">
        <f t="shared" si="707"/>
        <v>26584.25</v>
      </c>
      <c r="F3778" s="25">
        <f t="shared" si="708"/>
        <v>26058.25</v>
      </c>
      <c r="G3778" s="25">
        <f t="shared" si="709"/>
        <v>1.0656509934473728</v>
      </c>
      <c r="H3778" s="25">
        <f t="shared" ref="H3778:H3841" si="716">VLOOKUP(C3778,$Q$38:$S$42,3,FALSE)</f>
        <v>0.99907416981837271</v>
      </c>
      <c r="I3778" s="4">
        <f t="shared" si="710"/>
        <v>27794.733202889514</v>
      </c>
      <c r="J3778" s="25">
        <f t="shared" si="705"/>
        <v>22360.953117255682</v>
      </c>
      <c r="K3778" s="15">
        <f t="shared" si="711"/>
        <v>22340.250671969774</v>
      </c>
      <c r="L3778" s="36">
        <f t="shared" si="712"/>
        <v>5428.749328030226</v>
      </c>
      <c r="M3778" s="36">
        <f t="shared" si="713"/>
        <v>5428.749328030226</v>
      </c>
      <c r="N3778" s="36">
        <f t="shared" si="714"/>
        <v>0.19549675278296755</v>
      </c>
      <c r="O3778" s="36">
        <f t="shared" si="715"/>
        <v>29471319.266588632</v>
      </c>
      <c r="P3778" s="35">
        <f t="shared" si="706"/>
        <v>29471319.266588632</v>
      </c>
    </row>
    <row r="3779" spans="1:16" x14ac:dyDescent="0.4">
      <c r="A3779" s="1">
        <v>3778</v>
      </c>
      <c r="B3779" s="21">
        <v>43591</v>
      </c>
      <c r="C3779" s="43">
        <v>2</v>
      </c>
      <c r="D3779" s="23">
        <v>24558</v>
      </c>
      <c r="E3779" s="25">
        <f t="shared" si="707"/>
        <v>25532.25</v>
      </c>
      <c r="F3779" s="25">
        <f t="shared" si="708"/>
        <v>25386</v>
      </c>
      <c r="G3779" s="25">
        <f t="shared" si="709"/>
        <v>0.96738359725833134</v>
      </c>
      <c r="H3779" s="25">
        <f t="shared" si="716"/>
        <v>0.99956921328865256</v>
      </c>
      <c r="I3779" s="4">
        <f t="shared" si="710"/>
        <v>24568.583819426036</v>
      </c>
      <c r="J3779" s="25">
        <f t="shared" ref="J3779:J3842" si="717">INTERCEPT($I$2:$I$3896,$A$2:$A$3896)+SLOPE($I$2:$I$3896,$A$2:$A$3896)*A3779</f>
        <v>22360.979657369724</v>
      </c>
      <c r="K3779" s="15">
        <f t="shared" si="711"/>
        <v>22351.34684448062</v>
      </c>
      <c r="L3779" s="36">
        <f t="shared" si="712"/>
        <v>2206.6531555193797</v>
      </c>
      <c r="M3779" s="36">
        <f t="shared" si="713"/>
        <v>2206.6531555193797</v>
      </c>
      <c r="N3779" s="36">
        <f t="shared" si="714"/>
        <v>8.9854758348374447E-2</v>
      </c>
      <c r="O3779" s="36">
        <f t="shared" si="715"/>
        <v>4869318.1487636352</v>
      </c>
      <c r="P3779" s="35">
        <f t="shared" ref="P3779:P3842" si="718">(D3779-K3779)^2</f>
        <v>4869318.1487636352</v>
      </c>
    </row>
    <row r="3780" spans="1:16" x14ac:dyDescent="0.4">
      <c r="A3780" s="1">
        <v>3779</v>
      </c>
      <c r="B3780" s="21">
        <v>43592</v>
      </c>
      <c r="C3780" s="43">
        <v>3</v>
      </c>
      <c r="D3780" s="23">
        <v>21977</v>
      </c>
      <c r="E3780" s="25">
        <f t="shared" si="707"/>
        <v>25239.75</v>
      </c>
      <c r="F3780" s="25">
        <f t="shared" si="708"/>
        <v>24540.125</v>
      </c>
      <c r="G3780" s="25">
        <f t="shared" si="709"/>
        <v>0.89555371050473465</v>
      </c>
      <c r="H3780" s="25">
        <f t="shared" si="716"/>
        <v>1.0004262501030945</v>
      </c>
      <c r="I3780" s="4">
        <f t="shared" si="710"/>
        <v>21967.636292765466</v>
      </c>
      <c r="J3780" s="25">
        <f t="shared" si="717"/>
        <v>22361.00619748377</v>
      </c>
      <c r="K3780" s="15">
        <f t="shared" si="711"/>
        <v>22370.537578680745</v>
      </c>
      <c r="L3780" s="36">
        <f t="shared" si="712"/>
        <v>-393.53757868074536</v>
      </c>
      <c r="M3780" s="36">
        <f t="shared" si="713"/>
        <v>393.53757868074536</v>
      </c>
      <c r="N3780" s="36">
        <f t="shared" si="714"/>
        <v>1.7906792495824969E-2</v>
      </c>
      <c r="O3780" s="36">
        <f t="shared" si="715"/>
        <v>154871.82583390383</v>
      </c>
      <c r="P3780" s="35">
        <f t="shared" si="718"/>
        <v>154871.82583390383</v>
      </c>
    </row>
    <row r="3781" spans="1:16" x14ac:dyDescent="0.4">
      <c r="A3781" s="1">
        <v>3780</v>
      </c>
      <c r="B3781" s="21">
        <v>43593</v>
      </c>
      <c r="C3781" s="43">
        <v>4</v>
      </c>
      <c r="D3781" s="23">
        <v>26655</v>
      </c>
      <c r="E3781" s="25">
        <f t="shared" ref="E3781:E3844" si="719">AVERAGE(D3779:D3782)</f>
        <v>23840.5</v>
      </c>
      <c r="F3781" s="25">
        <f t="shared" ref="F3781:F3844" si="720">AVERAGE(E3781:E3782)</f>
        <v>24186.375</v>
      </c>
      <c r="G3781" s="25">
        <f t="shared" si="709"/>
        <v>1.1020667627951688</v>
      </c>
      <c r="H3781" s="25">
        <f t="shared" si="716"/>
        <v>1.0009303667898801</v>
      </c>
      <c r="I3781" s="4">
        <f t="shared" si="710"/>
        <v>26630.224123868087</v>
      </c>
      <c r="J3781" s="25">
        <f t="shared" si="717"/>
        <v>22361.032737597812</v>
      </c>
      <c r="K3781" s="15">
        <f t="shared" si="711"/>
        <v>22381.836699844294</v>
      </c>
      <c r="L3781" s="36">
        <f t="shared" si="712"/>
        <v>4273.1633001557057</v>
      </c>
      <c r="M3781" s="36">
        <f t="shared" si="713"/>
        <v>4273.1633001557057</v>
      </c>
      <c r="N3781" s="36">
        <f t="shared" si="714"/>
        <v>0.16031376102628797</v>
      </c>
      <c r="O3781" s="36">
        <f t="shared" si="715"/>
        <v>18259924.589797601</v>
      </c>
      <c r="P3781" s="35">
        <f t="shared" si="718"/>
        <v>18259924.589797601</v>
      </c>
    </row>
    <row r="3782" spans="1:16" x14ac:dyDescent="0.4">
      <c r="A3782" s="1">
        <v>3781</v>
      </c>
      <c r="B3782" s="21">
        <v>43594</v>
      </c>
      <c r="C3782" s="43">
        <v>1</v>
      </c>
      <c r="D3782" s="23">
        <v>22172</v>
      </c>
      <c r="E3782" s="25">
        <f t="shared" si="719"/>
        <v>24532.25</v>
      </c>
      <c r="F3782" s="25">
        <f t="shared" si="720"/>
        <v>25231</v>
      </c>
      <c r="G3782" s="25">
        <f t="shared" si="709"/>
        <v>0.87876025524156787</v>
      </c>
      <c r="H3782" s="25">
        <f t="shared" si="716"/>
        <v>0.99907416981837271</v>
      </c>
      <c r="I3782" s="4">
        <f t="shared" si="710"/>
        <v>22192.546529384072</v>
      </c>
      <c r="J3782" s="25">
        <f t="shared" si="717"/>
        <v>22361.059277711858</v>
      </c>
      <c r="K3782" s="15">
        <f t="shared" si="711"/>
        <v>22340.356734139397</v>
      </c>
      <c r="L3782" s="36">
        <f t="shared" si="712"/>
        <v>-168.3567341393973</v>
      </c>
      <c r="M3782" s="36">
        <f t="shared" si="713"/>
        <v>168.3567341393973</v>
      </c>
      <c r="N3782" s="36">
        <f t="shared" si="714"/>
        <v>7.5932136992331459E-3</v>
      </c>
      <c r="O3782" s="36">
        <f t="shared" si="715"/>
        <v>28343.989930083706</v>
      </c>
      <c r="P3782" s="35">
        <f t="shared" si="718"/>
        <v>28343.989930083706</v>
      </c>
    </row>
    <row r="3783" spans="1:16" x14ac:dyDescent="0.4">
      <c r="A3783" s="1">
        <v>3782</v>
      </c>
      <c r="B3783" s="21">
        <v>43595</v>
      </c>
      <c r="C3783" s="43">
        <v>2</v>
      </c>
      <c r="D3783" s="23">
        <v>27325</v>
      </c>
      <c r="E3783" s="25">
        <f t="shared" si="719"/>
        <v>25929.75</v>
      </c>
      <c r="F3783" s="25">
        <f t="shared" si="720"/>
        <v>26045.125</v>
      </c>
      <c r="G3783" s="25">
        <f t="shared" si="709"/>
        <v>1.049140674118477</v>
      </c>
      <c r="H3783" s="25">
        <f t="shared" si="716"/>
        <v>0.99956921328865256</v>
      </c>
      <c r="I3783" s="4">
        <f t="shared" si="710"/>
        <v>27336.776319969722</v>
      </c>
      <c r="J3783" s="25">
        <f t="shared" si="717"/>
        <v>22361.0858178259</v>
      </c>
      <c r="K3783" s="15">
        <f t="shared" si="711"/>
        <v>22351.452959204282</v>
      </c>
      <c r="L3783" s="36">
        <f t="shared" si="712"/>
        <v>4973.5470407957182</v>
      </c>
      <c r="M3783" s="36">
        <f t="shared" si="713"/>
        <v>4973.5470407957182</v>
      </c>
      <c r="N3783" s="36">
        <f t="shared" si="714"/>
        <v>0.18201453031274359</v>
      </c>
      <c r="O3783" s="36">
        <f t="shared" si="715"/>
        <v>24736170.167007845</v>
      </c>
      <c r="P3783" s="35">
        <f t="shared" si="718"/>
        <v>24736170.167007845</v>
      </c>
    </row>
    <row r="3784" spans="1:16" x14ac:dyDescent="0.4">
      <c r="A3784" s="1">
        <v>3783</v>
      </c>
      <c r="B3784" s="21">
        <v>43596</v>
      </c>
      <c r="C3784" s="43">
        <v>3</v>
      </c>
      <c r="D3784" s="23">
        <v>27567</v>
      </c>
      <c r="E3784" s="25">
        <f t="shared" si="719"/>
        <v>26160.5</v>
      </c>
      <c r="F3784" s="25">
        <f t="shared" si="720"/>
        <v>26477.375</v>
      </c>
      <c r="G3784" s="25">
        <f t="shared" si="709"/>
        <v>1.0411530599238028</v>
      </c>
      <c r="H3784" s="25">
        <f t="shared" si="716"/>
        <v>1.0004262501030945</v>
      </c>
      <c r="I3784" s="4">
        <f t="shared" si="710"/>
        <v>27555.254569898785</v>
      </c>
      <c r="J3784" s="25">
        <f t="shared" si="717"/>
        <v>22361.112357939946</v>
      </c>
      <c r="K3784" s="15">
        <f t="shared" si="711"/>
        <v>22370.643784387827</v>
      </c>
      <c r="L3784" s="36">
        <f t="shared" si="712"/>
        <v>5196.3562156121734</v>
      </c>
      <c r="M3784" s="36">
        <f t="shared" si="713"/>
        <v>5196.3562156121734</v>
      </c>
      <c r="N3784" s="36">
        <f t="shared" si="714"/>
        <v>0.18849915535285572</v>
      </c>
      <c r="O3784" s="36">
        <f t="shared" si="715"/>
        <v>27002117.919531267</v>
      </c>
      <c r="P3784" s="35">
        <f t="shared" si="718"/>
        <v>27002117.919531267</v>
      </c>
    </row>
    <row r="3785" spans="1:16" x14ac:dyDescent="0.4">
      <c r="A3785" s="1">
        <v>3784</v>
      </c>
      <c r="B3785" s="21">
        <v>43597</v>
      </c>
      <c r="C3785" s="43">
        <v>4</v>
      </c>
      <c r="D3785" s="23">
        <v>27578</v>
      </c>
      <c r="E3785" s="25">
        <f t="shared" si="719"/>
        <v>26794.25</v>
      </c>
      <c r="F3785" s="25">
        <f t="shared" si="720"/>
        <v>26214</v>
      </c>
      <c r="G3785" s="25">
        <f t="shared" si="709"/>
        <v>1.0520332646677348</v>
      </c>
      <c r="H3785" s="25">
        <f t="shared" si="716"/>
        <v>1.0009303667898801</v>
      </c>
      <c r="I3785" s="4">
        <f t="shared" si="710"/>
        <v>27552.366193510941</v>
      </c>
      <c r="J3785" s="25">
        <f t="shared" si="717"/>
        <v>22361.138898053989</v>
      </c>
      <c r="K3785" s="15">
        <f t="shared" si="711"/>
        <v>22381.942959068634</v>
      </c>
      <c r="L3785" s="36">
        <f t="shared" si="712"/>
        <v>5196.0570409313659</v>
      </c>
      <c r="M3785" s="36">
        <f t="shared" si="713"/>
        <v>5196.0570409313659</v>
      </c>
      <c r="N3785" s="36">
        <f t="shared" si="714"/>
        <v>0.18841312063715157</v>
      </c>
      <c r="O3785" s="36">
        <f t="shared" si="715"/>
        <v>26999008.772612423</v>
      </c>
      <c r="P3785" s="35">
        <f t="shared" si="718"/>
        <v>26999008.772612423</v>
      </c>
    </row>
    <row r="3786" spans="1:16" x14ac:dyDescent="0.4">
      <c r="A3786" s="1">
        <v>3785</v>
      </c>
      <c r="B3786" s="21">
        <v>43598</v>
      </c>
      <c r="C3786" s="43">
        <v>1</v>
      </c>
      <c r="D3786" s="23">
        <v>24707</v>
      </c>
      <c r="E3786" s="25">
        <f t="shared" si="719"/>
        <v>25633.75</v>
      </c>
      <c r="F3786" s="25">
        <f t="shared" si="720"/>
        <v>25587.75</v>
      </c>
      <c r="G3786" s="25">
        <f t="shared" si="709"/>
        <v>0.96557923224980702</v>
      </c>
      <c r="H3786" s="25">
        <f t="shared" si="716"/>
        <v>0.99907416981837271</v>
      </c>
      <c r="I3786" s="4">
        <f t="shared" si="710"/>
        <v>24729.895683812567</v>
      </c>
      <c r="J3786" s="25">
        <f t="shared" si="717"/>
        <v>22361.165438168035</v>
      </c>
      <c r="K3786" s="15">
        <f t="shared" si="711"/>
        <v>22340.462796309017</v>
      </c>
      <c r="L3786" s="36">
        <f t="shared" si="712"/>
        <v>2366.537203690983</v>
      </c>
      <c r="M3786" s="36">
        <f t="shared" si="713"/>
        <v>2366.537203690983</v>
      </c>
      <c r="N3786" s="36">
        <f t="shared" si="714"/>
        <v>9.5784077536365531E-2</v>
      </c>
      <c r="O3786" s="36">
        <f t="shared" si="715"/>
        <v>5600498.3364535375</v>
      </c>
      <c r="P3786" s="35">
        <f t="shared" si="718"/>
        <v>5600498.3364535375</v>
      </c>
    </row>
    <row r="3787" spans="1:16" x14ac:dyDescent="0.4">
      <c r="A3787" s="1">
        <v>3786</v>
      </c>
      <c r="B3787" s="21">
        <v>43599</v>
      </c>
      <c r="C3787" s="43">
        <v>2</v>
      </c>
      <c r="D3787" s="23">
        <v>22683</v>
      </c>
      <c r="E3787" s="25">
        <f t="shared" si="719"/>
        <v>25541.75</v>
      </c>
      <c r="F3787" s="25">
        <f t="shared" si="720"/>
        <v>24834.5</v>
      </c>
      <c r="G3787" s="25">
        <f t="shared" si="709"/>
        <v>0.91336648613823512</v>
      </c>
      <c r="H3787" s="25">
        <f t="shared" si="716"/>
        <v>0.99956921328865256</v>
      </c>
      <c r="I3787" s="4">
        <f t="shared" si="710"/>
        <v>22692.775746235067</v>
      </c>
      <c r="J3787" s="25">
        <f t="shared" si="717"/>
        <v>22361.191978282077</v>
      </c>
      <c r="K3787" s="15">
        <f t="shared" si="711"/>
        <v>22351.559073927943</v>
      </c>
      <c r="L3787" s="36">
        <f t="shared" si="712"/>
        <v>331.44092607205675</v>
      </c>
      <c r="M3787" s="36">
        <f t="shared" si="713"/>
        <v>331.44092607205675</v>
      </c>
      <c r="N3787" s="36">
        <f t="shared" si="714"/>
        <v>1.4611864659527256E-2</v>
      </c>
      <c r="O3787" s="36">
        <f t="shared" si="715"/>
        <v>109853.08747550259</v>
      </c>
      <c r="P3787" s="35">
        <f t="shared" si="718"/>
        <v>109853.08747550259</v>
      </c>
    </row>
    <row r="3788" spans="1:16" x14ac:dyDescent="0.4">
      <c r="A3788" s="1">
        <v>3787</v>
      </c>
      <c r="B3788" s="21">
        <v>43600</v>
      </c>
      <c r="C3788" s="43">
        <v>3</v>
      </c>
      <c r="D3788" s="23">
        <v>27199</v>
      </c>
      <c r="E3788" s="25">
        <f t="shared" si="719"/>
        <v>24127.25</v>
      </c>
      <c r="F3788" s="25">
        <f t="shared" si="720"/>
        <v>24505.375</v>
      </c>
      <c r="G3788" s="25">
        <f t="shared" si="709"/>
        <v>1.1099197625010839</v>
      </c>
      <c r="H3788" s="25">
        <f t="shared" si="716"/>
        <v>1.0004262501030945</v>
      </c>
      <c r="I3788" s="4">
        <f t="shared" si="710"/>
        <v>27187.411363103605</v>
      </c>
      <c r="J3788" s="25">
        <f t="shared" si="717"/>
        <v>22361.218518396123</v>
      </c>
      <c r="K3788" s="15">
        <f t="shared" si="711"/>
        <v>22370.749990094908</v>
      </c>
      <c r="L3788" s="36">
        <f t="shared" si="712"/>
        <v>4828.2500099050922</v>
      </c>
      <c r="M3788" s="36">
        <f t="shared" si="713"/>
        <v>4828.2500099050922</v>
      </c>
      <c r="N3788" s="36">
        <f t="shared" si="714"/>
        <v>0.17751571785378478</v>
      </c>
      <c r="O3788" s="36">
        <f t="shared" si="715"/>
        <v>23311998.158148523</v>
      </c>
      <c r="P3788" s="35">
        <f t="shared" si="718"/>
        <v>23311998.158148523</v>
      </c>
    </row>
    <row r="3789" spans="1:16" x14ac:dyDescent="0.4">
      <c r="A3789" s="1">
        <v>3788</v>
      </c>
      <c r="B3789" s="21">
        <v>43601</v>
      </c>
      <c r="C3789" s="43">
        <v>4</v>
      </c>
      <c r="D3789" s="23">
        <v>21920</v>
      </c>
      <c r="E3789" s="25">
        <f t="shared" si="719"/>
        <v>24883.5</v>
      </c>
      <c r="F3789" s="25">
        <f t="shared" si="720"/>
        <v>25493.375</v>
      </c>
      <c r="G3789" s="25">
        <f t="shared" si="709"/>
        <v>0.85983123066286826</v>
      </c>
      <c r="H3789" s="25">
        <f t="shared" si="716"/>
        <v>1.0009303667898801</v>
      </c>
      <c r="I3789" s="4">
        <f t="shared" si="710"/>
        <v>21899.625315895271</v>
      </c>
      <c r="J3789" s="25">
        <f t="shared" si="717"/>
        <v>22361.245058510165</v>
      </c>
      <c r="K3789" s="15">
        <f t="shared" si="711"/>
        <v>22382.049218292974</v>
      </c>
      <c r="L3789" s="36">
        <f t="shared" si="712"/>
        <v>-462.04921829297382</v>
      </c>
      <c r="M3789" s="36">
        <f t="shared" si="713"/>
        <v>462.04921829297382</v>
      </c>
      <c r="N3789" s="36">
        <f t="shared" si="714"/>
        <v>2.1078887695847346E-2</v>
      </c>
      <c r="O3789" s="36">
        <f t="shared" si="715"/>
        <v>213489.48012514817</v>
      </c>
      <c r="P3789" s="35">
        <f t="shared" si="718"/>
        <v>213489.48012514817</v>
      </c>
    </row>
    <row r="3790" spans="1:16" x14ac:dyDescent="0.4">
      <c r="A3790" s="1">
        <v>3789</v>
      </c>
      <c r="B3790" s="21">
        <v>43602</v>
      </c>
      <c r="C3790" s="43">
        <v>1</v>
      </c>
      <c r="D3790" s="23">
        <v>27732</v>
      </c>
      <c r="E3790" s="25">
        <f t="shared" si="719"/>
        <v>26103.25</v>
      </c>
      <c r="F3790" s="25">
        <f t="shared" si="720"/>
        <v>26133.5</v>
      </c>
      <c r="G3790" s="25">
        <f t="shared" si="709"/>
        <v>1.0611667017429736</v>
      </c>
      <c r="H3790" s="25">
        <f t="shared" si="716"/>
        <v>0.99907416981837271</v>
      </c>
      <c r="I3790" s="4">
        <f t="shared" si="710"/>
        <v>27757.698915428427</v>
      </c>
      <c r="J3790" s="25">
        <f t="shared" si="717"/>
        <v>22361.271598624211</v>
      </c>
      <c r="K3790" s="15">
        <f t="shared" si="711"/>
        <v>22340.56885847864</v>
      </c>
      <c r="L3790" s="36">
        <f t="shared" si="712"/>
        <v>5391.4311415213597</v>
      </c>
      <c r="M3790" s="36">
        <f t="shared" si="713"/>
        <v>5391.4311415213597</v>
      </c>
      <c r="N3790" s="36">
        <f t="shared" si="714"/>
        <v>0.19441191192562238</v>
      </c>
      <c r="O3790" s="36">
        <f t="shared" si="715"/>
        <v>29067529.753766313</v>
      </c>
      <c r="P3790" s="35">
        <f t="shared" si="718"/>
        <v>29067529.753766313</v>
      </c>
    </row>
    <row r="3791" spans="1:16" x14ac:dyDescent="0.4">
      <c r="A3791" s="1">
        <v>3790</v>
      </c>
      <c r="B3791" s="21">
        <v>43603</v>
      </c>
      <c r="C3791" s="43">
        <v>2</v>
      </c>
      <c r="D3791" s="23">
        <v>27562</v>
      </c>
      <c r="E3791" s="25">
        <f t="shared" si="719"/>
        <v>26163.75</v>
      </c>
      <c r="F3791" s="25">
        <f t="shared" si="720"/>
        <v>26459.375</v>
      </c>
      <c r="G3791" s="25">
        <f t="shared" si="709"/>
        <v>1.0416723751033423</v>
      </c>
      <c r="H3791" s="25">
        <f t="shared" si="716"/>
        <v>0.99956921328865256</v>
      </c>
      <c r="I3791" s="4">
        <f t="shared" si="710"/>
        <v>27573.87846042106</v>
      </c>
      <c r="J3791" s="25">
        <f t="shared" si="717"/>
        <v>22361.298138738253</v>
      </c>
      <c r="K3791" s="15">
        <f t="shared" si="711"/>
        <v>22351.665188651608</v>
      </c>
      <c r="L3791" s="36">
        <f t="shared" si="712"/>
        <v>5210.3348113483917</v>
      </c>
      <c r="M3791" s="36">
        <f t="shared" si="713"/>
        <v>5210.3348113483917</v>
      </c>
      <c r="N3791" s="36">
        <f t="shared" si="714"/>
        <v>0.18904051996765081</v>
      </c>
      <c r="O3791" s="36">
        <f t="shared" si="715"/>
        <v>27147588.846348882</v>
      </c>
      <c r="P3791" s="35">
        <f t="shared" si="718"/>
        <v>27147588.846348882</v>
      </c>
    </row>
    <row r="3792" spans="1:16" x14ac:dyDescent="0.4">
      <c r="A3792" s="1">
        <v>3791</v>
      </c>
      <c r="B3792" s="21">
        <v>43604</v>
      </c>
      <c r="C3792" s="43">
        <v>3</v>
      </c>
      <c r="D3792" s="23">
        <v>27441</v>
      </c>
      <c r="E3792" s="25">
        <f t="shared" si="719"/>
        <v>26755</v>
      </c>
      <c r="F3792" s="25">
        <f t="shared" si="720"/>
        <v>26033.375</v>
      </c>
      <c r="G3792" s="25">
        <f t="shared" si="709"/>
        <v>1.0540700158930603</v>
      </c>
      <c r="H3792" s="25">
        <f t="shared" si="716"/>
        <v>1.0004262501030945</v>
      </c>
      <c r="I3792" s="4">
        <f t="shared" si="710"/>
        <v>27429.308254528696</v>
      </c>
      <c r="J3792" s="25">
        <f t="shared" si="717"/>
        <v>22361.324678852299</v>
      </c>
      <c r="K3792" s="15">
        <f t="shared" si="711"/>
        <v>22370.856195801989</v>
      </c>
      <c r="L3792" s="36">
        <f t="shared" si="712"/>
        <v>5070.1438041980109</v>
      </c>
      <c r="M3792" s="36">
        <f t="shared" si="713"/>
        <v>5070.1438041980109</v>
      </c>
      <c r="N3792" s="36">
        <f t="shared" si="714"/>
        <v>0.18476527109791957</v>
      </c>
      <c r="O3792" s="36">
        <f t="shared" si="715"/>
        <v>25706358.195247479</v>
      </c>
      <c r="P3792" s="35">
        <f t="shared" si="718"/>
        <v>25706358.195247479</v>
      </c>
    </row>
    <row r="3793" spans="1:16" x14ac:dyDescent="0.4">
      <c r="A3793" s="1">
        <v>3792</v>
      </c>
      <c r="B3793" s="21">
        <v>43605</v>
      </c>
      <c r="C3793" s="43">
        <v>4</v>
      </c>
      <c r="D3793" s="23">
        <v>24285</v>
      </c>
      <c r="E3793" s="25">
        <f t="shared" si="719"/>
        <v>25311.75</v>
      </c>
      <c r="F3793" s="25">
        <f t="shared" si="720"/>
        <v>25184.125</v>
      </c>
      <c r="G3793" s="25">
        <f t="shared" si="709"/>
        <v>0.96429794563043192</v>
      </c>
      <c r="H3793" s="25">
        <f t="shared" si="716"/>
        <v>1.0009303667898801</v>
      </c>
      <c r="I3793" s="4">
        <f t="shared" si="710"/>
        <v>24262.427043636711</v>
      </c>
      <c r="J3793" s="25">
        <f t="shared" si="717"/>
        <v>22361.351218966342</v>
      </c>
      <c r="K3793" s="15">
        <f t="shared" si="711"/>
        <v>22382.155477517314</v>
      </c>
      <c r="L3793" s="36">
        <f t="shared" si="712"/>
        <v>1902.8445224826864</v>
      </c>
      <c r="M3793" s="36">
        <f t="shared" si="713"/>
        <v>1902.8445224826864</v>
      </c>
      <c r="N3793" s="36">
        <f t="shared" si="714"/>
        <v>7.8354726064759586E-2</v>
      </c>
      <c r="O3793" s="36">
        <f t="shared" si="715"/>
        <v>3620817.2767423629</v>
      </c>
      <c r="P3793" s="35">
        <f t="shared" si="718"/>
        <v>3620817.2767423629</v>
      </c>
    </row>
    <row r="3794" spans="1:16" x14ac:dyDescent="0.4">
      <c r="A3794" s="1">
        <v>3793</v>
      </c>
      <c r="B3794" s="21">
        <v>43606</v>
      </c>
      <c r="C3794" s="43">
        <v>1</v>
      </c>
      <c r="D3794" s="23">
        <v>21959</v>
      </c>
      <c r="E3794" s="25">
        <f t="shared" si="719"/>
        <v>25056.5</v>
      </c>
      <c r="F3794" s="25">
        <f t="shared" si="720"/>
        <v>24376.5</v>
      </c>
      <c r="G3794" s="25">
        <f t="shared" si="709"/>
        <v>0.90082661579800216</v>
      </c>
      <c r="H3794" s="25">
        <f t="shared" si="716"/>
        <v>0.99907416981837271</v>
      </c>
      <c r="I3794" s="4">
        <f t="shared" si="710"/>
        <v>21979.349144810789</v>
      </c>
      <c r="J3794" s="25">
        <f t="shared" si="717"/>
        <v>22361.377759080387</v>
      </c>
      <c r="K3794" s="15">
        <f t="shared" si="711"/>
        <v>22340.67492064826</v>
      </c>
      <c r="L3794" s="36">
        <f t="shared" si="712"/>
        <v>-381.67492064826001</v>
      </c>
      <c r="M3794" s="36">
        <f t="shared" si="713"/>
        <v>381.67492064826001</v>
      </c>
      <c r="N3794" s="36">
        <f t="shared" si="714"/>
        <v>1.7381252363416366E-2</v>
      </c>
      <c r="O3794" s="36">
        <f t="shared" si="715"/>
        <v>145675.74505185557</v>
      </c>
      <c r="P3794" s="35">
        <f t="shared" si="718"/>
        <v>145675.74505185557</v>
      </c>
    </row>
    <row r="3795" spans="1:16" x14ac:dyDescent="0.4">
      <c r="A3795" s="1">
        <v>3794</v>
      </c>
      <c r="B3795" s="21">
        <v>43607</v>
      </c>
      <c r="C3795" s="43">
        <v>2</v>
      </c>
      <c r="D3795" s="23">
        <v>26541</v>
      </c>
      <c r="E3795" s="25">
        <f t="shared" si="719"/>
        <v>23696.5</v>
      </c>
      <c r="F3795" s="25">
        <f t="shared" si="720"/>
        <v>24084</v>
      </c>
      <c r="G3795" s="25">
        <f t="shared" si="709"/>
        <v>1.102017937219731</v>
      </c>
      <c r="H3795" s="25">
        <f t="shared" si="716"/>
        <v>0.99956921328865256</v>
      </c>
      <c r="I3795" s="4">
        <f t="shared" si="710"/>
        <v>26552.438437632802</v>
      </c>
      <c r="J3795" s="25">
        <f t="shared" si="717"/>
        <v>22361.40429919443</v>
      </c>
      <c r="K3795" s="15">
        <f t="shared" si="711"/>
        <v>22351.77130337527</v>
      </c>
      <c r="L3795" s="36">
        <f t="shared" si="712"/>
        <v>4189.2286966247302</v>
      </c>
      <c r="M3795" s="36">
        <f t="shared" si="713"/>
        <v>4189.2286966247302</v>
      </c>
      <c r="N3795" s="36">
        <f t="shared" si="714"/>
        <v>0.15783989663632608</v>
      </c>
      <c r="O3795" s="36">
        <f t="shared" si="715"/>
        <v>17549637.072624136</v>
      </c>
      <c r="P3795" s="35">
        <f t="shared" si="718"/>
        <v>17549637.072624136</v>
      </c>
    </row>
    <row r="3796" spans="1:16" x14ac:dyDescent="0.4">
      <c r="A3796" s="1">
        <v>3795</v>
      </c>
      <c r="B3796" s="21">
        <v>43608</v>
      </c>
      <c r="C3796" s="43">
        <v>3</v>
      </c>
      <c r="D3796" s="23">
        <v>22001</v>
      </c>
      <c r="E3796" s="25">
        <f t="shared" si="719"/>
        <v>24471.5</v>
      </c>
      <c r="F3796" s="25">
        <f t="shared" si="720"/>
        <v>25172.125</v>
      </c>
      <c r="G3796" s="25">
        <f t="shared" si="709"/>
        <v>0.87402235607840018</v>
      </c>
      <c r="H3796" s="25">
        <f t="shared" si="716"/>
        <v>1.0004262501030945</v>
      </c>
      <c r="I3796" s="4">
        <f t="shared" si="710"/>
        <v>21991.626067121673</v>
      </c>
      <c r="J3796" s="25">
        <f t="shared" si="717"/>
        <v>22361.430839308472</v>
      </c>
      <c r="K3796" s="15">
        <f t="shared" si="711"/>
        <v>22370.962401509067</v>
      </c>
      <c r="L3796" s="36">
        <f t="shared" si="712"/>
        <v>-369.96240150906669</v>
      </c>
      <c r="M3796" s="36">
        <f t="shared" si="713"/>
        <v>369.96240150906669</v>
      </c>
      <c r="N3796" s="36">
        <f t="shared" si="714"/>
        <v>1.6815708445482781E-2</v>
      </c>
      <c r="O3796" s="36">
        <f t="shared" si="715"/>
        <v>136872.17853035589</v>
      </c>
      <c r="P3796" s="35">
        <f t="shared" si="718"/>
        <v>136872.17853035589</v>
      </c>
    </row>
    <row r="3797" spans="1:16" x14ac:dyDescent="0.4">
      <c r="A3797" s="1">
        <v>3796</v>
      </c>
      <c r="B3797" s="21">
        <v>43609</v>
      </c>
      <c r="C3797" s="43">
        <v>4</v>
      </c>
      <c r="D3797" s="23">
        <v>27385</v>
      </c>
      <c r="E3797" s="25">
        <f t="shared" si="719"/>
        <v>25872.75</v>
      </c>
      <c r="F3797" s="25">
        <f t="shared" si="720"/>
        <v>25986.25</v>
      </c>
      <c r="G3797" s="25">
        <f t="shared" si="709"/>
        <v>1.0538265428832556</v>
      </c>
      <c r="H3797" s="25">
        <f t="shared" si="716"/>
        <v>1.0009303667898801</v>
      </c>
      <c r="I3797" s="4">
        <f t="shared" si="710"/>
        <v>27359.545587399272</v>
      </c>
      <c r="J3797" s="25">
        <f t="shared" si="717"/>
        <v>22361.457379422518</v>
      </c>
      <c r="K3797" s="15">
        <f t="shared" si="711"/>
        <v>22382.261736741653</v>
      </c>
      <c r="L3797" s="36">
        <f t="shared" si="712"/>
        <v>5002.7382632583467</v>
      </c>
      <c r="M3797" s="36">
        <f t="shared" si="713"/>
        <v>5002.7382632583467</v>
      </c>
      <c r="N3797" s="36">
        <f t="shared" si="714"/>
        <v>0.18268169666818868</v>
      </c>
      <c r="O3797" s="36">
        <f t="shared" si="715"/>
        <v>25027390.130669139</v>
      </c>
      <c r="P3797" s="35">
        <f t="shared" si="718"/>
        <v>25027390.130669139</v>
      </c>
    </row>
    <row r="3798" spans="1:16" x14ac:dyDescent="0.4">
      <c r="A3798" s="1">
        <v>3797</v>
      </c>
      <c r="B3798" s="21">
        <v>43610</v>
      </c>
      <c r="C3798" s="43">
        <v>1</v>
      </c>
      <c r="D3798" s="23">
        <v>27564</v>
      </c>
      <c r="E3798" s="25">
        <f t="shared" si="719"/>
        <v>26099.75</v>
      </c>
      <c r="F3798" s="25">
        <f t="shared" si="720"/>
        <v>26387.375</v>
      </c>
      <c r="G3798" s="25">
        <f t="shared" si="709"/>
        <v>1.0445904528207144</v>
      </c>
      <c r="H3798" s="25">
        <f t="shared" si="716"/>
        <v>0.99907416981837271</v>
      </c>
      <c r="I3798" s="4">
        <f t="shared" si="710"/>
        <v>27589.543231821332</v>
      </c>
      <c r="J3798" s="25">
        <f t="shared" si="717"/>
        <v>22361.48391953656</v>
      </c>
      <c r="K3798" s="15">
        <f t="shared" si="711"/>
        <v>22340.78098281788</v>
      </c>
      <c r="L3798" s="36">
        <f t="shared" si="712"/>
        <v>5223.2190171821203</v>
      </c>
      <c r="M3798" s="36">
        <f t="shared" si="713"/>
        <v>5223.2190171821203</v>
      </c>
      <c r="N3798" s="36">
        <f t="shared" si="714"/>
        <v>0.18949423222979686</v>
      </c>
      <c r="O3798" s="36">
        <f t="shared" si="715"/>
        <v>27282016.901452955</v>
      </c>
      <c r="P3798" s="35">
        <f t="shared" si="718"/>
        <v>27282016.901452955</v>
      </c>
    </row>
    <row r="3799" spans="1:16" x14ac:dyDescent="0.4">
      <c r="A3799" s="1">
        <v>3798</v>
      </c>
      <c r="B3799" s="21">
        <v>43611</v>
      </c>
      <c r="C3799" s="43">
        <v>2</v>
      </c>
      <c r="D3799" s="23">
        <v>27449</v>
      </c>
      <c r="E3799" s="25">
        <f t="shared" si="719"/>
        <v>26675</v>
      </c>
      <c r="F3799" s="25">
        <f t="shared" si="720"/>
        <v>26012.875</v>
      </c>
      <c r="G3799" s="25">
        <f t="shared" si="709"/>
        <v>1.0552082382281851</v>
      </c>
      <c r="H3799" s="25">
        <f t="shared" si="716"/>
        <v>0.99956921328865256</v>
      </c>
      <c r="I3799" s="4">
        <f t="shared" si="710"/>
        <v>27460.829760543416</v>
      </c>
      <c r="J3799" s="25">
        <f t="shared" si="717"/>
        <v>22361.510459650606</v>
      </c>
      <c r="K3799" s="15">
        <f t="shared" si="711"/>
        <v>22351.877418098931</v>
      </c>
      <c r="L3799" s="36">
        <f t="shared" si="712"/>
        <v>5097.1225819010688</v>
      </c>
      <c r="M3799" s="36">
        <f t="shared" si="713"/>
        <v>5097.1225819010688</v>
      </c>
      <c r="N3799" s="36">
        <f t="shared" si="714"/>
        <v>0.18569429057164447</v>
      </c>
      <c r="O3799" s="36">
        <f t="shared" si="715"/>
        <v>25980658.614925817</v>
      </c>
      <c r="P3799" s="35">
        <f t="shared" si="718"/>
        <v>25980658.614925817</v>
      </c>
    </row>
    <row r="3800" spans="1:16" x14ac:dyDescent="0.4">
      <c r="A3800" s="1">
        <v>3799</v>
      </c>
      <c r="B3800" s="21">
        <v>43612</v>
      </c>
      <c r="C3800" s="43">
        <v>3</v>
      </c>
      <c r="D3800" s="23">
        <v>24302</v>
      </c>
      <c r="E3800" s="25">
        <f t="shared" si="719"/>
        <v>25350.75</v>
      </c>
      <c r="F3800" s="25">
        <f t="shared" si="720"/>
        <v>25202.625</v>
      </c>
      <c r="G3800" s="25">
        <f t="shared" si="709"/>
        <v>0.96426463513225313</v>
      </c>
      <c r="H3800" s="25">
        <f t="shared" si="716"/>
        <v>1.0004262501030945</v>
      </c>
      <c r="I3800" s="4">
        <f t="shared" si="710"/>
        <v>24291.645683523064</v>
      </c>
      <c r="J3800" s="25">
        <f t="shared" si="717"/>
        <v>22361.536999764648</v>
      </c>
      <c r="K3800" s="15">
        <f t="shared" si="711"/>
        <v>22371.068607216148</v>
      </c>
      <c r="L3800" s="36">
        <f t="shared" si="712"/>
        <v>1930.9313927838521</v>
      </c>
      <c r="M3800" s="36">
        <f t="shared" si="713"/>
        <v>1930.9313927838521</v>
      </c>
      <c r="N3800" s="36">
        <f t="shared" si="714"/>
        <v>7.9455657673601021E-2</v>
      </c>
      <c r="O3800" s="36">
        <f t="shared" si="715"/>
        <v>3728496.043638187</v>
      </c>
      <c r="P3800" s="35">
        <f t="shared" si="718"/>
        <v>3728496.043638187</v>
      </c>
    </row>
    <row r="3801" spans="1:16" x14ac:dyDescent="0.4">
      <c r="A3801" s="1">
        <v>3800</v>
      </c>
      <c r="B3801" s="21">
        <v>43613</v>
      </c>
      <c r="C3801" s="43">
        <v>4</v>
      </c>
      <c r="D3801" s="23">
        <v>22088</v>
      </c>
      <c r="E3801" s="25">
        <f t="shared" si="719"/>
        <v>25054.5</v>
      </c>
      <c r="F3801" s="25">
        <f t="shared" si="720"/>
        <v>24395.625</v>
      </c>
      <c r="G3801" s="25">
        <f t="shared" si="709"/>
        <v>0.90540824430610001</v>
      </c>
      <c r="H3801" s="25">
        <f t="shared" si="716"/>
        <v>1.0009303667898801</v>
      </c>
      <c r="I3801" s="4">
        <f t="shared" si="710"/>
        <v>22067.469159557244</v>
      </c>
      <c r="J3801" s="25">
        <f t="shared" si="717"/>
        <v>22361.563539878694</v>
      </c>
      <c r="K3801" s="15">
        <f t="shared" si="711"/>
        <v>22382.367995965993</v>
      </c>
      <c r="L3801" s="36">
        <f t="shared" si="712"/>
        <v>-294.36799596599303</v>
      </c>
      <c r="M3801" s="36">
        <f t="shared" si="713"/>
        <v>294.36799596599303</v>
      </c>
      <c r="N3801" s="36">
        <f t="shared" si="714"/>
        <v>1.3327055232071398E-2</v>
      </c>
      <c r="O3801" s="36">
        <f t="shared" si="715"/>
        <v>86652.517049034883</v>
      </c>
      <c r="P3801" s="35">
        <f t="shared" si="718"/>
        <v>86652.517049034883</v>
      </c>
    </row>
    <row r="3802" spans="1:16" x14ac:dyDescent="0.4">
      <c r="A3802" s="1">
        <v>3801</v>
      </c>
      <c r="B3802" s="21">
        <v>43614</v>
      </c>
      <c r="C3802" s="43">
        <v>1</v>
      </c>
      <c r="D3802" s="23">
        <v>26379</v>
      </c>
      <c r="E3802" s="25">
        <f t="shared" si="719"/>
        <v>23736.75</v>
      </c>
      <c r="F3802" s="25">
        <f t="shared" si="720"/>
        <v>24207</v>
      </c>
      <c r="G3802" s="25">
        <f t="shared" si="709"/>
        <v>1.0897261122815713</v>
      </c>
      <c r="H3802" s="25">
        <f t="shared" si="716"/>
        <v>0.99907416981837271</v>
      </c>
      <c r="I3802" s="4">
        <f t="shared" si="710"/>
        <v>26403.445106378425</v>
      </c>
      <c r="J3802" s="25">
        <f t="shared" si="717"/>
        <v>22361.590079992737</v>
      </c>
      <c r="K3802" s="15">
        <f t="shared" si="711"/>
        <v>22340.887044987503</v>
      </c>
      <c r="L3802" s="36">
        <f t="shared" si="712"/>
        <v>4038.112955012497</v>
      </c>
      <c r="M3802" s="36">
        <f t="shared" si="713"/>
        <v>4038.112955012497</v>
      </c>
      <c r="N3802" s="36">
        <f t="shared" si="714"/>
        <v>0.15308059270679317</v>
      </c>
      <c r="O3802" s="36">
        <f t="shared" si="715"/>
        <v>16306356.237439761</v>
      </c>
      <c r="P3802" s="35">
        <f t="shared" si="718"/>
        <v>16306356.237439761</v>
      </c>
    </row>
    <row r="3803" spans="1:16" x14ac:dyDescent="0.4">
      <c r="A3803" s="1">
        <v>3802</v>
      </c>
      <c r="B3803" s="21">
        <v>43615</v>
      </c>
      <c r="C3803" s="43">
        <v>2</v>
      </c>
      <c r="D3803" s="23">
        <v>22178</v>
      </c>
      <c r="E3803" s="25">
        <f t="shared" si="719"/>
        <v>24677.25</v>
      </c>
      <c r="F3803" s="25">
        <f t="shared" si="720"/>
        <v>24864.25</v>
      </c>
      <c r="G3803" s="25">
        <f t="shared" si="709"/>
        <v>0.89196336105050422</v>
      </c>
      <c r="H3803" s="25">
        <f t="shared" si="716"/>
        <v>0.99956921328865256</v>
      </c>
      <c r="I3803" s="4">
        <f t="shared" si="710"/>
        <v>22187.558105188964</v>
      </c>
      <c r="J3803" s="25">
        <f t="shared" si="717"/>
        <v>22361.616620106783</v>
      </c>
      <c r="K3803" s="15">
        <f t="shared" si="711"/>
        <v>22351.983532822596</v>
      </c>
      <c r="L3803" s="36">
        <f t="shared" si="712"/>
        <v>-173.98353282259632</v>
      </c>
      <c r="M3803" s="36">
        <f t="shared" si="713"/>
        <v>173.98353282259632</v>
      </c>
      <c r="N3803" s="36">
        <f t="shared" si="714"/>
        <v>7.8448702688518491E-3</v>
      </c>
      <c r="O3803" s="36">
        <f t="shared" si="715"/>
        <v>30270.269693431448</v>
      </c>
      <c r="P3803" s="35">
        <f t="shared" si="718"/>
        <v>30270.269693431448</v>
      </c>
    </row>
    <row r="3804" spans="1:16" x14ac:dyDescent="0.4">
      <c r="A3804" s="1">
        <v>3803</v>
      </c>
      <c r="B3804" s="21">
        <v>43616</v>
      </c>
      <c r="C3804" s="43">
        <v>3</v>
      </c>
      <c r="D3804" s="23">
        <v>28064</v>
      </c>
      <c r="E3804" s="25">
        <f t="shared" si="719"/>
        <v>25051.25</v>
      </c>
      <c r="F3804" s="25">
        <f t="shared" si="720"/>
        <v>24713.625</v>
      </c>
      <c r="G3804" s="25">
        <f t="shared" si="709"/>
        <v>1.1355679306455446</v>
      </c>
      <c r="H3804" s="25">
        <f t="shared" si="716"/>
        <v>1.0004262501030945</v>
      </c>
      <c r="I3804" s="4">
        <f t="shared" si="710"/>
        <v>28052.042813858581</v>
      </c>
      <c r="J3804" s="25">
        <f t="shared" si="717"/>
        <v>22361.643160220825</v>
      </c>
      <c r="K3804" s="15">
        <f t="shared" si="711"/>
        <v>22371.174812923233</v>
      </c>
      <c r="L3804" s="36">
        <f t="shared" si="712"/>
        <v>5692.8251870767672</v>
      </c>
      <c r="M3804" s="36">
        <f t="shared" si="713"/>
        <v>5692.8251870767672</v>
      </c>
      <c r="N3804" s="36">
        <f t="shared" si="714"/>
        <v>0.20285152462502734</v>
      </c>
      <c r="O3804" s="36">
        <f t="shared" si="715"/>
        <v>32408258.61061563</v>
      </c>
      <c r="P3804" s="35">
        <f t="shared" si="718"/>
        <v>32408258.61061563</v>
      </c>
    </row>
    <row r="3805" spans="1:16" x14ac:dyDescent="0.4">
      <c r="A3805" s="1">
        <v>3804</v>
      </c>
      <c r="B3805" s="21">
        <v>43617</v>
      </c>
      <c r="C3805" s="43">
        <v>4</v>
      </c>
      <c r="D3805" s="23">
        <v>23584</v>
      </c>
      <c r="E3805" s="25">
        <f t="shared" si="719"/>
        <v>24376</v>
      </c>
      <c r="F3805" s="25">
        <f t="shared" si="720"/>
        <v>24229.5</v>
      </c>
      <c r="G3805" s="25">
        <f t="shared" si="709"/>
        <v>0.97335892197527807</v>
      </c>
      <c r="H3805" s="25">
        <f t="shared" si="716"/>
        <v>1.0009303667898801</v>
      </c>
      <c r="I3805" s="4">
        <f t="shared" si="710"/>
        <v>23562.078624547175</v>
      </c>
      <c r="J3805" s="25">
        <f t="shared" si="717"/>
        <v>22361.669700334871</v>
      </c>
      <c r="K3805" s="15">
        <f t="shared" si="711"/>
        <v>22382.474255190333</v>
      </c>
      <c r="L3805" s="36">
        <f t="shared" si="712"/>
        <v>1201.5257448096672</v>
      </c>
      <c r="M3805" s="36">
        <f t="shared" si="713"/>
        <v>1201.5257448096672</v>
      </c>
      <c r="N3805" s="36">
        <f t="shared" si="714"/>
        <v>5.0946647931210447E-2</v>
      </c>
      <c r="O3805" s="36">
        <f t="shared" si="715"/>
        <v>1443664.1154404257</v>
      </c>
      <c r="P3805" s="35">
        <f t="shared" si="718"/>
        <v>1443664.1154404257</v>
      </c>
    </row>
    <row r="3806" spans="1:16" x14ac:dyDescent="0.4">
      <c r="A3806" s="1">
        <v>3805</v>
      </c>
      <c r="B3806" s="21">
        <v>43618</v>
      </c>
      <c r="C3806" s="43">
        <v>1</v>
      </c>
      <c r="D3806" s="23">
        <v>23678</v>
      </c>
      <c r="E3806" s="25">
        <f t="shared" si="719"/>
        <v>24083</v>
      </c>
      <c r="F3806" s="25">
        <f t="shared" si="720"/>
        <v>22928.75</v>
      </c>
      <c r="G3806" s="25">
        <f t="shared" si="709"/>
        <v>1.0326773155972306</v>
      </c>
      <c r="H3806" s="25">
        <f t="shared" si="716"/>
        <v>0.99907416981837271</v>
      </c>
      <c r="I3806" s="4">
        <f t="shared" si="710"/>
        <v>23699.942121719108</v>
      </c>
      <c r="J3806" s="25">
        <f t="shared" si="717"/>
        <v>22361.696240448913</v>
      </c>
      <c r="K3806" s="15">
        <f t="shared" si="711"/>
        <v>22340.993107157123</v>
      </c>
      <c r="L3806" s="36">
        <f t="shared" si="712"/>
        <v>1337.0068928428773</v>
      </c>
      <c r="M3806" s="36">
        <f t="shared" si="713"/>
        <v>1337.0068928428773</v>
      </c>
      <c r="N3806" s="36">
        <f t="shared" si="714"/>
        <v>5.6466208837016522E-2</v>
      </c>
      <c r="O3806" s="36">
        <f t="shared" si="715"/>
        <v>1787587.4315093651</v>
      </c>
      <c r="P3806" s="35">
        <f t="shared" si="718"/>
        <v>1787587.4315093651</v>
      </c>
    </row>
    <row r="3807" spans="1:16" x14ac:dyDescent="0.4">
      <c r="A3807" s="1">
        <v>3806</v>
      </c>
      <c r="B3807" s="21">
        <v>43619</v>
      </c>
      <c r="C3807" s="43">
        <v>2</v>
      </c>
      <c r="D3807" s="23">
        <v>21006</v>
      </c>
      <c r="E3807" s="25">
        <f t="shared" si="719"/>
        <v>21774.5</v>
      </c>
      <c r="F3807" s="25">
        <f t="shared" si="720"/>
        <v>21680.625</v>
      </c>
      <c r="G3807" s="25">
        <f t="shared" si="709"/>
        <v>0.96888350774020582</v>
      </c>
      <c r="H3807" s="25">
        <f t="shared" si="716"/>
        <v>0.99956921328865256</v>
      </c>
      <c r="I3807" s="4">
        <f t="shared" si="710"/>
        <v>21015.053005573063</v>
      </c>
      <c r="J3807" s="25">
        <f t="shared" si="717"/>
        <v>22361.722780562959</v>
      </c>
      <c r="K3807" s="15">
        <f t="shared" si="711"/>
        <v>22352.089647546258</v>
      </c>
      <c r="L3807" s="36">
        <f t="shared" si="712"/>
        <v>-1346.0896475462578</v>
      </c>
      <c r="M3807" s="36">
        <f t="shared" si="713"/>
        <v>1346.0896475462578</v>
      </c>
      <c r="N3807" s="36">
        <f t="shared" si="714"/>
        <v>6.4081198112265911E-2</v>
      </c>
      <c r="O3807" s="36">
        <f t="shared" si="715"/>
        <v>1811957.3392312084</v>
      </c>
      <c r="P3807" s="35">
        <f t="shared" si="718"/>
        <v>1811957.3392312084</v>
      </c>
    </row>
    <row r="3808" spans="1:16" x14ac:dyDescent="0.4">
      <c r="A3808" s="1">
        <v>3807</v>
      </c>
      <c r="B3808" s="21">
        <v>43620</v>
      </c>
      <c r="C3808" s="43">
        <v>3</v>
      </c>
      <c r="D3808" s="23">
        <v>18830</v>
      </c>
      <c r="E3808" s="25">
        <f t="shared" si="719"/>
        <v>21586.75</v>
      </c>
      <c r="F3808" s="25">
        <f t="shared" si="720"/>
        <v>21028.5</v>
      </c>
      <c r="G3808" s="25">
        <f t="shared" si="709"/>
        <v>0.8954514111800651</v>
      </c>
      <c r="H3808" s="25">
        <f t="shared" si="716"/>
        <v>1.0004262501030945</v>
      </c>
      <c r="I3808" s="4">
        <f t="shared" si="710"/>
        <v>18821.977130307765</v>
      </c>
      <c r="J3808" s="25">
        <f t="shared" si="717"/>
        <v>22361.749320677001</v>
      </c>
      <c r="K3808" s="15">
        <f t="shared" si="711"/>
        <v>22371.281018630314</v>
      </c>
      <c r="L3808" s="36">
        <f t="shared" si="712"/>
        <v>-3541.2810186303141</v>
      </c>
      <c r="M3808" s="36">
        <f t="shared" si="713"/>
        <v>3541.2810186303141</v>
      </c>
      <c r="N3808" s="36">
        <f t="shared" si="714"/>
        <v>0.18806590645939003</v>
      </c>
      <c r="O3808" s="36">
        <f t="shared" si="715"/>
        <v>12540671.252911355</v>
      </c>
      <c r="P3808" s="35">
        <f t="shared" si="718"/>
        <v>12540671.252911355</v>
      </c>
    </row>
    <row r="3809" spans="1:16" x14ac:dyDescent="0.4">
      <c r="A3809" s="1">
        <v>3808</v>
      </c>
      <c r="B3809" s="21">
        <v>43621</v>
      </c>
      <c r="C3809" s="43">
        <v>4</v>
      </c>
      <c r="D3809" s="23">
        <v>22833</v>
      </c>
      <c r="E3809" s="25">
        <f t="shared" si="719"/>
        <v>20470.25</v>
      </c>
      <c r="F3809" s="25">
        <f t="shared" si="720"/>
        <v>20908</v>
      </c>
      <c r="G3809" s="25">
        <f t="shared" si="709"/>
        <v>1.0920700210445762</v>
      </c>
      <c r="H3809" s="25">
        <f t="shared" si="716"/>
        <v>1.0009303667898801</v>
      </c>
      <c r="I3809" s="4">
        <f t="shared" si="710"/>
        <v>22811.776680558247</v>
      </c>
      <c r="J3809" s="25">
        <f t="shared" si="717"/>
        <v>22361.775860791047</v>
      </c>
      <c r="K3809" s="15">
        <f t="shared" si="711"/>
        <v>22382.580514414669</v>
      </c>
      <c r="L3809" s="36">
        <f t="shared" si="712"/>
        <v>450.41948558533113</v>
      </c>
      <c r="M3809" s="36">
        <f t="shared" si="713"/>
        <v>450.41948558533113</v>
      </c>
      <c r="N3809" s="36">
        <f t="shared" si="714"/>
        <v>1.9726688809413178E-2</v>
      </c>
      <c r="O3809" s="36">
        <f t="shared" si="715"/>
        <v>202877.71299495432</v>
      </c>
      <c r="P3809" s="35">
        <f t="shared" si="718"/>
        <v>202877.71299495432</v>
      </c>
    </row>
    <row r="3810" spans="1:16" x14ac:dyDescent="0.4">
      <c r="A3810" s="1">
        <v>3809</v>
      </c>
      <c r="B3810" s="21">
        <v>43622</v>
      </c>
      <c r="C3810" s="43">
        <v>1</v>
      </c>
      <c r="D3810" s="23">
        <v>19212</v>
      </c>
      <c r="E3810" s="25">
        <f t="shared" si="719"/>
        <v>21345.75</v>
      </c>
      <c r="F3810" s="25">
        <f t="shared" si="720"/>
        <v>22004.25</v>
      </c>
      <c r="G3810" s="25">
        <f t="shared" si="709"/>
        <v>0.87310405944306213</v>
      </c>
      <c r="H3810" s="25">
        <f t="shared" si="716"/>
        <v>0.99907416981837271</v>
      </c>
      <c r="I3810" s="4">
        <f t="shared" si="710"/>
        <v>19229.80353249715</v>
      </c>
      <c r="J3810" s="25">
        <f t="shared" si="717"/>
        <v>22361.80240090509</v>
      </c>
      <c r="K3810" s="15">
        <f t="shared" si="711"/>
        <v>22341.099169326746</v>
      </c>
      <c r="L3810" s="36">
        <f t="shared" si="712"/>
        <v>-3129.0991693267461</v>
      </c>
      <c r="M3810" s="36">
        <f t="shared" si="713"/>
        <v>3129.0991693267461</v>
      </c>
      <c r="N3810" s="36">
        <f t="shared" si="714"/>
        <v>0.16287211999410503</v>
      </c>
      <c r="O3810" s="36">
        <f t="shared" si="715"/>
        <v>9791261.6114813313</v>
      </c>
      <c r="P3810" s="35">
        <f t="shared" si="718"/>
        <v>9791261.6114813313</v>
      </c>
    </row>
    <row r="3811" spans="1:16" x14ac:dyDescent="0.4">
      <c r="A3811" s="1">
        <v>3810</v>
      </c>
      <c r="B3811" s="21">
        <v>43623</v>
      </c>
      <c r="C3811" s="43">
        <v>2</v>
      </c>
      <c r="D3811" s="23">
        <v>24508</v>
      </c>
      <c r="E3811" s="25">
        <f t="shared" si="719"/>
        <v>22662.75</v>
      </c>
      <c r="F3811" s="25">
        <f t="shared" si="720"/>
        <v>22736.25</v>
      </c>
      <c r="G3811" s="25">
        <f t="shared" si="709"/>
        <v>1.0779262191434384</v>
      </c>
      <c r="H3811" s="25">
        <f t="shared" si="716"/>
        <v>0.99956921328865256</v>
      </c>
      <c r="I3811" s="4">
        <f t="shared" si="710"/>
        <v>24518.562270807608</v>
      </c>
      <c r="J3811" s="25">
        <f t="shared" si="717"/>
        <v>22361.828941019132</v>
      </c>
      <c r="K3811" s="15">
        <f t="shared" si="711"/>
        <v>22352.195762269916</v>
      </c>
      <c r="L3811" s="36">
        <f t="shared" si="712"/>
        <v>2155.8042377300844</v>
      </c>
      <c r="M3811" s="36">
        <f t="shared" si="713"/>
        <v>2155.8042377300844</v>
      </c>
      <c r="N3811" s="36">
        <f t="shared" si="714"/>
        <v>8.7963286997310444E-2</v>
      </c>
      <c r="O3811" s="36">
        <f t="shared" si="715"/>
        <v>4647491.9114149902</v>
      </c>
      <c r="P3811" s="35">
        <f t="shared" si="718"/>
        <v>4647491.9114149902</v>
      </c>
    </row>
    <row r="3812" spans="1:16" x14ac:dyDescent="0.4">
      <c r="A3812" s="1">
        <v>3811</v>
      </c>
      <c r="B3812" s="21">
        <v>43624</v>
      </c>
      <c r="C3812" s="43">
        <v>3</v>
      </c>
      <c r="D3812" s="23">
        <v>24098</v>
      </c>
      <c r="E3812" s="25">
        <f t="shared" si="719"/>
        <v>22809.75</v>
      </c>
      <c r="F3812" s="25">
        <f t="shared" si="720"/>
        <v>22996.875</v>
      </c>
      <c r="G3812" s="25">
        <f t="shared" si="709"/>
        <v>1.0478815056393531</v>
      </c>
      <c r="H3812" s="25">
        <f t="shared" si="716"/>
        <v>1.0004262501030945</v>
      </c>
      <c r="I3812" s="4">
        <f t="shared" si="710"/>
        <v>24087.7326014953</v>
      </c>
      <c r="J3812" s="25">
        <f t="shared" si="717"/>
        <v>22361.855481133178</v>
      </c>
      <c r="K3812" s="15">
        <f t="shared" si="711"/>
        <v>22371.387224337395</v>
      </c>
      <c r="L3812" s="36">
        <f t="shared" si="712"/>
        <v>1726.6127756626047</v>
      </c>
      <c r="M3812" s="36">
        <f t="shared" si="713"/>
        <v>1726.6127756626047</v>
      </c>
      <c r="N3812" s="36">
        <f t="shared" si="714"/>
        <v>7.1649629664810546E-2</v>
      </c>
      <c r="O3812" s="36">
        <f t="shared" si="715"/>
        <v>2981191.6770813242</v>
      </c>
      <c r="P3812" s="35">
        <f t="shared" si="718"/>
        <v>2981191.6770813242</v>
      </c>
    </row>
    <row r="3813" spans="1:16" x14ac:dyDescent="0.4">
      <c r="A3813" s="1">
        <v>3812</v>
      </c>
      <c r="B3813" s="21">
        <v>43625</v>
      </c>
      <c r="C3813" s="43">
        <v>4</v>
      </c>
      <c r="D3813" s="23">
        <v>23421</v>
      </c>
      <c r="E3813" s="25">
        <f t="shared" si="719"/>
        <v>23184</v>
      </c>
      <c r="F3813" s="25">
        <f t="shared" si="720"/>
        <v>22506.25</v>
      </c>
      <c r="G3813" s="25">
        <f t="shared" si="709"/>
        <v>1.0406442654818107</v>
      </c>
      <c r="H3813" s="25">
        <f t="shared" si="716"/>
        <v>1.0009303667898801</v>
      </c>
      <c r="I3813" s="4">
        <f t="shared" si="710"/>
        <v>23399.230133375146</v>
      </c>
      <c r="J3813" s="25">
        <f t="shared" si="717"/>
        <v>22361.88202124722</v>
      </c>
      <c r="K3813" s="15">
        <f t="shared" si="711"/>
        <v>22382.686773639005</v>
      </c>
      <c r="L3813" s="36">
        <f t="shared" si="712"/>
        <v>1038.313226360995</v>
      </c>
      <c r="M3813" s="36">
        <f t="shared" si="713"/>
        <v>1038.313226360995</v>
      </c>
      <c r="N3813" s="36">
        <f t="shared" si="714"/>
        <v>4.4332574457153627E-2</v>
      </c>
      <c r="O3813" s="36">
        <f t="shared" si="715"/>
        <v>1078094.356036179</v>
      </c>
      <c r="P3813" s="35">
        <f t="shared" si="718"/>
        <v>1078094.356036179</v>
      </c>
    </row>
    <row r="3814" spans="1:16" x14ac:dyDescent="0.4">
      <c r="A3814" s="1">
        <v>3813</v>
      </c>
      <c r="B3814" s="21">
        <v>43626</v>
      </c>
      <c r="C3814" s="43">
        <v>1</v>
      </c>
      <c r="D3814" s="23">
        <v>20709</v>
      </c>
      <c r="E3814" s="25">
        <f t="shared" si="719"/>
        <v>21828.5</v>
      </c>
      <c r="F3814" s="25">
        <f t="shared" si="720"/>
        <v>22043.5</v>
      </c>
      <c r="G3814" s="25">
        <f t="shared" si="709"/>
        <v>0.9394606119717831</v>
      </c>
      <c r="H3814" s="25">
        <f t="shared" si="716"/>
        <v>0.99907416981837271</v>
      </c>
      <c r="I3814" s="4">
        <f t="shared" si="710"/>
        <v>20728.190784638948</v>
      </c>
      <c r="J3814" s="25">
        <f t="shared" si="717"/>
        <v>22361.908561361266</v>
      </c>
      <c r="K3814" s="15">
        <f t="shared" si="711"/>
        <v>22341.205231496369</v>
      </c>
      <c r="L3814" s="36">
        <f t="shared" si="712"/>
        <v>-1632.2052314963694</v>
      </c>
      <c r="M3814" s="36">
        <f t="shared" si="713"/>
        <v>1632.2052314963694</v>
      </c>
      <c r="N3814" s="36">
        <f t="shared" si="714"/>
        <v>7.8816226350686622E-2</v>
      </c>
      <c r="O3814" s="36">
        <f t="shared" si="715"/>
        <v>2664093.9177241167</v>
      </c>
      <c r="P3814" s="35">
        <f t="shared" si="718"/>
        <v>2664093.9177241167</v>
      </c>
    </row>
    <row r="3815" spans="1:16" x14ac:dyDescent="0.4">
      <c r="A3815" s="1">
        <v>3814</v>
      </c>
      <c r="B3815" s="21">
        <v>43627</v>
      </c>
      <c r="C3815" s="43">
        <v>2</v>
      </c>
      <c r="D3815" s="23">
        <v>19086</v>
      </c>
      <c r="E3815" s="25">
        <f t="shared" si="719"/>
        <v>22258.5</v>
      </c>
      <c r="F3815" s="25">
        <f t="shared" si="720"/>
        <v>21658.625</v>
      </c>
      <c r="G3815" s="25">
        <f t="shared" si="709"/>
        <v>0.88121937565288655</v>
      </c>
      <c r="H3815" s="25">
        <f t="shared" si="716"/>
        <v>0.99956921328865256</v>
      </c>
      <c r="I3815" s="4">
        <f t="shared" si="710"/>
        <v>19094.225538625509</v>
      </c>
      <c r="J3815" s="25">
        <f t="shared" si="717"/>
        <v>22361.935101475308</v>
      </c>
      <c r="K3815" s="15">
        <f t="shared" si="711"/>
        <v>22352.301876993581</v>
      </c>
      <c r="L3815" s="36">
        <f t="shared" si="712"/>
        <v>-3266.3018769935807</v>
      </c>
      <c r="M3815" s="36">
        <f t="shared" si="713"/>
        <v>3266.3018769935807</v>
      </c>
      <c r="N3815" s="36">
        <f t="shared" si="714"/>
        <v>0.17113600948305463</v>
      </c>
      <c r="O3815" s="36">
        <f t="shared" si="715"/>
        <v>10668727.951651787</v>
      </c>
      <c r="P3815" s="35">
        <f t="shared" si="718"/>
        <v>10668727.951651787</v>
      </c>
    </row>
    <row r="3816" spans="1:16" x14ac:dyDescent="0.4">
      <c r="A3816" s="1">
        <v>3815</v>
      </c>
      <c r="B3816" s="21">
        <v>43628</v>
      </c>
      <c r="C3816" s="43">
        <v>3</v>
      </c>
      <c r="D3816" s="23">
        <v>25818</v>
      </c>
      <c r="E3816" s="25">
        <f t="shared" si="719"/>
        <v>21058.75</v>
      </c>
      <c r="F3816" s="25">
        <f t="shared" si="720"/>
        <v>21709.5</v>
      </c>
      <c r="G3816" s="25">
        <f t="shared" si="709"/>
        <v>1.1892489463138258</v>
      </c>
      <c r="H3816" s="25">
        <f t="shared" si="716"/>
        <v>1.0004262501030945</v>
      </c>
      <c r="I3816" s="4">
        <f t="shared" si="710"/>
        <v>25806.999763690168</v>
      </c>
      <c r="J3816" s="25">
        <f t="shared" si="717"/>
        <v>22361.961641589354</v>
      </c>
      <c r="K3816" s="15">
        <f t="shared" si="711"/>
        <v>22371.493430044477</v>
      </c>
      <c r="L3816" s="36">
        <f t="shared" si="712"/>
        <v>3446.5065699555234</v>
      </c>
      <c r="M3816" s="36">
        <f t="shared" si="713"/>
        <v>3446.5065699555234</v>
      </c>
      <c r="N3816" s="36">
        <f t="shared" si="714"/>
        <v>0.13349239174047267</v>
      </c>
      <c r="O3816" s="36">
        <f t="shared" si="715"/>
        <v>11878407.536746588</v>
      </c>
      <c r="P3816" s="35">
        <f t="shared" si="718"/>
        <v>11878407.536746588</v>
      </c>
    </row>
    <row r="3817" spans="1:16" x14ac:dyDescent="0.4">
      <c r="A3817" s="1">
        <v>3816</v>
      </c>
      <c r="B3817" s="21">
        <v>43629</v>
      </c>
      <c r="C3817" s="43">
        <v>4</v>
      </c>
      <c r="D3817" s="23">
        <v>18622</v>
      </c>
      <c r="E3817" s="25">
        <f t="shared" si="719"/>
        <v>22360.25</v>
      </c>
      <c r="F3817" s="25">
        <f t="shared" si="720"/>
        <v>23067.25</v>
      </c>
      <c r="G3817" s="25">
        <f t="shared" si="709"/>
        <v>0.8072917231139386</v>
      </c>
      <c r="H3817" s="25">
        <f t="shared" si="716"/>
        <v>1.0009303667898801</v>
      </c>
      <c r="I3817" s="4">
        <f t="shared" si="710"/>
        <v>18604.690813531102</v>
      </c>
      <c r="J3817" s="25">
        <f t="shared" si="717"/>
        <v>22361.988181703397</v>
      </c>
      <c r="K3817" s="15">
        <f t="shared" si="711"/>
        <v>22382.793032863345</v>
      </c>
      <c r="L3817" s="36">
        <f t="shared" si="712"/>
        <v>-3760.7930328633447</v>
      </c>
      <c r="M3817" s="36">
        <f t="shared" si="713"/>
        <v>3760.7930328633447</v>
      </c>
      <c r="N3817" s="36">
        <f t="shared" si="714"/>
        <v>0.20195430312873722</v>
      </c>
      <c r="O3817" s="36">
        <f t="shared" si="715"/>
        <v>14143564.236033475</v>
      </c>
      <c r="P3817" s="35">
        <f t="shared" si="718"/>
        <v>14143564.236033475</v>
      </c>
    </row>
    <row r="3818" spans="1:16" x14ac:dyDescent="0.4">
      <c r="A3818" s="1">
        <v>3817</v>
      </c>
      <c r="B3818" s="21">
        <v>43630</v>
      </c>
      <c r="C3818" s="43">
        <v>1</v>
      </c>
      <c r="D3818" s="23">
        <v>25915</v>
      </c>
      <c r="E3818" s="25">
        <f t="shared" si="719"/>
        <v>23774.25</v>
      </c>
      <c r="F3818" s="25">
        <f t="shared" si="720"/>
        <v>23532.375</v>
      </c>
      <c r="G3818" s="25">
        <f t="shared" si="709"/>
        <v>1.1012488114778045</v>
      </c>
      <c r="H3818" s="25">
        <f t="shared" si="716"/>
        <v>0.99907416981837271</v>
      </c>
      <c r="I3818" s="4">
        <f t="shared" si="710"/>
        <v>25939.015123082638</v>
      </c>
      <c r="J3818" s="25">
        <f t="shared" si="717"/>
        <v>22362.014721817442</v>
      </c>
      <c r="K3818" s="15">
        <f t="shared" si="711"/>
        <v>22341.311293665989</v>
      </c>
      <c r="L3818" s="36">
        <f t="shared" si="712"/>
        <v>3573.6887063340109</v>
      </c>
      <c r="M3818" s="36">
        <f t="shared" si="713"/>
        <v>3573.6887063340109</v>
      </c>
      <c r="N3818" s="36">
        <f t="shared" si="714"/>
        <v>0.13790039383885822</v>
      </c>
      <c r="O3818" s="36">
        <f t="shared" si="715"/>
        <v>12771250.969779257</v>
      </c>
      <c r="P3818" s="35">
        <f t="shared" si="718"/>
        <v>12771250.969779257</v>
      </c>
    </row>
    <row r="3819" spans="1:16" x14ac:dyDescent="0.4">
      <c r="A3819" s="1">
        <v>3818</v>
      </c>
      <c r="B3819" s="21">
        <v>43631</v>
      </c>
      <c r="C3819" s="43">
        <v>2</v>
      </c>
      <c r="D3819" s="23">
        <v>24742</v>
      </c>
      <c r="E3819" s="25">
        <f t="shared" si="719"/>
        <v>23290.5</v>
      </c>
      <c r="F3819" s="25">
        <f t="shared" si="720"/>
        <v>24344.625</v>
      </c>
      <c r="G3819" s="25">
        <f t="shared" si="709"/>
        <v>1.0163229049533522</v>
      </c>
      <c r="H3819" s="25">
        <f t="shared" si="716"/>
        <v>0.99956921328865256</v>
      </c>
      <c r="I3819" s="4">
        <f t="shared" si="710"/>
        <v>24752.663118341843</v>
      </c>
      <c r="J3819" s="25">
        <f t="shared" si="717"/>
        <v>22362.041261931485</v>
      </c>
      <c r="K3819" s="15">
        <f t="shared" si="711"/>
        <v>22352.407991717242</v>
      </c>
      <c r="L3819" s="36">
        <f t="shared" si="712"/>
        <v>2389.5920082827579</v>
      </c>
      <c r="M3819" s="36">
        <f t="shared" si="713"/>
        <v>2389.5920082827579</v>
      </c>
      <c r="N3819" s="36">
        <f t="shared" si="714"/>
        <v>9.6580389955652657E-2</v>
      </c>
      <c r="O3819" s="36">
        <f t="shared" si="715"/>
        <v>5710149.9660488237</v>
      </c>
      <c r="P3819" s="35">
        <f t="shared" si="718"/>
        <v>5710149.9660488237</v>
      </c>
    </row>
    <row r="3820" spans="1:16" x14ac:dyDescent="0.4">
      <c r="A3820" s="1">
        <v>3819</v>
      </c>
      <c r="B3820" s="21">
        <v>43632</v>
      </c>
      <c r="C3820" s="43">
        <v>3</v>
      </c>
      <c r="D3820" s="23">
        <v>23883</v>
      </c>
      <c r="E3820" s="25">
        <f t="shared" si="719"/>
        <v>25398.75</v>
      </c>
      <c r="F3820" s="25">
        <f t="shared" si="720"/>
        <v>24415</v>
      </c>
      <c r="G3820" s="25">
        <f t="shared" si="709"/>
        <v>0.97821011673151748</v>
      </c>
      <c r="H3820" s="25">
        <f t="shared" si="716"/>
        <v>1.0004262501030945</v>
      </c>
      <c r="I3820" s="4">
        <f t="shared" si="710"/>
        <v>23872.824206220943</v>
      </c>
      <c r="J3820" s="25">
        <f t="shared" si="717"/>
        <v>22362.067802045531</v>
      </c>
      <c r="K3820" s="15">
        <f t="shared" si="711"/>
        <v>22371.599635751558</v>
      </c>
      <c r="L3820" s="36">
        <f t="shared" si="712"/>
        <v>1511.4003642484422</v>
      </c>
      <c r="M3820" s="36">
        <f t="shared" si="713"/>
        <v>1511.4003642484422</v>
      </c>
      <c r="N3820" s="36">
        <f t="shared" si="714"/>
        <v>6.3283522348467208E-2</v>
      </c>
      <c r="O3820" s="36">
        <f t="shared" si="715"/>
        <v>2284331.0610503238</v>
      </c>
      <c r="P3820" s="35">
        <f t="shared" si="718"/>
        <v>2284331.0610503238</v>
      </c>
    </row>
    <row r="3821" spans="1:16" x14ac:dyDescent="0.4">
      <c r="A3821" s="1">
        <v>3820</v>
      </c>
      <c r="B3821" s="21">
        <v>43633</v>
      </c>
      <c r="C3821" s="43">
        <v>4</v>
      </c>
      <c r="D3821" s="23">
        <v>27055</v>
      </c>
      <c r="E3821" s="25">
        <f t="shared" si="719"/>
        <v>23431.25</v>
      </c>
      <c r="F3821" s="25">
        <f t="shared" si="720"/>
        <v>23433.375</v>
      </c>
      <c r="G3821" s="25">
        <f t="shared" ref="G3821:G3884" si="721">D3821/F3821</f>
        <v>1.1545498674433368</v>
      </c>
      <c r="H3821" s="25">
        <f t="shared" si="716"/>
        <v>1.0009303667898801</v>
      </c>
      <c r="I3821" s="4">
        <f t="shared" ref="I3821:I3884" si="722">D3821/H3821</f>
        <v>27029.852323063256</v>
      </c>
      <c r="J3821" s="25">
        <f t="shared" si="717"/>
        <v>22362.094342159573</v>
      </c>
      <c r="K3821" s="15">
        <f t="shared" ref="K3821:K3884" si="723">H3821*J3821</f>
        <v>22382.899292087684</v>
      </c>
      <c r="L3821" s="36">
        <f t="shared" ref="L3821:L3884" si="724">D3821-K3821</f>
        <v>4672.1007079123156</v>
      </c>
      <c r="M3821" s="36">
        <f t="shared" ref="M3821:M3884" si="725">ABS(L3821)</f>
        <v>4672.1007079123156</v>
      </c>
      <c r="N3821" s="36">
        <f t="shared" ref="N3821:N3884" si="726">M3821/D3821</f>
        <v>0.17268899308491278</v>
      </c>
      <c r="O3821" s="36">
        <f t="shared" ref="O3821:O3884" si="727">L3821^2</f>
        <v>21828525.024874762</v>
      </c>
      <c r="P3821" s="35">
        <f t="shared" si="718"/>
        <v>21828525.024874762</v>
      </c>
    </row>
    <row r="3822" spans="1:16" x14ac:dyDescent="0.4">
      <c r="A3822" s="1">
        <v>3821</v>
      </c>
      <c r="B3822" s="21">
        <v>43634</v>
      </c>
      <c r="C3822" s="43">
        <v>1</v>
      </c>
      <c r="D3822" s="23">
        <v>18045</v>
      </c>
      <c r="E3822" s="25">
        <f t="shared" si="719"/>
        <v>23435.5</v>
      </c>
      <c r="F3822" s="25">
        <f t="shared" si="720"/>
        <v>22843.875</v>
      </c>
      <c r="G3822" s="25">
        <f t="shared" si="721"/>
        <v>0.78992727809970942</v>
      </c>
      <c r="H3822" s="25">
        <f t="shared" si="716"/>
        <v>0.99907416981837271</v>
      </c>
      <c r="I3822" s="4">
        <f t="shared" si="722"/>
        <v>18061.722087440718</v>
      </c>
      <c r="J3822" s="25">
        <f t="shared" si="717"/>
        <v>22362.120882273619</v>
      </c>
      <c r="K3822" s="15">
        <f t="shared" si="723"/>
        <v>22341.417355835612</v>
      </c>
      <c r="L3822" s="36">
        <f t="shared" si="724"/>
        <v>-4296.4173558356124</v>
      </c>
      <c r="M3822" s="36">
        <f t="shared" si="725"/>
        <v>4296.4173558356124</v>
      </c>
      <c r="N3822" s="36">
        <f t="shared" si="726"/>
        <v>0.23809461656057701</v>
      </c>
      <c r="O3822" s="36">
        <f t="shared" si="727"/>
        <v>18459202.095525477</v>
      </c>
      <c r="P3822" s="35">
        <f t="shared" si="718"/>
        <v>18459202.095525477</v>
      </c>
    </row>
    <row r="3823" spans="1:16" x14ac:dyDescent="0.4">
      <c r="A3823" s="1">
        <v>3822</v>
      </c>
      <c r="B3823" s="21">
        <v>43635</v>
      </c>
      <c r="C3823" s="43">
        <v>2</v>
      </c>
      <c r="D3823" s="23">
        <v>24759</v>
      </c>
      <c r="E3823" s="25">
        <f t="shared" si="719"/>
        <v>22252.25</v>
      </c>
      <c r="F3823" s="25">
        <f t="shared" si="720"/>
        <v>21854</v>
      </c>
      <c r="G3823" s="25">
        <f t="shared" si="721"/>
        <v>1.1329276105060859</v>
      </c>
      <c r="H3823" s="25">
        <f t="shared" si="716"/>
        <v>0.99956921328865256</v>
      </c>
      <c r="I3823" s="4">
        <f t="shared" si="722"/>
        <v>24769.670444872107</v>
      </c>
      <c r="J3823" s="25">
        <f t="shared" si="717"/>
        <v>22362.147422387661</v>
      </c>
      <c r="K3823" s="15">
        <f t="shared" si="723"/>
        <v>22352.514106440904</v>
      </c>
      <c r="L3823" s="36">
        <f t="shared" si="724"/>
        <v>2406.4858935590964</v>
      </c>
      <c r="M3823" s="36">
        <f t="shared" si="725"/>
        <v>2406.4858935590964</v>
      </c>
      <c r="N3823" s="36">
        <f t="shared" si="726"/>
        <v>9.7196409126341796E-2</v>
      </c>
      <c r="O3823" s="36">
        <f t="shared" si="727"/>
        <v>5791174.3558989232</v>
      </c>
      <c r="P3823" s="35">
        <f t="shared" si="718"/>
        <v>5791174.3558989232</v>
      </c>
    </row>
    <row r="3824" spans="1:16" x14ac:dyDescent="0.4">
      <c r="A3824" s="1">
        <v>3823</v>
      </c>
      <c r="B3824" s="21">
        <v>43636</v>
      </c>
      <c r="C3824" s="43">
        <v>3</v>
      </c>
      <c r="D3824" s="23">
        <v>19150</v>
      </c>
      <c r="E3824" s="25">
        <f t="shared" si="719"/>
        <v>21455.75</v>
      </c>
      <c r="F3824" s="25">
        <f t="shared" si="720"/>
        <v>22209.375</v>
      </c>
      <c r="G3824" s="25">
        <f t="shared" si="721"/>
        <v>0.86224848740678206</v>
      </c>
      <c r="H3824" s="25">
        <f t="shared" si="716"/>
        <v>1.0004262501030945</v>
      </c>
      <c r="I3824" s="4">
        <f t="shared" si="722"/>
        <v>19141.840788390531</v>
      </c>
      <c r="J3824" s="25">
        <f t="shared" si="717"/>
        <v>22362.173962501707</v>
      </c>
      <c r="K3824" s="15">
        <f t="shared" si="723"/>
        <v>22371.705841458639</v>
      </c>
      <c r="L3824" s="36">
        <f t="shared" si="724"/>
        <v>-3221.705841458639</v>
      </c>
      <c r="M3824" s="36">
        <f t="shared" si="725"/>
        <v>3221.705841458639</v>
      </c>
      <c r="N3824" s="36">
        <f t="shared" si="726"/>
        <v>0.16823529198217435</v>
      </c>
      <c r="O3824" s="36">
        <f t="shared" si="727"/>
        <v>10379388.528888717</v>
      </c>
      <c r="P3824" s="35">
        <f t="shared" si="718"/>
        <v>10379388.528888717</v>
      </c>
    </row>
    <row r="3825" spans="1:16" x14ac:dyDescent="0.4">
      <c r="A3825" s="1">
        <v>3824</v>
      </c>
      <c r="B3825" s="21">
        <v>43637</v>
      </c>
      <c r="C3825" s="43">
        <v>4</v>
      </c>
      <c r="D3825" s="23">
        <v>23869</v>
      </c>
      <c r="E3825" s="25">
        <f t="shared" si="719"/>
        <v>22963</v>
      </c>
      <c r="F3825" s="25">
        <f t="shared" si="720"/>
        <v>22833.375</v>
      </c>
      <c r="G3825" s="25">
        <f t="shared" si="721"/>
        <v>1.0453557566500791</v>
      </c>
      <c r="H3825" s="25">
        <f t="shared" si="716"/>
        <v>1.0009303667898801</v>
      </c>
      <c r="I3825" s="4">
        <f t="shared" si="722"/>
        <v>23846.813716473735</v>
      </c>
      <c r="J3825" s="25">
        <f t="shared" si="717"/>
        <v>22362.200502615749</v>
      </c>
      <c r="K3825" s="15">
        <f t="shared" si="723"/>
        <v>22383.005551312024</v>
      </c>
      <c r="L3825" s="36">
        <f t="shared" si="724"/>
        <v>1485.9944486879758</v>
      </c>
      <c r="M3825" s="36">
        <f t="shared" si="725"/>
        <v>1485.9944486879758</v>
      </c>
      <c r="N3825" s="36">
        <f t="shared" si="726"/>
        <v>6.225625073057002E-2</v>
      </c>
      <c r="O3825" s="36">
        <f t="shared" si="727"/>
        <v>2208179.5015314813</v>
      </c>
      <c r="P3825" s="35">
        <f t="shared" si="718"/>
        <v>2208179.5015314813</v>
      </c>
    </row>
    <row r="3826" spans="1:16" x14ac:dyDescent="0.4">
      <c r="A3826" s="1">
        <v>3825</v>
      </c>
      <c r="B3826" s="21">
        <v>43638</v>
      </c>
      <c r="C3826" s="43">
        <v>1</v>
      </c>
      <c r="D3826" s="23">
        <v>24074</v>
      </c>
      <c r="E3826" s="25">
        <f t="shared" si="719"/>
        <v>22703.75</v>
      </c>
      <c r="F3826" s="25">
        <f t="shared" si="720"/>
        <v>22994.125</v>
      </c>
      <c r="G3826" s="25">
        <f t="shared" si="721"/>
        <v>1.0469630829614087</v>
      </c>
      <c r="H3826" s="25">
        <f t="shared" si="716"/>
        <v>0.99907416981837271</v>
      </c>
      <c r="I3826" s="4">
        <f t="shared" si="722"/>
        <v>24096.309090221548</v>
      </c>
      <c r="J3826" s="25">
        <f t="shared" si="717"/>
        <v>22362.227042729792</v>
      </c>
      <c r="K3826" s="15">
        <f t="shared" si="723"/>
        <v>22341.523418005232</v>
      </c>
      <c r="L3826" s="36">
        <f t="shared" si="724"/>
        <v>1732.4765819947679</v>
      </c>
      <c r="M3826" s="36">
        <f t="shared" si="725"/>
        <v>1732.4765819947679</v>
      </c>
      <c r="N3826" s="36">
        <f t="shared" si="726"/>
        <v>7.1964633297115888E-2</v>
      </c>
      <c r="O3826" s="36">
        <f t="shared" si="727"/>
        <v>3001475.1071602739</v>
      </c>
      <c r="P3826" s="35">
        <f t="shared" si="718"/>
        <v>3001475.1071602739</v>
      </c>
    </row>
    <row r="3827" spans="1:16" x14ac:dyDescent="0.4">
      <c r="A3827" s="1">
        <v>3826</v>
      </c>
      <c r="B3827" s="21">
        <v>43639</v>
      </c>
      <c r="C3827" s="43">
        <v>2</v>
      </c>
      <c r="D3827" s="23">
        <v>23722</v>
      </c>
      <c r="E3827" s="25">
        <f t="shared" si="719"/>
        <v>23284.5</v>
      </c>
      <c r="F3827" s="25">
        <f t="shared" si="720"/>
        <v>22766.5</v>
      </c>
      <c r="G3827" s="25">
        <f t="shared" si="721"/>
        <v>1.0419695605385106</v>
      </c>
      <c r="H3827" s="25">
        <f t="shared" si="716"/>
        <v>0.99956921328865256</v>
      </c>
      <c r="I3827" s="4">
        <f t="shared" si="722"/>
        <v>23732.223526525955</v>
      </c>
      <c r="J3827" s="25">
        <f t="shared" si="717"/>
        <v>22362.253582843838</v>
      </c>
      <c r="K3827" s="15">
        <f t="shared" si="723"/>
        <v>22352.620221164565</v>
      </c>
      <c r="L3827" s="36">
        <f t="shared" si="724"/>
        <v>1369.379778835435</v>
      </c>
      <c r="M3827" s="36">
        <f t="shared" si="725"/>
        <v>1369.379778835435</v>
      </c>
      <c r="N3827" s="36">
        <f t="shared" si="726"/>
        <v>5.77261520460094E-2</v>
      </c>
      <c r="O3827" s="36">
        <f t="shared" si="727"/>
        <v>1875200.9786833848</v>
      </c>
      <c r="P3827" s="35">
        <f t="shared" si="718"/>
        <v>1875200.9786833848</v>
      </c>
    </row>
    <row r="3828" spans="1:16" x14ac:dyDescent="0.4">
      <c r="A3828" s="1">
        <v>3827</v>
      </c>
      <c r="B3828" s="21">
        <v>43640</v>
      </c>
      <c r="C3828" s="43">
        <v>3</v>
      </c>
      <c r="D3828" s="23">
        <v>21473</v>
      </c>
      <c r="E3828" s="25">
        <f t="shared" si="719"/>
        <v>22248.5</v>
      </c>
      <c r="F3828" s="25">
        <f t="shared" si="720"/>
        <v>22295.375</v>
      </c>
      <c r="G3828" s="25">
        <f t="shared" si="721"/>
        <v>0.9631145472996081</v>
      </c>
      <c r="H3828" s="25">
        <f t="shared" si="716"/>
        <v>1.0004262501030945</v>
      </c>
      <c r="I3828" s="4">
        <f t="shared" si="722"/>
        <v>21463.85103128511</v>
      </c>
      <c r="J3828" s="25">
        <f t="shared" si="717"/>
        <v>22362.28012295788</v>
      </c>
      <c r="K3828" s="15">
        <f t="shared" si="723"/>
        <v>22371.81204716572</v>
      </c>
      <c r="L3828" s="36">
        <f t="shared" si="724"/>
        <v>-898.81204716572029</v>
      </c>
      <c r="M3828" s="36">
        <f t="shared" si="725"/>
        <v>898.81204716572029</v>
      </c>
      <c r="N3828" s="36">
        <f t="shared" si="726"/>
        <v>4.1857777076594806E-2</v>
      </c>
      <c r="O3828" s="36">
        <f t="shared" si="727"/>
        <v>807863.09613023303</v>
      </c>
      <c r="P3828" s="35">
        <f t="shared" si="718"/>
        <v>807863.09613023303</v>
      </c>
    </row>
    <row r="3829" spans="1:16" x14ac:dyDescent="0.4">
      <c r="A3829" s="1">
        <v>3828</v>
      </c>
      <c r="B3829" s="21">
        <v>43641</v>
      </c>
      <c r="C3829" s="43">
        <v>4</v>
      </c>
      <c r="D3829" s="23">
        <v>19725</v>
      </c>
      <c r="E3829" s="25">
        <f t="shared" si="719"/>
        <v>22342.25</v>
      </c>
      <c r="F3829" s="25">
        <f t="shared" si="720"/>
        <v>21965.5</v>
      </c>
      <c r="G3829" s="25">
        <f t="shared" si="721"/>
        <v>0.89799913500717032</v>
      </c>
      <c r="H3829" s="25">
        <f t="shared" si="716"/>
        <v>1.0009303667898801</v>
      </c>
      <c r="I3829" s="4">
        <f t="shared" si="722"/>
        <v>19706.66557281178</v>
      </c>
      <c r="J3829" s="25">
        <f t="shared" si="717"/>
        <v>22362.306663071926</v>
      </c>
      <c r="K3829" s="15">
        <f t="shared" si="723"/>
        <v>22383.111810536364</v>
      </c>
      <c r="L3829" s="36">
        <f t="shared" si="724"/>
        <v>-2658.1118105363639</v>
      </c>
      <c r="M3829" s="36">
        <f t="shared" si="725"/>
        <v>2658.1118105363639</v>
      </c>
      <c r="N3829" s="36">
        <f t="shared" si="726"/>
        <v>0.13475852017928333</v>
      </c>
      <c r="O3829" s="36">
        <f t="shared" si="727"/>
        <v>7065558.3973129066</v>
      </c>
      <c r="P3829" s="35">
        <f t="shared" si="718"/>
        <v>7065558.3973129066</v>
      </c>
    </row>
    <row r="3830" spans="1:16" x14ac:dyDescent="0.4">
      <c r="A3830" s="1">
        <v>3829</v>
      </c>
      <c r="B3830" s="21">
        <v>43642</v>
      </c>
      <c r="C3830" s="43">
        <v>1</v>
      </c>
      <c r="D3830" s="23">
        <v>24449</v>
      </c>
      <c r="E3830" s="25">
        <f t="shared" si="719"/>
        <v>21588.75</v>
      </c>
      <c r="F3830" s="25">
        <f t="shared" si="720"/>
        <v>22211</v>
      </c>
      <c r="G3830" s="25">
        <f t="shared" si="721"/>
        <v>1.1007608842465446</v>
      </c>
      <c r="H3830" s="25">
        <f t="shared" si="716"/>
        <v>0.99907416981837271</v>
      </c>
      <c r="I3830" s="4">
        <f t="shared" si="722"/>
        <v>24471.656598273101</v>
      </c>
      <c r="J3830" s="25">
        <f t="shared" si="717"/>
        <v>22362.333203185968</v>
      </c>
      <c r="K3830" s="15">
        <f t="shared" si="723"/>
        <v>22341.629480174852</v>
      </c>
      <c r="L3830" s="36">
        <f t="shared" si="724"/>
        <v>2107.3705198251482</v>
      </c>
      <c r="M3830" s="36">
        <f t="shared" si="725"/>
        <v>2107.3705198251482</v>
      </c>
      <c r="N3830" s="36">
        <f t="shared" si="726"/>
        <v>8.6194548645144919E-2</v>
      </c>
      <c r="O3830" s="36">
        <f t="shared" si="727"/>
        <v>4441010.5078281155</v>
      </c>
      <c r="P3830" s="35">
        <f t="shared" si="718"/>
        <v>4441010.5078281155</v>
      </c>
    </row>
    <row r="3831" spans="1:16" x14ac:dyDescent="0.4">
      <c r="A3831" s="1">
        <v>3830</v>
      </c>
      <c r="B3831" s="21">
        <v>43643</v>
      </c>
      <c r="C3831" s="43">
        <v>2</v>
      </c>
      <c r="D3831" s="23">
        <v>20708</v>
      </c>
      <c r="E3831" s="25">
        <f t="shared" si="719"/>
        <v>22833.25</v>
      </c>
      <c r="F3831" s="25">
        <f t="shared" si="720"/>
        <v>23674</v>
      </c>
      <c r="G3831" s="25">
        <f t="shared" si="721"/>
        <v>0.87471487708034135</v>
      </c>
      <c r="H3831" s="25">
        <f t="shared" si="716"/>
        <v>0.99956921328865256</v>
      </c>
      <c r="I3831" s="4">
        <f t="shared" si="722"/>
        <v>20716.924575807247</v>
      </c>
      <c r="J3831" s="25">
        <f t="shared" si="717"/>
        <v>22362.359743300014</v>
      </c>
      <c r="K3831" s="15">
        <f t="shared" si="723"/>
        <v>22352.72633588823</v>
      </c>
      <c r="L3831" s="36">
        <f t="shared" si="724"/>
        <v>-1644.7263358882301</v>
      </c>
      <c r="M3831" s="36">
        <f t="shared" si="725"/>
        <v>1644.7263358882301</v>
      </c>
      <c r="N3831" s="36">
        <f t="shared" si="726"/>
        <v>7.9424683015657235E-2</v>
      </c>
      <c r="O3831" s="36">
        <f t="shared" si="727"/>
        <v>2705124.7199643231</v>
      </c>
      <c r="P3831" s="35">
        <f t="shared" si="718"/>
        <v>2705124.7199643231</v>
      </c>
    </row>
    <row r="3832" spans="1:16" x14ac:dyDescent="0.4">
      <c r="A3832" s="1">
        <v>3831</v>
      </c>
      <c r="B3832" s="21">
        <v>43644</v>
      </c>
      <c r="C3832" s="43">
        <v>3</v>
      </c>
      <c r="D3832" s="23">
        <v>26451</v>
      </c>
      <c r="E3832" s="25">
        <f t="shared" si="719"/>
        <v>24514.75</v>
      </c>
      <c r="F3832" s="25">
        <f t="shared" si="720"/>
        <v>24612.25</v>
      </c>
      <c r="G3832" s="25">
        <f t="shared" si="721"/>
        <v>1.0747087324401468</v>
      </c>
      <c r="H3832" s="25">
        <f t="shared" si="716"/>
        <v>1.0004262501030945</v>
      </c>
      <c r="I3832" s="4">
        <f t="shared" si="722"/>
        <v>26439.73006233514</v>
      </c>
      <c r="J3832" s="25">
        <f t="shared" si="717"/>
        <v>22362.386283414056</v>
      </c>
      <c r="K3832" s="15">
        <f t="shared" si="723"/>
        <v>22371.918252872802</v>
      </c>
      <c r="L3832" s="36">
        <f t="shared" si="724"/>
        <v>4079.0817471271985</v>
      </c>
      <c r="M3832" s="36">
        <f t="shared" si="725"/>
        <v>4079.0817471271985</v>
      </c>
      <c r="N3832" s="36">
        <f t="shared" si="726"/>
        <v>0.15421276122366634</v>
      </c>
      <c r="O3832" s="36">
        <f t="shared" si="727"/>
        <v>16638907.899746278</v>
      </c>
      <c r="P3832" s="35">
        <f t="shared" si="718"/>
        <v>16638907.899746278</v>
      </c>
    </row>
    <row r="3833" spans="1:16" x14ac:dyDescent="0.4">
      <c r="A3833" s="1">
        <v>3832</v>
      </c>
      <c r="B3833" s="21">
        <v>43645</v>
      </c>
      <c r="C3833" s="43">
        <v>4</v>
      </c>
      <c r="D3833" s="23">
        <v>26451</v>
      </c>
      <c r="E3833" s="25">
        <f t="shared" si="719"/>
        <v>24709.75</v>
      </c>
      <c r="F3833" s="25">
        <f t="shared" si="720"/>
        <v>24885.375</v>
      </c>
      <c r="G3833" s="25">
        <f t="shared" si="721"/>
        <v>1.0629134582058739</v>
      </c>
      <c r="H3833" s="25">
        <f t="shared" si="716"/>
        <v>1.0009303667898801</v>
      </c>
      <c r="I3833" s="4">
        <f t="shared" si="722"/>
        <v>26426.413742278553</v>
      </c>
      <c r="J3833" s="25">
        <f t="shared" si="717"/>
        <v>22362.412823528102</v>
      </c>
      <c r="K3833" s="15">
        <f t="shared" si="723"/>
        <v>22383.218069760704</v>
      </c>
      <c r="L3833" s="36">
        <f t="shared" si="724"/>
        <v>4067.7819302392963</v>
      </c>
      <c r="M3833" s="36">
        <f t="shared" si="725"/>
        <v>4067.7819302392963</v>
      </c>
      <c r="N3833" s="36">
        <f t="shared" si="726"/>
        <v>0.15378556312575314</v>
      </c>
      <c r="O3833" s="36">
        <f t="shared" si="727"/>
        <v>16546849.831981335</v>
      </c>
      <c r="P3833" s="35">
        <f t="shared" si="718"/>
        <v>16546849.831981335</v>
      </c>
    </row>
    <row r="3834" spans="1:16" x14ac:dyDescent="0.4">
      <c r="A3834" s="1">
        <v>3833</v>
      </c>
      <c r="B3834" s="21">
        <v>43646</v>
      </c>
      <c r="C3834" s="43">
        <v>1</v>
      </c>
      <c r="D3834" s="23">
        <v>25229</v>
      </c>
      <c r="E3834" s="25">
        <f t="shared" si="719"/>
        <v>25061</v>
      </c>
      <c r="F3834" s="25">
        <f t="shared" si="720"/>
        <v>24223</v>
      </c>
      <c r="G3834" s="25">
        <f t="shared" si="721"/>
        <v>1.0415307765346984</v>
      </c>
      <c r="H3834" s="25">
        <f t="shared" si="716"/>
        <v>0.99907416981837271</v>
      </c>
      <c r="I3834" s="4">
        <f t="shared" si="722"/>
        <v>25252.379415020328</v>
      </c>
      <c r="J3834" s="25">
        <f t="shared" si="717"/>
        <v>22362.439363642145</v>
      </c>
      <c r="K3834" s="15">
        <f t="shared" si="723"/>
        <v>22341.735542344475</v>
      </c>
      <c r="L3834" s="36">
        <f t="shared" si="724"/>
        <v>2887.2644576555249</v>
      </c>
      <c r="M3834" s="36">
        <f t="shared" si="725"/>
        <v>2887.2644576555249</v>
      </c>
      <c r="N3834" s="36">
        <f t="shared" si="726"/>
        <v>0.11444228695768857</v>
      </c>
      <c r="O3834" s="36">
        <f t="shared" si="727"/>
        <v>8336296.0484408522</v>
      </c>
      <c r="P3834" s="35">
        <f t="shared" si="718"/>
        <v>8336296.0484408522</v>
      </c>
    </row>
    <row r="3835" spans="1:16" x14ac:dyDescent="0.4">
      <c r="A3835" s="1">
        <v>3834</v>
      </c>
      <c r="B3835" s="21">
        <v>43647</v>
      </c>
      <c r="C3835" s="43">
        <v>2</v>
      </c>
      <c r="D3835" s="23">
        <v>22113</v>
      </c>
      <c r="E3835" s="25">
        <f t="shared" si="719"/>
        <v>23385</v>
      </c>
      <c r="F3835" s="25">
        <f t="shared" si="720"/>
        <v>22958</v>
      </c>
      <c r="G3835" s="25">
        <f t="shared" si="721"/>
        <v>0.96319365798414491</v>
      </c>
      <c r="H3835" s="25">
        <f t="shared" si="716"/>
        <v>0.99956921328865256</v>
      </c>
      <c r="I3835" s="4">
        <f t="shared" si="722"/>
        <v>22122.530091985012</v>
      </c>
      <c r="J3835" s="25">
        <f t="shared" si="717"/>
        <v>22362.465903756191</v>
      </c>
      <c r="K3835" s="15">
        <f t="shared" si="723"/>
        <v>22352.832450611892</v>
      </c>
      <c r="L3835" s="36">
        <f t="shared" si="724"/>
        <v>-239.83245061189155</v>
      </c>
      <c r="M3835" s="36">
        <f t="shared" si="725"/>
        <v>239.83245061189155</v>
      </c>
      <c r="N3835" s="36">
        <f t="shared" si="726"/>
        <v>1.0845767223438319E-2</v>
      </c>
      <c r="O3835" s="36">
        <f t="shared" si="727"/>
        <v>57519.604366505395</v>
      </c>
      <c r="P3835" s="35">
        <f t="shared" si="718"/>
        <v>57519.604366505395</v>
      </c>
    </row>
    <row r="3836" spans="1:16" x14ac:dyDescent="0.4">
      <c r="A3836" s="1">
        <v>3835</v>
      </c>
      <c r="B3836" s="21">
        <v>43648</v>
      </c>
      <c r="C3836" s="43">
        <v>3</v>
      </c>
      <c r="D3836" s="23">
        <v>19747</v>
      </c>
      <c r="E3836" s="25">
        <f t="shared" si="719"/>
        <v>22531</v>
      </c>
      <c r="F3836" s="25">
        <f t="shared" si="720"/>
        <v>21779.875</v>
      </c>
      <c r="G3836" s="25">
        <f t="shared" si="721"/>
        <v>0.9066626874580318</v>
      </c>
      <c r="H3836" s="25">
        <f t="shared" si="716"/>
        <v>1.0004262501030945</v>
      </c>
      <c r="I3836" s="4">
        <f t="shared" si="722"/>
        <v>19738.586425501191</v>
      </c>
      <c r="J3836" s="25">
        <f t="shared" si="717"/>
        <v>22362.492443870233</v>
      </c>
      <c r="K3836" s="15">
        <f t="shared" si="723"/>
        <v>22372.024458579883</v>
      </c>
      <c r="L3836" s="36">
        <f t="shared" si="724"/>
        <v>-2625.0244585798828</v>
      </c>
      <c r="M3836" s="36">
        <f t="shared" si="725"/>
        <v>2625.0244585798828</v>
      </c>
      <c r="N3836" s="36">
        <f t="shared" si="726"/>
        <v>0.1329328231417371</v>
      </c>
      <c r="O3836" s="36">
        <f t="shared" si="727"/>
        <v>6890753.4081426067</v>
      </c>
      <c r="P3836" s="35">
        <f t="shared" si="718"/>
        <v>6890753.4081426067</v>
      </c>
    </row>
    <row r="3837" spans="1:16" x14ac:dyDescent="0.4">
      <c r="A3837" s="1">
        <v>3836</v>
      </c>
      <c r="B3837" s="21">
        <v>43649</v>
      </c>
      <c r="C3837" s="43">
        <v>4</v>
      </c>
      <c r="D3837" s="23">
        <v>23035</v>
      </c>
      <c r="E3837" s="25">
        <f t="shared" si="719"/>
        <v>21028.75</v>
      </c>
      <c r="F3837" s="25">
        <f t="shared" si="720"/>
        <v>21316.75</v>
      </c>
      <c r="G3837" s="25">
        <f t="shared" si="721"/>
        <v>1.080605627030387</v>
      </c>
      <c r="H3837" s="25">
        <f t="shared" si="716"/>
        <v>1.0009303667898801</v>
      </c>
      <c r="I3837" s="4">
        <f t="shared" si="722"/>
        <v>23013.588921151808</v>
      </c>
      <c r="J3837" s="25">
        <f t="shared" si="717"/>
        <v>22362.518983984279</v>
      </c>
      <c r="K3837" s="15">
        <f t="shared" si="723"/>
        <v>22383.32432898504</v>
      </c>
      <c r="L3837" s="36">
        <f t="shared" si="724"/>
        <v>651.67567101496024</v>
      </c>
      <c r="M3837" s="36">
        <f t="shared" si="725"/>
        <v>651.67567101496024</v>
      </c>
      <c r="N3837" s="36">
        <f t="shared" si="726"/>
        <v>2.8290673801387466E-2</v>
      </c>
      <c r="O3837" s="36">
        <f t="shared" si="727"/>
        <v>424681.18019279867</v>
      </c>
      <c r="P3837" s="35">
        <f t="shared" si="718"/>
        <v>424681.18019279867</v>
      </c>
    </row>
    <row r="3838" spans="1:16" x14ac:dyDescent="0.4">
      <c r="A3838" s="1">
        <v>3837</v>
      </c>
      <c r="B3838" s="21">
        <v>43650</v>
      </c>
      <c r="C3838" s="43">
        <v>1</v>
      </c>
      <c r="D3838" s="23">
        <v>19220</v>
      </c>
      <c r="E3838" s="25">
        <f t="shared" si="719"/>
        <v>21604.75</v>
      </c>
      <c r="F3838" s="25">
        <f t="shared" si="720"/>
        <v>22158.5</v>
      </c>
      <c r="G3838" s="25">
        <f t="shared" si="721"/>
        <v>0.86738723289031294</v>
      </c>
      <c r="H3838" s="25">
        <f t="shared" si="716"/>
        <v>0.99907416981837271</v>
      </c>
      <c r="I3838" s="4">
        <f t="shared" si="722"/>
        <v>19237.81094600225</v>
      </c>
      <c r="J3838" s="25">
        <f t="shared" si="717"/>
        <v>22362.545524098321</v>
      </c>
      <c r="K3838" s="15">
        <f t="shared" si="723"/>
        <v>22341.841604514098</v>
      </c>
      <c r="L3838" s="36">
        <f t="shared" si="724"/>
        <v>-3121.8416045140984</v>
      </c>
      <c r="M3838" s="36">
        <f t="shared" si="725"/>
        <v>3121.8416045140984</v>
      </c>
      <c r="N3838" s="36">
        <f t="shared" si="726"/>
        <v>0.16242672239927672</v>
      </c>
      <c r="O3838" s="36">
        <f t="shared" si="727"/>
        <v>9745895.0036751609</v>
      </c>
      <c r="P3838" s="35">
        <f t="shared" si="718"/>
        <v>9745895.0036751609</v>
      </c>
    </row>
    <row r="3839" spans="1:16" x14ac:dyDescent="0.4">
      <c r="A3839" s="1">
        <v>3838</v>
      </c>
      <c r="B3839" s="21">
        <v>43651</v>
      </c>
      <c r="C3839" s="43">
        <v>2</v>
      </c>
      <c r="D3839" s="23">
        <v>24417</v>
      </c>
      <c r="E3839" s="25">
        <f t="shared" si="719"/>
        <v>22712.25</v>
      </c>
      <c r="F3839" s="25">
        <f t="shared" si="720"/>
        <v>22794.125</v>
      </c>
      <c r="G3839" s="25">
        <f t="shared" si="721"/>
        <v>1.0711970738073955</v>
      </c>
      <c r="H3839" s="25">
        <f t="shared" si="716"/>
        <v>0.99956921328865256</v>
      </c>
      <c r="I3839" s="4">
        <f t="shared" si="722"/>
        <v>24427.523052322074</v>
      </c>
      <c r="J3839" s="25">
        <f t="shared" si="717"/>
        <v>22362.572064212367</v>
      </c>
      <c r="K3839" s="15">
        <f t="shared" si="723"/>
        <v>22352.938565335553</v>
      </c>
      <c r="L3839" s="36">
        <f t="shared" si="724"/>
        <v>2064.061434664447</v>
      </c>
      <c r="M3839" s="36">
        <f t="shared" si="725"/>
        <v>2064.061434664447</v>
      </c>
      <c r="N3839" s="36">
        <f t="shared" si="726"/>
        <v>8.4533785258813415E-2</v>
      </c>
      <c r="O3839" s="36">
        <f t="shared" si="727"/>
        <v>4260349.6060690554</v>
      </c>
      <c r="P3839" s="35">
        <f t="shared" si="718"/>
        <v>4260349.6060690554</v>
      </c>
    </row>
    <row r="3840" spans="1:16" x14ac:dyDescent="0.4">
      <c r="A3840" s="1">
        <v>3839</v>
      </c>
      <c r="B3840" s="21">
        <v>43652</v>
      </c>
      <c r="C3840" s="43">
        <v>3</v>
      </c>
      <c r="D3840" s="23">
        <v>24177</v>
      </c>
      <c r="E3840" s="25">
        <f t="shared" si="719"/>
        <v>22876</v>
      </c>
      <c r="F3840" s="25">
        <f t="shared" si="720"/>
        <v>23154.5</v>
      </c>
      <c r="G3840" s="25">
        <f t="shared" si="721"/>
        <v>1.0441598825282343</v>
      </c>
      <c r="H3840" s="25">
        <f t="shared" si="716"/>
        <v>1.0004262501030945</v>
      </c>
      <c r="I3840" s="4">
        <f t="shared" si="722"/>
        <v>24166.698942084484</v>
      </c>
      <c r="J3840" s="25">
        <f t="shared" si="717"/>
        <v>22362.598604326409</v>
      </c>
      <c r="K3840" s="15">
        <f t="shared" si="723"/>
        <v>22372.130664286964</v>
      </c>
      <c r="L3840" s="36">
        <f t="shared" si="724"/>
        <v>1804.869335713036</v>
      </c>
      <c r="M3840" s="36">
        <f t="shared" si="725"/>
        <v>1804.869335713036</v>
      </c>
      <c r="N3840" s="36">
        <f t="shared" si="726"/>
        <v>7.4652328068537707E-2</v>
      </c>
      <c r="O3840" s="36">
        <f t="shared" si="727"/>
        <v>3257553.3189972159</v>
      </c>
      <c r="P3840" s="35">
        <f t="shared" si="718"/>
        <v>3257553.3189972159</v>
      </c>
    </row>
    <row r="3841" spans="1:16" x14ac:dyDescent="0.4">
      <c r="A3841" s="1">
        <v>3840</v>
      </c>
      <c r="B3841" s="21">
        <v>43653</v>
      </c>
      <c r="C3841" s="43">
        <v>4</v>
      </c>
      <c r="D3841" s="23">
        <v>23690</v>
      </c>
      <c r="E3841" s="25">
        <f t="shared" si="719"/>
        <v>23433</v>
      </c>
      <c r="F3841" s="25">
        <f t="shared" si="720"/>
        <v>22817</v>
      </c>
      <c r="G3841" s="25">
        <f t="shared" si="721"/>
        <v>1.0382609457860368</v>
      </c>
      <c r="H3841" s="25">
        <f t="shared" si="716"/>
        <v>1.0009303667898801</v>
      </c>
      <c r="I3841" s="4">
        <f t="shared" si="722"/>
        <v>23667.980097333897</v>
      </c>
      <c r="J3841" s="25">
        <f t="shared" si="717"/>
        <v>22362.625144440455</v>
      </c>
      <c r="K3841" s="15">
        <f t="shared" si="723"/>
        <v>22383.430588209379</v>
      </c>
      <c r="L3841" s="36">
        <f t="shared" si="724"/>
        <v>1306.5694117906205</v>
      </c>
      <c r="M3841" s="36">
        <f t="shared" si="725"/>
        <v>1306.5694117906205</v>
      </c>
      <c r="N3841" s="36">
        <f t="shared" si="726"/>
        <v>5.5152782262162116E-2</v>
      </c>
      <c r="O3841" s="36">
        <f t="shared" si="727"/>
        <v>1707123.6278268881</v>
      </c>
      <c r="P3841" s="35">
        <f t="shared" si="718"/>
        <v>1707123.6278268881</v>
      </c>
    </row>
    <row r="3842" spans="1:16" x14ac:dyDescent="0.4">
      <c r="A3842" s="1">
        <v>3841</v>
      </c>
      <c r="B3842" s="21">
        <v>43654</v>
      </c>
      <c r="C3842" s="43">
        <v>1</v>
      </c>
      <c r="D3842" s="23">
        <v>21448</v>
      </c>
      <c r="E3842" s="25">
        <f t="shared" si="719"/>
        <v>22201</v>
      </c>
      <c r="F3842" s="25">
        <f t="shared" si="720"/>
        <v>22473.75</v>
      </c>
      <c r="G3842" s="25">
        <f t="shared" si="721"/>
        <v>0.95435786195005279</v>
      </c>
      <c r="H3842" s="25">
        <f t="shared" ref="H3842:H3896" si="728">VLOOKUP(C3842,$Q$38:$S$42,3,FALSE)</f>
        <v>0.99907416981837271</v>
      </c>
      <c r="I3842" s="4">
        <f t="shared" si="722"/>
        <v>21467.87560717254</v>
      </c>
      <c r="J3842" s="25">
        <f t="shared" si="717"/>
        <v>22362.651684554497</v>
      </c>
      <c r="K3842" s="15">
        <f t="shared" si="723"/>
        <v>22341.947666683718</v>
      </c>
      <c r="L3842" s="36">
        <f t="shared" si="724"/>
        <v>-893.94766668371813</v>
      </c>
      <c r="M3842" s="36">
        <f t="shared" si="725"/>
        <v>893.94766668371813</v>
      </c>
      <c r="N3842" s="36">
        <f t="shared" si="726"/>
        <v>4.1679768122142767E-2</v>
      </c>
      <c r="O3842" s="36">
        <f t="shared" si="727"/>
        <v>799142.430769264</v>
      </c>
      <c r="P3842" s="35">
        <f t="shared" si="718"/>
        <v>799142.430769264</v>
      </c>
    </row>
    <row r="3843" spans="1:16" x14ac:dyDescent="0.4">
      <c r="A3843" s="1">
        <v>3842</v>
      </c>
      <c r="B3843" s="21">
        <v>43655</v>
      </c>
      <c r="C3843" s="43">
        <v>2</v>
      </c>
      <c r="D3843" s="23">
        <v>19489</v>
      </c>
      <c r="E3843" s="25">
        <f t="shared" si="719"/>
        <v>22746.5</v>
      </c>
      <c r="F3843" s="25">
        <f t="shared" si="720"/>
        <v>22225</v>
      </c>
      <c r="G3843" s="25">
        <f t="shared" si="721"/>
        <v>0.87689538807649048</v>
      </c>
      <c r="H3843" s="25">
        <f t="shared" si="728"/>
        <v>0.99956921328865256</v>
      </c>
      <c r="I3843" s="4">
        <f t="shared" si="722"/>
        <v>19497.399220490024</v>
      </c>
      <c r="J3843" s="25">
        <f t="shared" ref="J3843:J3896" si="729">INTERCEPT($I$2:$I$3896,$A$2:$A$3896)+SLOPE($I$2:$I$3896,$A$2:$A$3896)*A3843</f>
        <v>22362.67822466854</v>
      </c>
      <c r="K3843" s="15">
        <f t="shared" si="723"/>
        <v>22353.044680059214</v>
      </c>
      <c r="L3843" s="36">
        <f t="shared" si="724"/>
        <v>-2864.0446800592144</v>
      </c>
      <c r="M3843" s="36">
        <f t="shared" si="725"/>
        <v>2864.0446800592144</v>
      </c>
      <c r="N3843" s="36">
        <f t="shared" si="726"/>
        <v>0.14695698496891654</v>
      </c>
      <c r="O3843" s="36">
        <f t="shared" si="727"/>
        <v>8202751.9293754883</v>
      </c>
      <c r="P3843" s="35">
        <f t="shared" ref="P3843:P3896" si="730">(D3843-K3843)^2</f>
        <v>8202751.9293754883</v>
      </c>
    </row>
    <row r="3844" spans="1:16" x14ac:dyDescent="0.4">
      <c r="A3844" s="1">
        <v>3843</v>
      </c>
      <c r="B3844" s="21">
        <v>43656</v>
      </c>
      <c r="C3844" s="43">
        <v>3</v>
      </c>
      <c r="D3844" s="23">
        <v>26359</v>
      </c>
      <c r="E3844" s="25">
        <f t="shared" si="719"/>
        <v>21703.5</v>
      </c>
      <c r="F3844" s="25">
        <f t="shared" si="720"/>
        <v>22412</v>
      </c>
      <c r="G3844" s="25">
        <f t="shared" si="721"/>
        <v>1.1761110119578797</v>
      </c>
      <c r="H3844" s="25">
        <f t="shared" si="728"/>
        <v>1.0004262501030945</v>
      </c>
      <c r="I3844" s="4">
        <f t="shared" si="722"/>
        <v>26347.769260636345</v>
      </c>
      <c r="J3844" s="25">
        <f t="shared" si="729"/>
        <v>22362.704764782586</v>
      </c>
      <c r="K3844" s="15">
        <f t="shared" si="723"/>
        <v>22372.236869994045</v>
      </c>
      <c r="L3844" s="36">
        <f t="shared" si="724"/>
        <v>3986.7631300059547</v>
      </c>
      <c r="M3844" s="36">
        <f t="shared" si="725"/>
        <v>3986.7631300059547</v>
      </c>
      <c r="N3844" s="36">
        <f t="shared" si="726"/>
        <v>0.15124864865912799</v>
      </c>
      <c r="O3844" s="36">
        <f t="shared" si="727"/>
        <v>15894280.254774878</v>
      </c>
      <c r="P3844" s="35">
        <f t="shared" si="730"/>
        <v>15894280.254774878</v>
      </c>
    </row>
    <row r="3845" spans="1:16" x14ac:dyDescent="0.4">
      <c r="A3845" s="1">
        <v>3844</v>
      </c>
      <c r="B3845" s="21">
        <v>43657</v>
      </c>
      <c r="C3845" s="43">
        <v>4</v>
      </c>
      <c r="D3845" s="23">
        <v>19518</v>
      </c>
      <c r="E3845" s="25">
        <f t="shared" ref="E3845:E3896" si="731">AVERAGE(D3843:D3846)</f>
        <v>23120.5</v>
      </c>
      <c r="F3845" s="25">
        <f t="shared" ref="F3845:F3896" si="732">AVERAGE(E3845:E3846)</f>
        <v>23912.375</v>
      </c>
      <c r="G3845" s="25">
        <f t="shared" si="721"/>
        <v>0.81623009006842695</v>
      </c>
      <c r="H3845" s="25">
        <f t="shared" si="728"/>
        <v>1.0009303667898801</v>
      </c>
      <c r="I3845" s="4">
        <f t="shared" si="722"/>
        <v>19499.857979728284</v>
      </c>
      <c r="J3845" s="25">
        <f t="shared" si="729"/>
        <v>22362.731304896628</v>
      </c>
      <c r="K3845" s="15">
        <f t="shared" si="723"/>
        <v>22383.536847433716</v>
      </c>
      <c r="L3845" s="36">
        <f t="shared" si="724"/>
        <v>-2865.5368474337156</v>
      </c>
      <c r="M3845" s="36">
        <f t="shared" si="725"/>
        <v>2865.5368474337156</v>
      </c>
      <c r="N3845" s="36">
        <f t="shared" si="726"/>
        <v>0.1468150859429099</v>
      </c>
      <c r="O3845" s="36">
        <f t="shared" si="727"/>
        <v>8211301.4240003573</v>
      </c>
      <c r="P3845" s="35">
        <f t="shared" si="730"/>
        <v>8211301.4240003573</v>
      </c>
    </row>
    <row r="3846" spans="1:16" x14ac:dyDescent="0.4">
      <c r="A3846" s="1">
        <v>3845</v>
      </c>
      <c r="B3846" s="21">
        <v>43658</v>
      </c>
      <c r="C3846" s="43">
        <v>1</v>
      </c>
      <c r="D3846" s="23">
        <v>27116</v>
      </c>
      <c r="E3846" s="25">
        <f t="shared" si="731"/>
        <v>24704.25</v>
      </c>
      <c r="F3846" s="25">
        <f t="shared" si="732"/>
        <v>24535.875</v>
      </c>
      <c r="G3846" s="25">
        <f t="shared" si="721"/>
        <v>1.1051572442393027</v>
      </c>
      <c r="H3846" s="25">
        <f t="shared" si="728"/>
        <v>0.99907416981837271</v>
      </c>
      <c r="I3846" s="4">
        <f t="shared" si="722"/>
        <v>27141.128075535744</v>
      </c>
      <c r="J3846" s="25">
        <f t="shared" si="729"/>
        <v>22362.757845010674</v>
      </c>
      <c r="K3846" s="15">
        <f t="shared" si="723"/>
        <v>22342.053728853341</v>
      </c>
      <c r="L3846" s="36">
        <f t="shared" si="724"/>
        <v>4773.9462711466585</v>
      </c>
      <c r="M3846" s="36">
        <f t="shared" si="725"/>
        <v>4773.9462711466585</v>
      </c>
      <c r="N3846" s="36">
        <f t="shared" si="726"/>
        <v>0.1760564342508725</v>
      </c>
      <c r="O3846" s="36">
        <f t="shared" si="727"/>
        <v>22790562.999795087</v>
      </c>
      <c r="P3846" s="35">
        <f t="shared" si="730"/>
        <v>22790562.999795087</v>
      </c>
    </row>
    <row r="3847" spans="1:16" x14ac:dyDescent="0.4">
      <c r="A3847" s="1">
        <v>3846</v>
      </c>
      <c r="B3847" s="21">
        <v>43659</v>
      </c>
      <c r="C3847" s="43">
        <v>2</v>
      </c>
      <c r="D3847" s="23">
        <v>25824</v>
      </c>
      <c r="E3847" s="25">
        <f t="shared" si="731"/>
        <v>24367.5</v>
      </c>
      <c r="F3847" s="25">
        <f t="shared" si="732"/>
        <v>25412.25</v>
      </c>
      <c r="G3847" s="25">
        <f t="shared" si="721"/>
        <v>1.0162028155712304</v>
      </c>
      <c r="H3847" s="25">
        <f t="shared" si="728"/>
        <v>0.99956921328865256</v>
      </c>
      <c r="I3847" s="4">
        <f t="shared" si="722"/>
        <v>25835.129430444576</v>
      </c>
      <c r="J3847" s="25">
        <f t="shared" si="729"/>
        <v>22362.784385124716</v>
      </c>
      <c r="K3847" s="15">
        <f t="shared" si="723"/>
        <v>22353.150794782876</v>
      </c>
      <c r="L3847" s="36">
        <f t="shared" si="724"/>
        <v>3470.8492052171241</v>
      </c>
      <c r="M3847" s="36">
        <f t="shared" si="725"/>
        <v>3470.8492052171241</v>
      </c>
      <c r="N3847" s="36">
        <f t="shared" si="726"/>
        <v>0.13440401197402121</v>
      </c>
      <c r="O3847" s="36">
        <f t="shared" si="727"/>
        <v>12046794.205356343</v>
      </c>
      <c r="P3847" s="35">
        <f t="shared" si="730"/>
        <v>12046794.205356343</v>
      </c>
    </row>
    <row r="3848" spans="1:16" x14ac:dyDescent="0.4">
      <c r="A3848" s="1">
        <v>3847</v>
      </c>
      <c r="B3848" s="21">
        <v>43660</v>
      </c>
      <c r="C3848" s="43">
        <v>3</v>
      </c>
      <c r="D3848" s="23">
        <v>25012</v>
      </c>
      <c r="E3848" s="25">
        <f t="shared" si="731"/>
        <v>26457</v>
      </c>
      <c r="F3848" s="25">
        <f t="shared" si="732"/>
        <v>25320.5</v>
      </c>
      <c r="G3848" s="25">
        <f t="shared" si="721"/>
        <v>0.98781619636263107</v>
      </c>
      <c r="H3848" s="25">
        <f t="shared" si="728"/>
        <v>1.0004262501030945</v>
      </c>
      <c r="I3848" s="4">
        <f t="shared" si="722"/>
        <v>25001.343174894202</v>
      </c>
      <c r="J3848" s="25">
        <f t="shared" si="729"/>
        <v>22362.810925238762</v>
      </c>
      <c r="K3848" s="15">
        <f t="shared" si="723"/>
        <v>22372.343075701127</v>
      </c>
      <c r="L3848" s="36">
        <f t="shared" si="724"/>
        <v>2639.6569242988735</v>
      </c>
      <c r="M3848" s="36">
        <f t="shared" si="725"/>
        <v>2639.6569242988735</v>
      </c>
      <c r="N3848" s="36">
        <f t="shared" si="726"/>
        <v>0.10553561987441522</v>
      </c>
      <c r="O3848" s="36">
        <f t="shared" si="727"/>
        <v>6967788.6779989889</v>
      </c>
      <c r="P3848" s="35">
        <f t="shared" si="730"/>
        <v>6967788.6779989889</v>
      </c>
    </row>
    <row r="3849" spans="1:16" x14ac:dyDescent="0.4">
      <c r="A3849" s="1">
        <v>3848</v>
      </c>
      <c r="B3849" s="21">
        <v>43661</v>
      </c>
      <c r="C3849" s="43">
        <v>4</v>
      </c>
      <c r="D3849" s="23">
        <v>27876</v>
      </c>
      <c r="E3849" s="25">
        <f t="shared" si="731"/>
        <v>24184</v>
      </c>
      <c r="F3849" s="25">
        <f t="shared" si="732"/>
        <v>24062.125</v>
      </c>
      <c r="G3849" s="25">
        <f t="shared" si="721"/>
        <v>1.1585011714468278</v>
      </c>
      <c r="H3849" s="25">
        <f t="shared" si="728"/>
        <v>1.0009303667898801</v>
      </c>
      <c r="I3849" s="4">
        <f t="shared" si="722"/>
        <v>27850.089201911342</v>
      </c>
      <c r="J3849" s="25">
        <f t="shared" si="729"/>
        <v>22362.837465352804</v>
      </c>
      <c r="K3849" s="15">
        <f t="shared" si="723"/>
        <v>22383.643106658055</v>
      </c>
      <c r="L3849" s="36">
        <f t="shared" si="724"/>
        <v>5492.3568933419447</v>
      </c>
      <c r="M3849" s="36">
        <f t="shared" si="725"/>
        <v>5492.3568933419447</v>
      </c>
      <c r="N3849" s="36">
        <f t="shared" si="726"/>
        <v>0.19702815659857745</v>
      </c>
      <c r="O3849" s="36">
        <f t="shared" si="727"/>
        <v>30165984.243840776</v>
      </c>
      <c r="P3849" s="35">
        <f t="shared" si="730"/>
        <v>30165984.243840776</v>
      </c>
    </row>
    <row r="3850" spans="1:16" x14ac:dyDescent="0.4">
      <c r="A3850" s="1">
        <v>3849</v>
      </c>
      <c r="B3850" s="21">
        <v>43662</v>
      </c>
      <c r="C3850" s="43">
        <v>1</v>
      </c>
      <c r="D3850" s="23">
        <v>18024</v>
      </c>
      <c r="E3850" s="25">
        <f t="shared" si="731"/>
        <v>23940.25</v>
      </c>
      <c r="F3850" s="25">
        <f t="shared" si="732"/>
        <v>23302.625</v>
      </c>
      <c r="G3850" s="25">
        <f t="shared" si="721"/>
        <v>0.77347509132554804</v>
      </c>
      <c r="H3850" s="25">
        <f t="shared" si="728"/>
        <v>0.99907416981837271</v>
      </c>
      <c r="I3850" s="4">
        <f t="shared" si="722"/>
        <v>18040.702626989831</v>
      </c>
      <c r="J3850" s="25">
        <f t="shared" si="729"/>
        <v>22362.86400546685</v>
      </c>
      <c r="K3850" s="15">
        <f t="shared" si="723"/>
        <v>22342.159791022961</v>
      </c>
      <c r="L3850" s="36">
        <f t="shared" si="724"/>
        <v>-4318.1597910229611</v>
      </c>
      <c r="M3850" s="36">
        <f t="shared" si="725"/>
        <v>4318.1597910229611</v>
      </c>
      <c r="N3850" s="36">
        <f t="shared" si="726"/>
        <v>0.23957832839674661</v>
      </c>
      <c r="O3850" s="36">
        <f t="shared" si="727"/>
        <v>18646503.980807465</v>
      </c>
      <c r="P3850" s="35">
        <f t="shared" si="730"/>
        <v>18646503.980807465</v>
      </c>
    </row>
    <row r="3851" spans="1:16" x14ac:dyDescent="0.4">
      <c r="A3851" s="1">
        <v>3850</v>
      </c>
      <c r="B3851" s="21">
        <v>43663</v>
      </c>
      <c r="C3851" s="43">
        <v>2</v>
      </c>
      <c r="D3851" s="23">
        <v>24849</v>
      </c>
      <c r="E3851" s="25">
        <f t="shared" si="731"/>
        <v>22665</v>
      </c>
      <c r="F3851" s="25">
        <f t="shared" si="732"/>
        <v>22361.125</v>
      </c>
      <c r="G3851" s="25">
        <f t="shared" si="721"/>
        <v>1.1112589371062502</v>
      </c>
      <c r="H3851" s="25">
        <f t="shared" si="728"/>
        <v>0.99956921328865256</v>
      </c>
      <c r="I3851" s="4">
        <f t="shared" si="722"/>
        <v>24859.709232385274</v>
      </c>
      <c r="J3851" s="25">
        <f t="shared" si="729"/>
        <v>22362.890545580893</v>
      </c>
      <c r="K3851" s="15">
        <f t="shared" si="723"/>
        <v>22353.256909506537</v>
      </c>
      <c r="L3851" s="36">
        <f t="shared" si="724"/>
        <v>2495.7430904934627</v>
      </c>
      <c r="M3851" s="36">
        <f t="shared" si="725"/>
        <v>2495.7430904934627</v>
      </c>
      <c r="N3851" s="36">
        <f t="shared" si="726"/>
        <v>0.10043635922948459</v>
      </c>
      <c r="O3851" s="36">
        <f t="shared" si="727"/>
        <v>6228733.5737458598</v>
      </c>
      <c r="P3851" s="35">
        <f t="shared" si="730"/>
        <v>6228733.5737458598</v>
      </c>
    </row>
    <row r="3852" spans="1:16" x14ac:dyDescent="0.4">
      <c r="A3852" s="1">
        <v>3851</v>
      </c>
      <c r="B3852" s="21">
        <v>43664</v>
      </c>
      <c r="C3852" s="43">
        <v>3</v>
      </c>
      <c r="D3852" s="23">
        <v>19911</v>
      </c>
      <c r="E3852" s="25">
        <f t="shared" si="731"/>
        <v>22057.25</v>
      </c>
      <c r="F3852" s="25">
        <f t="shared" si="732"/>
        <v>23004.25</v>
      </c>
      <c r="G3852" s="25">
        <f t="shared" si="721"/>
        <v>0.86553571622634951</v>
      </c>
      <c r="H3852" s="25">
        <f t="shared" si="728"/>
        <v>1.0004262501030945</v>
      </c>
      <c r="I3852" s="4">
        <f t="shared" si="722"/>
        <v>19902.516550268607</v>
      </c>
      <c r="J3852" s="25">
        <f t="shared" si="729"/>
        <v>22362.917085694939</v>
      </c>
      <c r="K3852" s="15">
        <f t="shared" si="723"/>
        <v>22372.449281408211</v>
      </c>
      <c r="L3852" s="36">
        <f t="shared" si="724"/>
        <v>-2461.4492814082114</v>
      </c>
      <c r="M3852" s="36">
        <f t="shared" si="725"/>
        <v>2461.4492814082114</v>
      </c>
      <c r="N3852" s="36">
        <f t="shared" si="726"/>
        <v>0.12362258457175487</v>
      </c>
      <c r="O3852" s="36">
        <f t="shared" si="727"/>
        <v>6058732.5649450002</v>
      </c>
      <c r="P3852" s="35">
        <f t="shared" si="730"/>
        <v>6058732.5649450002</v>
      </c>
    </row>
    <row r="3853" spans="1:16" x14ac:dyDescent="0.4">
      <c r="A3853" s="1">
        <v>3852</v>
      </c>
      <c r="B3853" s="21">
        <v>43665</v>
      </c>
      <c r="C3853" s="43">
        <v>4</v>
      </c>
      <c r="D3853" s="23">
        <v>25445</v>
      </c>
      <c r="E3853" s="25">
        <f t="shared" si="731"/>
        <v>23951.25</v>
      </c>
      <c r="F3853" s="25">
        <f t="shared" si="732"/>
        <v>24006</v>
      </c>
      <c r="G3853" s="25">
        <f t="shared" si="721"/>
        <v>1.0599433474964592</v>
      </c>
      <c r="H3853" s="25">
        <f t="shared" si="728"/>
        <v>1.0009303667898801</v>
      </c>
      <c r="I3853" s="4">
        <f t="shared" si="722"/>
        <v>25421.348821302701</v>
      </c>
      <c r="J3853" s="25">
        <f t="shared" si="729"/>
        <v>22362.943625808981</v>
      </c>
      <c r="K3853" s="15">
        <f t="shared" si="723"/>
        <v>22383.749365882395</v>
      </c>
      <c r="L3853" s="36">
        <f t="shared" si="724"/>
        <v>3061.2506341176049</v>
      </c>
      <c r="M3853" s="36">
        <f t="shared" si="725"/>
        <v>3061.2506341176049</v>
      </c>
      <c r="N3853" s="36">
        <f t="shared" si="726"/>
        <v>0.12030853346895677</v>
      </c>
      <c r="O3853" s="36">
        <f t="shared" si="727"/>
        <v>9371255.4448854383</v>
      </c>
      <c r="P3853" s="35">
        <f t="shared" si="730"/>
        <v>9371255.4448854383</v>
      </c>
    </row>
    <row r="3854" spans="1:16" x14ac:dyDescent="0.4">
      <c r="A3854" s="1">
        <v>3853</v>
      </c>
      <c r="B3854" s="21">
        <v>43666</v>
      </c>
      <c r="C3854" s="43">
        <v>1</v>
      </c>
      <c r="D3854" s="23">
        <v>25600</v>
      </c>
      <c r="E3854" s="25">
        <f t="shared" si="731"/>
        <v>24060.75</v>
      </c>
      <c r="F3854" s="25">
        <f t="shared" si="732"/>
        <v>24359.625</v>
      </c>
      <c r="G3854" s="25">
        <f t="shared" si="721"/>
        <v>1.0509192978134927</v>
      </c>
      <c r="H3854" s="25">
        <f t="shared" si="728"/>
        <v>0.99907416981837271</v>
      </c>
      <c r="I3854" s="4">
        <f t="shared" si="722"/>
        <v>25623.723216319333</v>
      </c>
      <c r="J3854" s="25">
        <f t="shared" si="729"/>
        <v>22362.970165923027</v>
      </c>
      <c r="K3854" s="15">
        <f t="shared" si="723"/>
        <v>22342.265853192584</v>
      </c>
      <c r="L3854" s="36">
        <f t="shared" si="724"/>
        <v>3257.7341468074155</v>
      </c>
      <c r="M3854" s="36">
        <f t="shared" si="725"/>
        <v>3257.7341468074155</v>
      </c>
      <c r="N3854" s="36">
        <f t="shared" si="726"/>
        <v>0.12725524010966466</v>
      </c>
      <c r="O3854" s="36">
        <f t="shared" si="727"/>
        <v>10612831.77127504</v>
      </c>
      <c r="P3854" s="35">
        <f t="shared" si="730"/>
        <v>10612831.77127504</v>
      </c>
    </row>
    <row r="3855" spans="1:16" x14ac:dyDescent="0.4">
      <c r="A3855" s="1">
        <v>3854</v>
      </c>
      <c r="B3855" s="21">
        <v>43667</v>
      </c>
      <c r="C3855" s="43">
        <v>2</v>
      </c>
      <c r="D3855" s="23">
        <v>25287</v>
      </c>
      <c r="E3855" s="25">
        <f t="shared" si="731"/>
        <v>24658.5</v>
      </c>
      <c r="F3855" s="25">
        <f t="shared" si="732"/>
        <v>24005.75</v>
      </c>
      <c r="G3855" s="25">
        <f t="shared" si="721"/>
        <v>1.0533726294741885</v>
      </c>
      <c r="H3855" s="25">
        <f t="shared" si="728"/>
        <v>0.99956921328865256</v>
      </c>
      <c r="I3855" s="4">
        <f t="shared" si="722"/>
        <v>25297.897998282682</v>
      </c>
      <c r="J3855" s="25">
        <f t="shared" si="729"/>
        <v>22362.996706037069</v>
      </c>
      <c r="K3855" s="15">
        <f t="shared" si="723"/>
        <v>22353.363024230202</v>
      </c>
      <c r="L3855" s="36">
        <f t="shared" si="724"/>
        <v>2933.6369757697976</v>
      </c>
      <c r="M3855" s="36">
        <f t="shared" si="725"/>
        <v>2933.6369757697976</v>
      </c>
      <c r="N3855" s="36">
        <f t="shared" si="726"/>
        <v>0.11601364241585785</v>
      </c>
      <c r="O3855" s="36">
        <f t="shared" si="727"/>
        <v>8606225.9056037646</v>
      </c>
      <c r="P3855" s="35">
        <f t="shared" si="730"/>
        <v>8606225.9056037646</v>
      </c>
    </row>
    <row r="3856" spans="1:16" x14ac:dyDescent="0.4">
      <c r="A3856" s="1">
        <v>3855</v>
      </c>
      <c r="B3856" s="21">
        <v>43668</v>
      </c>
      <c r="C3856" s="43">
        <v>3</v>
      </c>
      <c r="D3856" s="23">
        <v>22302</v>
      </c>
      <c r="E3856" s="25">
        <f t="shared" si="731"/>
        <v>23353</v>
      </c>
      <c r="F3856" s="25">
        <f t="shared" si="732"/>
        <v>23179.25</v>
      </c>
      <c r="G3856" s="25">
        <f t="shared" si="721"/>
        <v>0.96215365035538247</v>
      </c>
      <c r="H3856" s="25">
        <f t="shared" si="728"/>
        <v>1.0004262501030945</v>
      </c>
      <c r="I3856" s="4">
        <f t="shared" si="722"/>
        <v>22292.497820505774</v>
      </c>
      <c r="J3856" s="25">
        <f t="shared" si="729"/>
        <v>22363.023246151115</v>
      </c>
      <c r="K3856" s="15">
        <f t="shared" si="723"/>
        <v>22372.555487115293</v>
      </c>
      <c r="L3856" s="36">
        <f t="shared" si="724"/>
        <v>-70.555487115292635</v>
      </c>
      <c r="M3856" s="36">
        <f t="shared" si="725"/>
        <v>70.555487115292635</v>
      </c>
      <c r="N3856" s="36">
        <f t="shared" si="726"/>
        <v>3.1636394545463474E-3</v>
      </c>
      <c r="O3856" s="36">
        <f t="shared" si="727"/>
        <v>4978.0767620762254</v>
      </c>
      <c r="P3856" s="35">
        <f t="shared" si="730"/>
        <v>4978.0767620762254</v>
      </c>
    </row>
    <row r="3857" spans="1:16" x14ac:dyDescent="0.4">
      <c r="A3857" s="1">
        <v>3856</v>
      </c>
      <c r="B3857" s="21">
        <v>43669</v>
      </c>
      <c r="C3857" s="43">
        <v>4</v>
      </c>
      <c r="D3857" s="23">
        <v>20223</v>
      </c>
      <c r="E3857" s="25">
        <f t="shared" si="731"/>
        <v>23005.5</v>
      </c>
      <c r="F3857" s="25">
        <f t="shared" si="732"/>
        <v>22305.375</v>
      </c>
      <c r="G3857" s="25">
        <f t="shared" si="721"/>
        <v>0.90664245725525794</v>
      </c>
      <c r="H3857" s="25">
        <f t="shared" si="728"/>
        <v>1.0009303667898801</v>
      </c>
      <c r="I3857" s="4">
        <f t="shared" si="722"/>
        <v>20204.202680809769</v>
      </c>
      <c r="J3857" s="25">
        <f t="shared" si="729"/>
        <v>22363.049786265157</v>
      </c>
      <c r="K3857" s="15">
        <f t="shared" si="723"/>
        <v>22383.855625106735</v>
      </c>
      <c r="L3857" s="36">
        <f t="shared" si="724"/>
        <v>-2160.8556251067348</v>
      </c>
      <c r="M3857" s="36">
        <f t="shared" si="725"/>
        <v>2160.8556251067348</v>
      </c>
      <c r="N3857" s="36">
        <f t="shared" si="726"/>
        <v>0.10685138827605868</v>
      </c>
      <c r="O3857" s="36">
        <f t="shared" si="727"/>
        <v>4669297.0325554181</v>
      </c>
      <c r="P3857" s="35">
        <f t="shared" si="730"/>
        <v>4669297.0325554181</v>
      </c>
    </row>
    <row r="3858" spans="1:16" x14ac:dyDescent="0.4">
      <c r="A3858" s="1">
        <v>3857</v>
      </c>
      <c r="B3858" s="21">
        <v>43670</v>
      </c>
      <c r="C3858" s="43">
        <v>1</v>
      </c>
      <c r="D3858" s="23">
        <v>24210</v>
      </c>
      <c r="E3858" s="25">
        <f t="shared" si="731"/>
        <v>21605.25</v>
      </c>
      <c r="F3858" s="25">
        <f t="shared" si="732"/>
        <v>21869.125</v>
      </c>
      <c r="G3858" s="25">
        <f t="shared" si="721"/>
        <v>1.107040176504547</v>
      </c>
      <c r="H3858" s="25">
        <f t="shared" si="728"/>
        <v>0.99907416981837271</v>
      </c>
      <c r="I3858" s="4">
        <f t="shared" si="722"/>
        <v>24232.435119808244</v>
      </c>
      <c r="J3858" s="25">
        <f t="shared" si="729"/>
        <v>22363.0763263792</v>
      </c>
      <c r="K3858" s="15">
        <f t="shared" si="723"/>
        <v>22342.371915362204</v>
      </c>
      <c r="L3858" s="36">
        <f t="shared" si="724"/>
        <v>1867.6280846377958</v>
      </c>
      <c r="M3858" s="36">
        <f t="shared" si="725"/>
        <v>1867.6280846377958</v>
      </c>
      <c r="N3858" s="36">
        <f t="shared" si="726"/>
        <v>7.7142837035844514E-2</v>
      </c>
      <c r="O3858" s="36">
        <f t="shared" si="727"/>
        <v>3488034.662527842</v>
      </c>
      <c r="P3858" s="35">
        <f t="shared" si="730"/>
        <v>3488034.662527842</v>
      </c>
    </row>
    <row r="3859" spans="1:16" x14ac:dyDescent="0.4">
      <c r="A3859" s="1">
        <v>3858</v>
      </c>
      <c r="B3859" s="21">
        <v>43671</v>
      </c>
      <c r="C3859" s="43">
        <v>2</v>
      </c>
      <c r="D3859" s="23">
        <v>19686</v>
      </c>
      <c r="E3859" s="25">
        <f t="shared" si="731"/>
        <v>22133</v>
      </c>
      <c r="F3859" s="25">
        <f t="shared" si="732"/>
        <v>22704.75</v>
      </c>
      <c r="G3859" s="25">
        <f t="shared" si="721"/>
        <v>0.86704323985069198</v>
      </c>
      <c r="H3859" s="25">
        <f t="shared" si="728"/>
        <v>0.99956921328865256</v>
      </c>
      <c r="I3859" s="4">
        <f t="shared" si="722"/>
        <v>19694.484122046622</v>
      </c>
      <c r="J3859" s="25">
        <f t="shared" si="729"/>
        <v>22363.102866493246</v>
      </c>
      <c r="K3859" s="15">
        <f t="shared" si="723"/>
        <v>22353.469138953864</v>
      </c>
      <c r="L3859" s="36">
        <f t="shared" si="724"/>
        <v>-2667.4691389538639</v>
      </c>
      <c r="M3859" s="36">
        <f t="shared" si="725"/>
        <v>2667.4691389538639</v>
      </c>
      <c r="N3859" s="36">
        <f t="shared" si="726"/>
        <v>0.13550081981884912</v>
      </c>
      <c r="O3859" s="36">
        <f t="shared" si="727"/>
        <v>7115391.607271268</v>
      </c>
      <c r="P3859" s="35">
        <f t="shared" si="730"/>
        <v>7115391.607271268</v>
      </c>
    </row>
    <row r="3860" spans="1:16" x14ac:dyDescent="0.4">
      <c r="A3860" s="1">
        <v>3859</v>
      </c>
      <c r="B3860" s="21">
        <v>43672</v>
      </c>
      <c r="C3860" s="43">
        <v>3</v>
      </c>
      <c r="D3860" s="23">
        <v>24413</v>
      </c>
      <c r="E3860" s="25">
        <f t="shared" si="731"/>
        <v>23276.5</v>
      </c>
      <c r="F3860" s="25">
        <f t="shared" si="732"/>
        <v>23283</v>
      </c>
      <c r="G3860" s="25">
        <f t="shared" si="721"/>
        <v>1.0485332646136667</v>
      </c>
      <c r="H3860" s="25">
        <f t="shared" si="728"/>
        <v>1.0004262501030945</v>
      </c>
      <c r="I3860" s="4">
        <f t="shared" si="722"/>
        <v>24402.598389920524</v>
      </c>
      <c r="J3860" s="25">
        <f t="shared" si="729"/>
        <v>22363.129406607288</v>
      </c>
      <c r="K3860" s="15">
        <f t="shared" si="723"/>
        <v>22372.66169282237</v>
      </c>
      <c r="L3860" s="36">
        <f t="shared" si="724"/>
        <v>2040.3383071776298</v>
      </c>
      <c r="M3860" s="36">
        <f t="shared" si="725"/>
        <v>2040.3383071776298</v>
      </c>
      <c r="N3860" s="36">
        <f t="shared" si="726"/>
        <v>8.3575894284914992E-2</v>
      </c>
      <c r="O3860" s="36">
        <f t="shared" si="727"/>
        <v>4162980.407736476</v>
      </c>
      <c r="P3860" s="35">
        <f t="shared" si="730"/>
        <v>4162980.407736476</v>
      </c>
    </row>
    <row r="3861" spans="1:16" x14ac:dyDescent="0.4">
      <c r="A3861" s="1">
        <v>3860</v>
      </c>
      <c r="B3861" s="21">
        <v>43673</v>
      </c>
      <c r="C3861" s="43">
        <v>4</v>
      </c>
      <c r="D3861" s="23">
        <v>24797</v>
      </c>
      <c r="E3861" s="25">
        <f t="shared" si="731"/>
        <v>23289.5</v>
      </c>
      <c r="F3861" s="25">
        <f t="shared" si="732"/>
        <v>23812.5</v>
      </c>
      <c r="G3861" s="25">
        <f t="shared" si="721"/>
        <v>1.0413438320209973</v>
      </c>
      <c r="H3861" s="25">
        <f t="shared" si="728"/>
        <v>1.0009303667898801</v>
      </c>
      <c r="I3861" s="4">
        <f t="shared" si="722"/>
        <v>24773.951138606528</v>
      </c>
      <c r="J3861" s="25">
        <f t="shared" si="729"/>
        <v>22363.155946721334</v>
      </c>
      <c r="K3861" s="15">
        <f t="shared" si="723"/>
        <v>22383.961884331075</v>
      </c>
      <c r="L3861" s="36">
        <f t="shared" si="724"/>
        <v>2413.0381156689255</v>
      </c>
      <c r="M3861" s="36">
        <f t="shared" si="725"/>
        <v>2413.0381156689255</v>
      </c>
      <c r="N3861" s="36">
        <f t="shared" si="726"/>
        <v>9.7311695594988326E-2</v>
      </c>
      <c r="O3861" s="36">
        <f t="shared" si="727"/>
        <v>5822752.9476710381</v>
      </c>
      <c r="P3861" s="35">
        <f t="shared" si="730"/>
        <v>5822752.9476710381</v>
      </c>
    </row>
    <row r="3862" spans="1:16" x14ac:dyDescent="0.4">
      <c r="A3862" s="1">
        <v>3861</v>
      </c>
      <c r="B3862" s="21">
        <v>43674</v>
      </c>
      <c r="C3862" s="43">
        <v>1</v>
      </c>
      <c r="D3862" s="23">
        <v>24262</v>
      </c>
      <c r="E3862" s="25">
        <f t="shared" si="731"/>
        <v>24335.5</v>
      </c>
      <c r="F3862" s="25">
        <f t="shared" si="732"/>
        <v>23719</v>
      </c>
      <c r="G3862" s="25">
        <f t="shared" si="721"/>
        <v>1.0228930393355538</v>
      </c>
      <c r="H3862" s="25">
        <f t="shared" si="728"/>
        <v>0.99907416981837271</v>
      </c>
      <c r="I3862" s="4">
        <f t="shared" si="722"/>
        <v>24284.483307591392</v>
      </c>
      <c r="J3862" s="25">
        <f t="shared" si="729"/>
        <v>22363.182486835376</v>
      </c>
      <c r="K3862" s="15">
        <f t="shared" si="723"/>
        <v>22342.477977531824</v>
      </c>
      <c r="L3862" s="36">
        <f t="shared" si="724"/>
        <v>1919.5220224681761</v>
      </c>
      <c r="M3862" s="36">
        <f t="shared" si="725"/>
        <v>1919.5220224681761</v>
      </c>
      <c r="N3862" s="36">
        <f t="shared" si="726"/>
        <v>7.9116396936286221E-2</v>
      </c>
      <c r="O3862" s="36">
        <f t="shared" si="727"/>
        <v>3684564.7947403174</v>
      </c>
      <c r="P3862" s="35">
        <f t="shared" si="730"/>
        <v>3684564.7947403174</v>
      </c>
    </row>
    <row r="3863" spans="1:16" x14ac:dyDescent="0.4">
      <c r="A3863" s="1">
        <v>3862</v>
      </c>
      <c r="B3863" s="21">
        <v>43675</v>
      </c>
      <c r="C3863" s="43">
        <v>2</v>
      </c>
      <c r="D3863" s="23">
        <v>23870</v>
      </c>
      <c r="E3863" s="25">
        <f t="shared" si="731"/>
        <v>23102.5</v>
      </c>
      <c r="F3863" s="25">
        <f t="shared" si="732"/>
        <v>23270.125</v>
      </c>
      <c r="G3863" s="25">
        <f t="shared" si="721"/>
        <v>1.0257787613947067</v>
      </c>
      <c r="H3863" s="25">
        <f t="shared" si="728"/>
        <v>0.99956921328865256</v>
      </c>
      <c r="I3863" s="4">
        <f t="shared" si="722"/>
        <v>23880.287310436495</v>
      </c>
      <c r="J3863" s="25">
        <f t="shared" si="729"/>
        <v>22363.209026949422</v>
      </c>
      <c r="K3863" s="15">
        <f t="shared" si="723"/>
        <v>22353.575253677525</v>
      </c>
      <c r="L3863" s="36">
        <f t="shared" si="724"/>
        <v>1516.4247463224747</v>
      </c>
      <c r="M3863" s="36">
        <f t="shared" si="725"/>
        <v>1516.4247463224747</v>
      </c>
      <c r="N3863" s="36">
        <f t="shared" si="726"/>
        <v>6.3528477013928553E-2</v>
      </c>
      <c r="O3863" s="36">
        <f t="shared" si="727"/>
        <v>2299544.0112591819</v>
      </c>
      <c r="P3863" s="35">
        <f t="shared" si="730"/>
        <v>2299544.0112591819</v>
      </c>
    </row>
    <row r="3864" spans="1:16" x14ac:dyDescent="0.4">
      <c r="A3864" s="1">
        <v>3863</v>
      </c>
      <c r="B3864" s="21">
        <v>43676</v>
      </c>
      <c r="C3864" s="43">
        <v>3</v>
      </c>
      <c r="D3864" s="23">
        <v>19481</v>
      </c>
      <c r="E3864" s="25">
        <f t="shared" si="731"/>
        <v>23437.75</v>
      </c>
      <c r="F3864" s="25">
        <f t="shared" si="732"/>
        <v>22955</v>
      </c>
      <c r="G3864" s="25">
        <f t="shared" si="721"/>
        <v>0.8486604225658898</v>
      </c>
      <c r="H3864" s="25">
        <f t="shared" si="728"/>
        <v>1.0004262501030945</v>
      </c>
      <c r="I3864" s="4">
        <f t="shared" si="722"/>
        <v>19472.69975971989</v>
      </c>
      <c r="J3864" s="25">
        <f t="shared" si="729"/>
        <v>22363.235567063464</v>
      </c>
      <c r="K3864" s="15">
        <f t="shared" si="723"/>
        <v>22372.767898529451</v>
      </c>
      <c r="L3864" s="36">
        <f t="shared" si="724"/>
        <v>-2891.7678985294515</v>
      </c>
      <c r="M3864" s="36">
        <f t="shared" si="725"/>
        <v>2891.7678985294515</v>
      </c>
      <c r="N3864" s="36">
        <f t="shared" si="726"/>
        <v>0.14844042392738829</v>
      </c>
      <c r="O3864" s="36">
        <f t="shared" si="727"/>
        <v>8362321.5789654404</v>
      </c>
      <c r="P3864" s="35">
        <f t="shared" si="730"/>
        <v>8362321.5789654404</v>
      </c>
    </row>
    <row r="3865" spans="1:16" x14ac:dyDescent="0.4">
      <c r="A3865" s="1">
        <v>3864</v>
      </c>
      <c r="B3865" s="21">
        <v>43677</v>
      </c>
      <c r="C3865" s="43">
        <v>4</v>
      </c>
      <c r="D3865" s="23">
        <v>26138</v>
      </c>
      <c r="E3865" s="25">
        <f t="shared" si="731"/>
        <v>22472.25</v>
      </c>
      <c r="F3865" s="25">
        <f t="shared" si="732"/>
        <v>22585.125</v>
      </c>
      <c r="G3865" s="25">
        <f t="shared" si="721"/>
        <v>1.1573103978835628</v>
      </c>
      <c r="H3865" s="25">
        <f t="shared" si="728"/>
        <v>1.0009303667898801</v>
      </c>
      <c r="I3865" s="4">
        <f t="shared" si="722"/>
        <v>26113.704676408332</v>
      </c>
      <c r="J3865" s="25">
        <f t="shared" si="729"/>
        <v>22363.26210717751</v>
      </c>
      <c r="K3865" s="15">
        <f t="shared" si="723"/>
        <v>22384.068143555414</v>
      </c>
      <c r="L3865" s="36">
        <f t="shared" si="724"/>
        <v>3753.9318564445857</v>
      </c>
      <c r="M3865" s="36">
        <f t="shared" si="725"/>
        <v>3753.9318564445857</v>
      </c>
      <c r="N3865" s="36">
        <f t="shared" si="726"/>
        <v>0.14361970527372353</v>
      </c>
      <c r="O3865" s="36">
        <f t="shared" si="727"/>
        <v>14092004.382829493</v>
      </c>
      <c r="P3865" s="35">
        <f t="shared" si="730"/>
        <v>14092004.382829493</v>
      </c>
    </row>
    <row r="3866" spans="1:16" x14ac:dyDescent="0.4">
      <c r="A3866" s="1">
        <v>3865</v>
      </c>
      <c r="B3866" s="21">
        <v>43678</v>
      </c>
      <c r="C3866" s="43">
        <v>1</v>
      </c>
      <c r="D3866" s="23">
        <v>20400</v>
      </c>
      <c r="E3866" s="25">
        <f t="shared" si="731"/>
        <v>22698</v>
      </c>
      <c r="F3866" s="25">
        <f t="shared" si="732"/>
        <v>23346.625</v>
      </c>
      <c r="G3866" s="25">
        <f t="shared" si="721"/>
        <v>0.87378796721153484</v>
      </c>
      <c r="H3866" s="25">
        <f t="shared" si="728"/>
        <v>0.99907416981837271</v>
      </c>
      <c r="I3866" s="4">
        <f t="shared" si="722"/>
        <v>20418.904438004469</v>
      </c>
      <c r="J3866" s="25">
        <f t="shared" si="729"/>
        <v>22363.288647291552</v>
      </c>
      <c r="K3866" s="15">
        <f t="shared" si="723"/>
        <v>22342.584039701447</v>
      </c>
      <c r="L3866" s="36">
        <f t="shared" si="724"/>
        <v>-1942.5840397014472</v>
      </c>
      <c r="M3866" s="36">
        <f t="shared" si="725"/>
        <v>1942.5840397014472</v>
      </c>
      <c r="N3866" s="36">
        <f t="shared" si="726"/>
        <v>9.5224707828502314E-2</v>
      </c>
      <c r="O3866" s="36">
        <f t="shared" si="727"/>
        <v>3773632.7513027936</v>
      </c>
      <c r="P3866" s="35">
        <f t="shared" si="730"/>
        <v>3773632.7513027936</v>
      </c>
    </row>
    <row r="3867" spans="1:16" x14ac:dyDescent="0.4">
      <c r="A3867" s="1">
        <v>3866</v>
      </c>
      <c r="B3867" s="21">
        <v>43679</v>
      </c>
      <c r="C3867" s="43">
        <v>2</v>
      </c>
      <c r="D3867" s="23">
        <v>24773</v>
      </c>
      <c r="E3867" s="25">
        <f t="shared" si="731"/>
        <v>23995.25</v>
      </c>
      <c r="F3867" s="25">
        <f t="shared" si="732"/>
        <v>23746.375</v>
      </c>
      <c r="G3867" s="25">
        <f t="shared" si="721"/>
        <v>1.0432329144974759</v>
      </c>
      <c r="H3867" s="25">
        <f t="shared" si="728"/>
        <v>0.99956921328865256</v>
      </c>
      <c r="I3867" s="4">
        <f t="shared" si="722"/>
        <v>24783.676478485264</v>
      </c>
      <c r="J3867" s="25">
        <f t="shared" si="729"/>
        <v>22363.315187405598</v>
      </c>
      <c r="K3867" s="15">
        <f t="shared" si="723"/>
        <v>22353.68136840119</v>
      </c>
      <c r="L3867" s="36">
        <f t="shared" si="724"/>
        <v>2419.3186315988096</v>
      </c>
      <c r="M3867" s="36">
        <f t="shared" si="725"/>
        <v>2419.3186315988096</v>
      </c>
      <c r="N3867" s="36">
        <f t="shared" si="726"/>
        <v>9.7659493464611058E-2</v>
      </c>
      <c r="O3867" s="36">
        <f t="shared" si="727"/>
        <v>5853102.6412011366</v>
      </c>
      <c r="P3867" s="35">
        <f t="shared" si="730"/>
        <v>5853102.6412011366</v>
      </c>
    </row>
    <row r="3868" spans="1:16" x14ac:dyDescent="0.4">
      <c r="A3868" s="1">
        <v>3867</v>
      </c>
      <c r="B3868" s="21">
        <v>43680</v>
      </c>
      <c r="C3868" s="43">
        <v>3</v>
      </c>
      <c r="D3868" s="23">
        <v>24670</v>
      </c>
      <c r="E3868" s="25">
        <f t="shared" si="731"/>
        <v>23497.5</v>
      </c>
      <c r="F3868" s="25">
        <f t="shared" si="732"/>
        <v>23620.375</v>
      </c>
      <c r="G3868" s="25">
        <f t="shared" si="721"/>
        <v>1.0444372707884613</v>
      </c>
      <c r="H3868" s="25">
        <f t="shared" si="728"/>
        <v>1.0004262501030945</v>
      </c>
      <c r="I3868" s="4">
        <f t="shared" si="722"/>
        <v>24659.488890318244</v>
      </c>
      <c r="J3868" s="25">
        <f t="shared" si="729"/>
        <v>22363.341727519641</v>
      </c>
      <c r="K3868" s="15">
        <f t="shared" si="723"/>
        <v>22372.874104236533</v>
      </c>
      <c r="L3868" s="36">
        <f t="shared" si="724"/>
        <v>2297.1258957634673</v>
      </c>
      <c r="M3868" s="36">
        <f t="shared" si="725"/>
        <v>2297.1258957634673</v>
      </c>
      <c r="N3868" s="36">
        <f t="shared" si="726"/>
        <v>9.3114142511693032E-2</v>
      </c>
      <c r="O3868" s="36">
        <f t="shared" si="727"/>
        <v>5276787.3809871115</v>
      </c>
      <c r="P3868" s="35">
        <f t="shared" si="730"/>
        <v>5276787.3809871115</v>
      </c>
    </row>
    <row r="3869" spans="1:16" x14ac:dyDescent="0.4">
      <c r="A3869" s="1">
        <v>3868</v>
      </c>
      <c r="B3869" s="21">
        <v>43681</v>
      </c>
      <c r="C3869" s="43">
        <v>4</v>
      </c>
      <c r="D3869" s="23">
        <v>24147</v>
      </c>
      <c r="E3869" s="25">
        <f t="shared" si="731"/>
        <v>23743.25</v>
      </c>
      <c r="F3869" s="25">
        <f t="shared" si="732"/>
        <v>23040.625</v>
      </c>
      <c r="G3869" s="25">
        <f t="shared" si="721"/>
        <v>1.0480184456801844</v>
      </c>
      <c r="H3869" s="25">
        <f t="shared" si="728"/>
        <v>1.0009303667898801</v>
      </c>
      <c r="I3869" s="4">
        <f t="shared" si="722"/>
        <v>24124.555314914378</v>
      </c>
      <c r="J3869" s="25">
        <f t="shared" si="729"/>
        <v>22363.368267633687</v>
      </c>
      <c r="K3869" s="15">
        <f t="shared" si="723"/>
        <v>22384.17440277975</v>
      </c>
      <c r="L3869" s="36">
        <f t="shared" si="724"/>
        <v>1762.8255972202496</v>
      </c>
      <c r="M3869" s="36">
        <f t="shared" si="725"/>
        <v>1762.8255972202496</v>
      </c>
      <c r="N3869" s="36">
        <f t="shared" si="726"/>
        <v>7.3003917555814368E-2</v>
      </c>
      <c r="O3869" s="36">
        <f t="shared" si="727"/>
        <v>3107554.0862149298</v>
      </c>
      <c r="P3869" s="35">
        <f t="shared" si="730"/>
        <v>3107554.0862149298</v>
      </c>
    </row>
    <row r="3870" spans="1:16" x14ac:dyDescent="0.4">
      <c r="A3870" s="1">
        <v>3869</v>
      </c>
      <c r="B3870" s="21">
        <v>43682</v>
      </c>
      <c r="C3870" s="43">
        <v>1</v>
      </c>
      <c r="D3870" s="23">
        <v>21383</v>
      </c>
      <c r="E3870" s="25">
        <f t="shared" si="731"/>
        <v>22338</v>
      </c>
      <c r="F3870" s="25">
        <f t="shared" si="732"/>
        <v>22022.625</v>
      </c>
      <c r="G3870" s="25">
        <f t="shared" si="721"/>
        <v>0.97095600547164562</v>
      </c>
      <c r="H3870" s="25">
        <f t="shared" si="728"/>
        <v>0.99907416981837271</v>
      </c>
      <c r="I3870" s="4">
        <f t="shared" si="722"/>
        <v>21402.815372443605</v>
      </c>
      <c r="J3870" s="25">
        <f t="shared" si="729"/>
        <v>22363.394807747729</v>
      </c>
      <c r="K3870" s="15">
        <f t="shared" si="723"/>
        <v>22342.690101871071</v>
      </c>
      <c r="L3870" s="36">
        <f t="shared" si="724"/>
        <v>-959.69010187107051</v>
      </c>
      <c r="M3870" s="36">
        <f t="shared" si="725"/>
        <v>959.69010187107051</v>
      </c>
      <c r="N3870" s="36">
        <f t="shared" si="726"/>
        <v>4.4880984982045104E-2</v>
      </c>
      <c r="O3870" s="36">
        <f t="shared" si="727"/>
        <v>921005.09162930574</v>
      </c>
      <c r="P3870" s="35">
        <f t="shared" si="730"/>
        <v>921005.09162930574</v>
      </c>
    </row>
    <row r="3871" spans="1:16" x14ac:dyDescent="0.4">
      <c r="A3871" s="1">
        <v>3870</v>
      </c>
      <c r="B3871" s="21">
        <v>43683</v>
      </c>
      <c r="C3871" s="43">
        <v>2</v>
      </c>
      <c r="D3871" s="23">
        <v>19152</v>
      </c>
      <c r="E3871" s="25">
        <f t="shared" si="731"/>
        <v>21707.25</v>
      </c>
      <c r="F3871" s="25">
        <f t="shared" si="732"/>
        <v>20964.875</v>
      </c>
      <c r="G3871" s="25">
        <f t="shared" si="721"/>
        <v>0.91352798430708504</v>
      </c>
      <c r="H3871" s="25">
        <f t="shared" si="728"/>
        <v>0.99956921328865256</v>
      </c>
      <c r="I3871" s="4">
        <f t="shared" si="722"/>
        <v>19160.253982801834</v>
      </c>
      <c r="J3871" s="25">
        <f t="shared" si="729"/>
        <v>22363.421347861775</v>
      </c>
      <c r="K3871" s="15">
        <f t="shared" si="723"/>
        <v>22353.787483124852</v>
      </c>
      <c r="L3871" s="36">
        <f t="shared" si="724"/>
        <v>-3201.7874831248519</v>
      </c>
      <c r="M3871" s="36">
        <f t="shared" si="725"/>
        <v>3201.7874831248519</v>
      </c>
      <c r="N3871" s="36">
        <f t="shared" si="726"/>
        <v>0.1671777090186326</v>
      </c>
      <c r="O3871" s="36">
        <f t="shared" si="727"/>
        <v>10251443.087094974</v>
      </c>
      <c r="P3871" s="35">
        <f t="shared" si="730"/>
        <v>10251443.087094974</v>
      </c>
    </row>
    <row r="3872" spans="1:16" x14ac:dyDescent="0.4">
      <c r="A3872" s="1">
        <v>3871</v>
      </c>
      <c r="B3872" s="21">
        <v>43684</v>
      </c>
      <c r="C3872" s="43">
        <v>3</v>
      </c>
      <c r="D3872" s="23">
        <v>22147</v>
      </c>
      <c r="E3872" s="25">
        <f t="shared" si="731"/>
        <v>20222.5</v>
      </c>
      <c r="F3872" s="25">
        <f t="shared" si="732"/>
        <v>20487.125</v>
      </c>
      <c r="G3872" s="25">
        <f t="shared" si="721"/>
        <v>1.0810203969566252</v>
      </c>
      <c r="H3872" s="25">
        <f t="shared" si="728"/>
        <v>1.0004262501030945</v>
      </c>
      <c r="I3872" s="4">
        <f t="shared" si="722"/>
        <v>22137.563861121936</v>
      </c>
      <c r="J3872" s="25">
        <f t="shared" si="729"/>
        <v>22363.447887975817</v>
      </c>
      <c r="K3872" s="15">
        <f t="shared" si="723"/>
        <v>22372.980309943614</v>
      </c>
      <c r="L3872" s="36">
        <f t="shared" si="724"/>
        <v>-225.98030994361397</v>
      </c>
      <c r="M3872" s="36">
        <f t="shared" si="725"/>
        <v>225.98030994361397</v>
      </c>
      <c r="N3872" s="36">
        <f t="shared" si="726"/>
        <v>1.0203653313930283E-2</v>
      </c>
      <c r="O3872" s="36">
        <f t="shared" si="727"/>
        <v>51067.100482211834</v>
      </c>
      <c r="P3872" s="35">
        <f t="shared" si="730"/>
        <v>51067.100482211834</v>
      </c>
    </row>
    <row r="3873" spans="1:16" x14ac:dyDescent="0.4">
      <c r="A3873" s="1">
        <v>3872</v>
      </c>
      <c r="B3873" s="21">
        <v>43685</v>
      </c>
      <c r="C3873" s="43">
        <v>4</v>
      </c>
      <c r="D3873" s="23">
        <v>18208</v>
      </c>
      <c r="E3873" s="25">
        <f t="shared" si="731"/>
        <v>20751.75</v>
      </c>
      <c r="F3873" s="25">
        <f t="shared" si="732"/>
        <v>21417.625</v>
      </c>
      <c r="G3873" s="25">
        <f t="shared" si="721"/>
        <v>0.85014094700042608</v>
      </c>
      <c r="H3873" s="25">
        <f t="shared" si="728"/>
        <v>1.0009303667898801</v>
      </c>
      <c r="I3873" s="4">
        <f t="shared" si="722"/>
        <v>18191.075627364102</v>
      </c>
      <c r="J3873" s="25">
        <f t="shared" si="729"/>
        <v>22363.474428089859</v>
      </c>
      <c r="K3873" s="15">
        <f t="shared" si="723"/>
        <v>22384.280662004086</v>
      </c>
      <c r="L3873" s="36">
        <f t="shared" si="724"/>
        <v>-4176.2806620040865</v>
      </c>
      <c r="M3873" s="36">
        <f t="shared" si="725"/>
        <v>4176.2806620040865</v>
      </c>
      <c r="N3873" s="36">
        <f t="shared" si="726"/>
        <v>0.22936515059337031</v>
      </c>
      <c r="O3873" s="36">
        <f t="shared" si="727"/>
        <v>17441320.16782929</v>
      </c>
      <c r="P3873" s="35">
        <f t="shared" si="730"/>
        <v>17441320.16782929</v>
      </c>
    </row>
    <row r="3874" spans="1:16" x14ac:dyDescent="0.4">
      <c r="A3874" s="1">
        <v>3873</v>
      </c>
      <c r="B3874" s="21">
        <v>43686</v>
      </c>
      <c r="C3874" s="43">
        <v>1</v>
      </c>
      <c r="D3874" s="23">
        <v>23500</v>
      </c>
      <c r="E3874" s="25">
        <f t="shared" si="731"/>
        <v>22083.5</v>
      </c>
      <c r="F3874" s="25">
        <f t="shared" si="732"/>
        <v>22422.125</v>
      </c>
      <c r="G3874" s="25">
        <f t="shared" si="721"/>
        <v>1.0480719378738634</v>
      </c>
      <c r="H3874" s="25">
        <f t="shared" si="728"/>
        <v>0.99907416981837271</v>
      </c>
      <c r="I3874" s="4">
        <f t="shared" si="722"/>
        <v>23521.777171230638</v>
      </c>
      <c r="J3874" s="25">
        <f t="shared" si="729"/>
        <v>22363.500968203905</v>
      </c>
      <c r="K3874" s="15">
        <f t="shared" si="723"/>
        <v>22342.79616404069</v>
      </c>
      <c r="L3874" s="36">
        <f t="shared" si="724"/>
        <v>1157.2038359593098</v>
      </c>
      <c r="M3874" s="36">
        <f t="shared" si="725"/>
        <v>1157.2038359593098</v>
      </c>
      <c r="N3874" s="36">
        <f t="shared" si="726"/>
        <v>4.9242716423800417E-2</v>
      </c>
      <c r="O3874" s="36">
        <f t="shared" si="727"/>
        <v>1339120.7179589411</v>
      </c>
      <c r="P3874" s="35">
        <f t="shared" si="730"/>
        <v>1339120.7179589411</v>
      </c>
    </row>
    <row r="3875" spans="1:16" x14ac:dyDescent="0.4">
      <c r="A3875" s="1">
        <v>3874</v>
      </c>
      <c r="B3875" s="21">
        <v>43687</v>
      </c>
      <c r="C3875" s="43">
        <v>2</v>
      </c>
      <c r="D3875" s="23">
        <v>24479</v>
      </c>
      <c r="E3875" s="25">
        <f t="shared" si="731"/>
        <v>22760.75</v>
      </c>
      <c r="F3875" s="25">
        <f t="shared" si="732"/>
        <v>23292.375</v>
      </c>
      <c r="G3875" s="25">
        <f t="shared" si="721"/>
        <v>1.0509447834323464</v>
      </c>
      <c r="H3875" s="25">
        <f t="shared" si="728"/>
        <v>0.99956921328865256</v>
      </c>
      <c r="I3875" s="4">
        <f t="shared" si="722"/>
        <v>24489.549772608923</v>
      </c>
      <c r="J3875" s="25">
        <f t="shared" si="729"/>
        <v>22363.527508317948</v>
      </c>
      <c r="K3875" s="15">
        <f t="shared" si="723"/>
        <v>22353.89359784851</v>
      </c>
      <c r="L3875" s="36">
        <f t="shared" si="724"/>
        <v>2125.1064021514903</v>
      </c>
      <c r="M3875" s="36">
        <f t="shared" si="725"/>
        <v>2125.1064021514903</v>
      </c>
      <c r="N3875" s="36">
        <f t="shared" si="726"/>
        <v>8.6813448349666672E-2</v>
      </c>
      <c r="O3875" s="36">
        <f t="shared" si="727"/>
        <v>4516077.2204652522</v>
      </c>
      <c r="P3875" s="35">
        <f t="shared" si="730"/>
        <v>4516077.2204652522</v>
      </c>
    </row>
    <row r="3876" spans="1:16" x14ac:dyDescent="0.4">
      <c r="A3876" s="1">
        <v>3875</v>
      </c>
      <c r="B3876" s="21">
        <v>43688</v>
      </c>
      <c r="C3876" s="43">
        <v>3</v>
      </c>
      <c r="D3876" s="23">
        <v>24856</v>
      </c>
      <c r="E3876" s="25">
        <f t="shared" si="731"/>
        <v>23824</v>
      </c>
      <c r="F3876" s="25">
        <f t="shared" si="732"/>
        <v>23630.875</v>
      </c>
      <c r="G3876" s="25">
        <f t="shared" si="721"/>
        <v>1.0518442503716008</v>
      </c>
      <c r="H3876" s="25">
        <f t="shared" si="728"/>
        <v>1.0004262501030945</v>
      </c>
      <c r="I3876" s="4">
        <f t="shared" si="722"/>
        <v>24845.409641578852</v>
      </c>
      <c r="J3876" s="25">
        <f t="shared" si="729"/>
        <v>22363.554048431994</v>
      </c>
      <c r="K3876" s="15">
        <f t="shared" si="723"/>
        <v>22373.086515650695</v>
      </c>
      <c r="L3876" s="36">
        <f t="shared" si="724"/>
        <v>2482.9134843493048</v>
      </c>
      <c r="M3876" s="36">
        <f t="shared" si="725"/>
        <v>2482.9134843493048</v>
      </c>
      <c r="N3876" s="36">
        <f t="shared" si="726"/>
        <v>9.9891916814825593E-2</v>
      </c>
      <c r="O3876" s="36">
        <f t="shared" si="727"/>
        <v>6164859.3707636055</v>
      </c>
      <c r="P3876" s="35">
        <f t="shared" si="730"/>
        <v>6164859.3707636055</v>
      </c>
    </row>
    <row r="3877" spans="1:16" x14ac:dyDescent="0.4">
      <c r="A3877" s="1">
        <v>3876</v>
      </c>
      <c r="B3877" s="21">
        <v>43689</v>
      </c>
      <c r="C3877" s="43">
        <v>4</v>
      </c>
      <c r="D3877" s="23">
        <v>22461</v>
      </c>
      <c r="E3877" s="25">
        <f t="shared" si="731"/>
        <v>23437.75</v>
      </c>
      <c r="F3877" s="25">
        <f t="shared" si="732"/>
        <v>23211.75</v>
      </c>
      <c r="G3877" s="25">
        <f t="shared" si="721"/>
        <v>0.96765646709102071</v>
      </c>
      <c r="H3877" s="25">
        <f t="shared" si="728"/>
        <v>1.0009303667898801</v>
      </c>
      <c r="I3877" s="4">
        <f t="shared" si="722"/>
        <v>22440.12245530674</v>
      </c>
      <c r="J3877" s="25">
        <f t="shared" si="729"/>
        <v>22363.580588546036</v>
      </c>
      <c r="K3877" s="15">
        <f t="shared" si="723"/>
        <v>22384.386921228426</v>
      </c>
      <c r="L3877" s="36">
        <f t="shared" si="724"/>
        <v>76.613078771573782</v>
      </c>
      <c r="M3877" s="36">
        <f t="shared" si="725"/>
        <v>76.613078771573782</v>
      </c>
      <c r="N3877" s="36">
        <f t="shared" si="726"/>
        <v>3.4109380157416758E-3</v>
      </c>
      <c r="O3877" s="36">
        <f t="shared" si="727"/>
        <v>5869.5638388593698</v>
      </c>
      <c r="P3877" s="35">
        <f t="shared" si="730"/>
        <v>5869.5638388593698</v>
      </c>
    </row>
    <row r="3878" spans="1:16" x14ac:dyDescent="0.4">
      <c r="A3878" s="1">
        <v>3877</v>
      </c>
      <c r="B3878" s="21">
        <v>43690</v>
      </c>
      <c r="C3878" s="43">
        <v>1</v>
      </c>
      <c r="D3878" s="23">
        <v>21955</v>
      </c>
      <c r="E3878" s="25">
        <f t="shared" si="731"/>
        <v>22985.75</v>
      </c>
      <c r="F3878" s="25">
        <f t="shared" si="732"/>
        <v>22431.5</v>
      </c>
      <c r="G3878" s="25">
        <f t="shared" si="721"/>
        <v>0.9787575507656644</v>
      </c>
      <c r="H3878" s="25">
        <f t="shared" si="728"/>
        <v>0.99907416981837271</v>
      </c>
      <c r="I3878" s="4">
        <f t="shared" si="722"/>
        <v>21975.345438058241</v>
      </c>
      <c r="J3878" s="25">
        <f t="shared" si="729"/>
        <v>22363.607128660082</v>
      </c>
      <c r="K3878" s="15">
        <f t="shared" si="723"/>
        <v>22342.902226210314</v>
      </c>
      <c r="L3878" s="36">
        <f t="shared" si="724"/>
        <v>-387.90222621031353</v>
      </c>
      <c r="M3878" s="36">
        <f t="shared" si="725"/>
        <v>387.90222621031353</v>
      </c>
      <c r="N3878" s="36">
        <f t="shared" si="726"/>
        <v>1.7668058583935938E-2</v>
      </c>
      <c r="O3878" s="36">
        <f t="shared" si="727"/>
        <v>150468.13709891724</v>
      </c>
      <c r="P3878" s="35">
        <f t="shared" si="730"/>
        <v>150468.13709891724</v>
      </c>
    </row>
    <row r="3879" spans="1:16" x14ac:dyDescent="0.4">
      <c r="A3879" s="1">
        <v>3878</v>
      </c>
      <c r="B3879" s="21">
        <v>43691</v>
      </c>
      <c r="C3879" s="43">
        <v>2</v>
      </c>
      <c r="D3879" s="23">
        <v>22671</v>
      </c>
      <c r="E3879" s="25">
        <f t="shared" si="731"/>
        <v>21877.25</v>
      </c>
      <c r="F3879" s="25">
        <f t="shared" si="732"/>
        <v>21703.75</v>
      </c>
      <c r="G3879" s="25">
        <f t="shared" si="721"/>
        <v>1.0445660312158038</v>
      </c>
      <c r="H3879" s="25">
        <f t="shared" si="728"/>
        <v>0.99956921328865256</v>
      </c>
      <c r="I3879" s="4">
        <f t="shared" si="722"/>
        <v>22680.770574566643</v>
      </c>
      <c r="J3879" s="25">
        <f t="shared" si="729"/>
        <v>22363.633668774124</v>
      </c>
      <c r="K3879" s="15">
        <f t="shared" si="723"/>
        <v>22353.999712572175</v>
      </c>
      <c r="L3879" s="36">
        <f t="shared" si="724"/>
        <v>317.00028742782524</v>
      </c>
      <c r="M3879" s="36">
        <f t="shared" si="725"/>
        <v>317.00028742782524</v>
      </c>
      <c r="N3879" s="36">
        <f t="shared" si="726"/>
        <v>1.3982633647736106E-2</v>
      </c>
      <c r="O3879" s="36">
        <f t="shared" si="727"/>
        <v>100489.18222932382</v>
      </c>
      <c r="P3879" s="35">
        <f t="shared" si="730"/>
        <v>100489.18222932382</v>
      </c>
    </row>
    <row r="3880" spans="1:16" x14ac:dyDescent="0.4">
      <c r="A3880" s="1">
        <v>3879</v>
      </c>
      <c r="B3880" s="21">
        <v>43692</v>
      </c>
      <c r="C3880" s="43">
        <v>3</v>
      </c>
      <c r="D3880" s="23">
        <v>20422</v>
      </c>
      <c r="E3880" s="25">
        <f t="shared" si="731"/>
        <v>21530.25</v>
      </c>
      <c r="F3880" s="25">
        <f t="shared" si="732"/>
        <v>21620.25</v>
      </c>
      <c r="G3880" s="25">
        <f t="shared" si="721"/>
        <v>0.94457742163018465</v>
      </c>
      <c r="H3880" s="25">
        <f t="shared" si="728"/>
        <v>1.0004262501030945</v>
      </c>
      <c r="I3880" s="4">
        <f t="shared" si="722"/>
        <v>20413.298829269526</v>
      </c>
      <c r="J3880" s="25">
        <f t="shared" si="729"/>
        <v>22363.66020888817</v>
      </c>
      <c r="K3880" s="15">
        <f t="shared" si="723"/>
        <v>22373.19272135778</v>
      </c>
      <c r="L3880" s="36">
        <f t="shared" si="724"/>
        <v>-1951.1927213577801</v>
      </c>
      <c r="M3880" s="36">
        <f t="shared" si="725"/>
        <v>1951.1927213577801</v>
      </c>
      <c r="N3880" s="36">
        <f t="shared" si="726"/>
        <v>9.5543664741836259E-2</v>
      </c>
      <c r="O3880" s="36">
        <f t="shared" si="727"/>
        <v>3807153.0358795798</v>
      </c>
      <c r="P3880" s="35">
        <f t="shared" si="730"/>
        <v>3807153.0358795798</v>
      </c>
    </row>
    <row r="3881" spans="1:16" x14ac:dyDescent="0.4">
      <c r="A3881" s="1">
        <v>3880</v>
      </c>
      <c r="B3881" s="21">
        <v>43693</v>
      </c>
      <c r="C3881" s="43">
        <v>4</v>
      </c>
      <c r="D3881" s="23">
        <v>21073</v>
      </c>
      <c r="E3881" s="25">
        <f t="shared" si="731"/>
        <v>21710.25</v>
      </c>
      <c r="F3881" s="25">
        <f t="shared" si="732"/>
        <v>21811.375</v>
      </c>
      <c r="G3881" s="25">
        <f t="shared" si="721"/>
        <v>0.96614725114762368</v>
      </c>
      <c r="H3881" s="25">
        <f t="shared" si="728"/>
        <v>1.0009303667898801</v>
      </c>
      <c r="I3881" s="4">
        <f t="shared" si="722"/>
        <v>21053.412604099503</v>
      </c>
      <c r="J3881" s="25">
        <f t="shared" si="729"/>
        <v>22363.686749002212</v>
      </c>
      <c r="K3881" s="15">
        <f t="shared" si="723"/>
        <v>22384.493180452766</v>
      </c>
      <c r="L3881" s="36">
        <f t="shared" si="724"/>
        <v>-1311.493180452766</v>
      </c>
      <c r="M3881" s="36">
        <f t="shared" si="725"/>
        <v>1311.493180452766</v>
      </c>
      <c r="N3881" s="36">
        <f t="shared" si="726"/>
        <v>6.2235713019160345E-2</v>
      </c>
      <c r="O3881" s="36">
        <f t="shared" si="727"/>
        <v>1720014.3623741113</v>
      </c>
      <c r="P3881" s="35">
        <f t="shared" si="730"/>
        <v>1720014.3623741113</v>
      </c>
    </row>
    <row r="3882" spans="1:16" x14ac:dyDescent="0.4">
      <c r="A3882" s="1">
        <v>3881</v>
      </c>
      <c r="B3882" s="21">
        <v>43694</v>
      </c>
      <c r="C3882" s="43">
        <v>1</v>
      </c>
      <c r="D3882" s="23">
        <v>22675</v>
      </c>
      <c r="E3882" s="25">
        <f t="shared" si="731"/>
        <v>21912.5</v>
      </c>
      <c r="F3882" s="25">
        <f t="shared" si="732"/>
        <v>22087.25</v>
      </c>
      <c r="G3882" s="25">
        <f t="shared" si="721"/>
        <v>1.0266103747637212</v>
      </c>
      <c r="H3882" s="25">
        <f t="shared" si="728"/>
        <v>0.99907416981837271</v>
      </c>
      <c r="I3882" s="4">
        <f t="shared" si="722"/>
        <v>22696.01265351722</v>
      </c>
      <c r="J3882" s="25">
        <f t="shared" si="729"/>
        <v>22363.713289116258</v>
      </c>
      <c r="K3882" s="15">
        <f t="shared" si="723"/>
        <v>22343.008288379937</v>
      </c>
      <c r="L3882" s="36">
        <f t="shared" si="724"/>
        <v>331.99171162006314</v>
      </c>
      <c r="M3882" s="36">
        <f t="shared" si="725"/>
        <v>331.99171162006314</v>
      </c>
      <c r="N3882" s="36">
        <f t="shared" si="726"/>
        <v>1.4641310325030348E-2</v>
      </c>
      <c r="O3882" s="36">
        <f t="shared" si="727"/>
        <v>110218.49658441918</v>
      </c>
      <c r="P3882" s="35">
        <f t="shared" si="730"/>
        <v>110218.49658441918</v>
      </c>
    </row>
    <row r="3883" spans="1:16" x14ac:dyDescent="0.4">
      <c r="A3883" s="1">
        <v>3882</v>
      </c>
      <c r="B3883" s="21">
        <v>43695</v>
      </c>
      <c r="C3883" s="43">
        <v>2</v>
      </c>
      <c r="D3883" s="23">
        <v>23480</v>
      </c>
      <c r="E3883" s="25">
        <f t="shared" si="731"/>
        <v>22262</v>
      </c>
      <c r="F3883" s="25">
        <f t="shared" si="732"/>
        <v>22210</v>
      </c>
      <c r="G3883" s="25">
        <f t="shared" si="721"/>
        <v>1.0571814497973886</v>
      </c>
      <c r="H3883" s="25">
        <f t="shared" si="728"/>
        <v>0.99956921328865256</v>
      </c>
      <c r="I3883" s="4">
        <f t="shared" si="722"/>
        <v>23490.119231212775</v>
      </c>
      <c r="J3883" s="25">
        <f t="shared" si="729"/>
        <v>22363.739829230301</v>
      </c>
      <c r="K3883" s="15">
        <f t="shared" si="723"/>
        <v>22354.105827295836</v>
      </c>
      <c r="L3883" s="36">
        <f t="shared" si="724"/>
        <v>1125.8941727041638</v>
      </c>
      <c r="M3883" s="36">
        <f t="shared" si="725"/>
        <v>1125.8941727041638</v>
      </c>
      <c r="N3883" s="36">
        <f t="shared" si="726"/>
        <v>4.7951199859632192E-2</v>
      </c>
      <c r="O3883" s="36">
        <f t="shared" si="727"/>
        <v>1267637.6881291934</v>
      </c>
      <c r="P3883" s="35">
        <f t="shared" si="730"/>
        <v>1267637.6881291934</v>
      </c>
    </row>
    <row r="3884" spans="1:16" x14ac:dyDescent="0.4">
      <c r="A3884" s="1">
        <v>3883</v>
      </c>
      <c r="B3884" s="21">
        <v>43696</v>
      </c>
      <c r="C3884" s="43">
        <v>3</v>
      </c>
      <c r="D3884" s="23">
        <v>21820</v>
      </c>
      <c r="E3884" s="25">
        <f t="shared" si="731"/>
        <v>22158</v>
      </c>
      <c r="F3884" s="25">
        <f t="shared" si="732"/>
        <v>22422.125</v>
      </c>
      <c r="G3884" s="25">
        <f t="shared" si="721"/>
        <v>0.97314594401734889</v>
      </c>
      <c r="H3884" s="25">
        <f t="shared" si="728"/>
        <v>1.0004262501030945</v>
      </c>
      <c r="I3884" s="4">
        <f t="shared" si="722"/>
        <v>21810.703185518611</v>
      </c>
      <c r="J3884" s="25">
        <f t="shared" si="729"/>
        <v>22363.766369344346</v>
      </c>
      <c r="K3884" s="15">
        <f t="shared" si="723"/>
        <v>22373.298927064861</v>
      </c>
      <c r="L3884" s="36">
        <f t="shared" si="724"/>
        <v>-553.29892706486135</v>
      </c>
      <c r="M3884" s="36">
        <f t="shared" si="725"/>
        <v>553.29892706486135</v>
      </c>
      <c r="N3884" s="36">
        <f t="shared" si="726"/>
        <v>2.5357421038719585E-2</v>
      </c>
      <c r="O3884" s="36">
        <f t="shared" si="727"/>
        <v>306139.70269112673</v>
      </c>
      <c r="P3884" s="35">
        <f t="shared" si="730"/>
        <v>306139.70269112673</v>
      </c>
    </row>
    <row r="3885" spans="1:16" x14ac:dyDescent="0.4">
      <c r="A3885" s="1">
        <v>3884</v>
      </c>
      <c r="B3885" s="21">
        <v>43697</v>
      </c>
      <c r="C3885" s="43">
        <v>4</v>
      </c>
      <c r="D3885" s="23">
        <v>20657</v>
      </c>
      <c r="E3885" s="25">
        <f t="shared" si="731"/>
        <v>22686.25</v>
      </c>
      <c r="F3885" s="25">
        <f t="shared" si="732"/>
        <v>22312.125</v>
      </c>
      <c r="G3885" s="25">
        <f t="shared" ref="G3885:G3896" si="733">D3885/F3885</f>
        <v>0.92581948155991423</v>
      </c>
      <c r="H3885" s="25">
        <f t="shared" si="728"/>
        <v>1.0009303667898801</v>
      </c>
      <c r="I3885" s="4">
        <f t="shared" ref="I3885:I3896" si="734">D3885/H3885</f>
        <v>20637.799276936526</v>
      </c>
      <c r="J3885" s="25">
        <f t="shared" si="729"/>
        <v>22363.792909458389</v>
      </c>
      <c r="K3885" s="15">
        <f t="shared" ref="K3885:K3896" si="735">H3885*J3885</f>
        <v>22384.599439677106</v>
      </c>
      <c r="L3885" s="36">
        <f t="shared" ref="L3885:L3896" si="736">D3885-K3885</f>
        <v>-1727.5994396771057</v>
      </c>
      <c r="M3885" s="36">
        <f t="shared" ref="M3885:M3896" si="737">ABS(L3885)</f>
        <v>1727.5994396771057</v>
      </c>
      <c r="N3885" s="36">
        <f t="shared" ref="N3885:N3896" si="738">M3885/D3885</f>
        <v>8.3632639767493133E-2</v>
      </c>
      <c r="O3885" s="36">
        <f t="shared" ref="O3885:O3896" si="739">L3885^2</f>
        <v>2984599.8239726494</v>
      </c>
      <c r="P3885" s="35">
        <f t="shared" si="730"/>
        <v>2984599.8239726494</v>
      </c>
    </row>
    <row r="3886" spans="1:16" x14ac:dyDescent="0.4">
      <c r="A3886" s="1">
        <v>3885</v>
      </c>
      <c r="B3886" s="21">
        <v>43698</v>
      </c>
      <c r="C3886" s="43">
        <v>1</v>
      </c>
      <c r="D3886" s="23">
        <v>24788</v>
      </c>
      <c r="E3886" s="25">
        <f t="shared" si="731"/>
        <v>21938</v>
      </c>
      <c r="F3886" s="25">
        <f t="shared" si="732"/>
        <v>22421.375</v>
      </c>
      <c r="G3886" s="25">
        <f t="shared" si="733"/>
        <v>1.1055521795607985</v>
      </c>
      <c r="H3886" s="25">
        <f t="shared" si="728"/>
        <v>0.99907416981837271</v>
      </c>
      <c r="I3886" s="4">
        <f t="shared" si="734"/>
        <v>24810.970745551702</v>
      </c>
      <c r="J3886" s="25">
        <f t="shared" si="729"/>
        <v>22363.819449572435</v>
      </c>
      <c r="K3886" s="15">
        <f t="shared" si="735"/>
        <v>22343.114350549557</v>
      </c>
      <c r="L3886" s="36">
        <f t="shared" si="736"/>
        <v>2444.8856494504435</v>
      </c>
      <c r="M3886" s="36">
        <f t="shared" si="737"/>
        <v>2444.8856494504435</v>
      </c>
      <c r="N3886" s="36">
        <f t="shared" si="738"/>
        <v>9.863182384421669E-2</v>
      </c>
      <c r="O3886" s="36">
        <f t="shared" si="739"/>
        <v>5977465.8388887169</v>
      </c>
      <c r="P3886" s="35">
        <f t="shared" si="730"/>
        <v>5977465.8388887169</v>
      </c>
    </row>
    <row r="3887" spans="1:16" x14ac:dyDescent="0.4">
      <c r="A3887" s="1">
        <v>3886</v>
      </c>
      <c r="B3887" s="21">
        <v>43699</v>
      </c>
      <c r="C3887" s="43">
        <v>2</v>
      </c>
      <c r="D3887" s="23">
        <v>20487</v>
      </c>
      <c r="E3887" s="25">
        <f t="shared" si="731"/>
        <v>22904.75</v>
      </c>
      <c r="F3887" s="25">
        <f t="shared" si="732"/>
        <v>23461.875</v>
      </c>
      <c r="G3887" s="25">
        <f t="shared" si="733"/>
        <v>0.87320386797730365</v>
      </c>
      <c r="H3887" s="25">
        <f t="shared" si="728"/>
        <v>0.99956921328865256</v>
      </c>
      <c r="I3887" s="4">
        <f t="shared" si="734"/>
        <v>20495.829330913803</v>
      </c>
      <c r="J3887" s="25">
        <f t="shared" si="729"/>
        <v>22363.845989686477</v>
      </c>
      <c r="K3887" s="15">
        <f t="shared" si="735"/>
        <v>22354.211942019498</v>
      </c>
      <c r="L3887" s="36">
        <f t="shared" si="736"/>
        <v>-1867.2119420194977</v>
      </c>
      <c r="M3887" s="36">
        <f t="shared" si="737"/>
        <v>1867.2119420194977</v>
      </c>
      <c r="N3887" s="36">
        <f t="shared" si="738"/>
        <v>9.1141306292746499E-2</v>
      </c>
      <c r="O3887" s="36">
        <f t="shared" si="739"/>
        <v>3486480.4364202237</v>
      </c>
      <c r="P3887" s="35">
        <f t="shared" si="730"/>
        <v>3486480.4364202237</v>
      </c>
    </row>
    <row r="3888" spans="1:16" x14ac:dyDescent="0.4">
      <c r="A3888" s="1">
        <v>3887</v>
      </c>
      <c r="B3888" s="21">
        <v>43700</v>
      </c>
      <c r="C3888" s="43">
        <v>3</v>
      </c>
      <c r="D3888" s="23">
        <v>25687</v>
      </c>
      <c r="E3888" s="25">
        <f t="shared" si="731"/>
        <v>24019</v>
      </c>
      <c r="F3888" s="25">
        <f t="shared" si="732"/>
        <v>23976.5</v>
      </c>
      <c r="G3888" s="25">
        <f t="shared" si="733"/>
        <v>1.0713406877567617</v>
      </c>
      <c r="H3888" s="25">
        <f t="shared" si="728"/>
        <v>1.0004262501030945</v>
      </c>
      <c r="I3888" s="4">
        <f t="shared" si="734"/>
        <v>25676.055578662534</v>
      </c>
      <c r="J3888" s="25">
        <f t="shared" si="729"/>
        <v>22363.872529800523</v>
      </c>
      <c r="K3888" s="15">
        <f t="shared" si="735"/>
        <v>22373.405132771943</v>
      </c>
      <c r="L3888" s="36">
        <f t="shared" si="736"/>
        <v>3313.5948672280574</v>
      </c>
      <c r="M3888" s="36">
        <f t="shared" si="737"/>
        <v>3313.5948672280574</v>
      </c>
      <c r="N3888" s="36">
        <f t="shared" si="738"/>
        <v>0.12899890478561363</v>
      </c>
      <c r="O3888" s="36">
        <f t="shared" si="739"/>
        <v>10979910.944120128</v>
      </c>
      <c r="P3888" s="35">
        <f t="shared" si="730"/>
        <v>10979910.944120128</v>
      </c>
    </row>
    <row r="3889" spans="1:16" x14ac:dyDescent="0.4">
      <c r="A3889" s="1">
        <v>3888</v>
      </c>
      <c r="B3889" s="21">
        <v>43701</v>
      </c>
      <c r="C3889" s="43">
        <v>4</v>
      </c>
      <c r="D3889" s="23">
        <v>25114</v>
      </c>
      <c r="E3889" s="25">
        <f t="shared" si="731"/>
        <v>23934</v>
      </c>
      <c r="F3889" s="25">
        <f t="shared" si="732"/>
        <v>24102.5</v>
      </c>
      <c r="G3889" s="25">
        <f t="shared" si="733"/>
        <v>1.0419666009750026</v>
      </c>
      <c r="H3889" s="25">
        <f t="shared" si="728"/>
        <v>1.0009303667898801</v>
      </c>
      <c r="I3889" s="4">
        <f t="shared" si="734"/>
        <v>25090.656486468699</v>
      </c>
      <c r="J3889" s="25">
        <f t="shared" si="729"/>
        <v>22363.899069914565</v>
      </c>
      <c r="K3889" s="15">
        <f t="shared" si="735"/>
        <v>22384.705698901445</v>
      </c>
      <c r="L3889" s="36">
        <f t="shared" si="736"/>
        <v>2729.2943010985546</v>
      </c>
      <c r="M3889" s="36">
        <f t="shared" si="737"/>
        <v>2729.2943010985546</v>
      </c>
      <c r="N3889" s="36">
        <f t="shared" si="738"/>
        <v>0.10867620853303156</v>
      </c>
      <c r="O3889" s="36">
        <f t="shared" si="739"/>
        <v>7449047.3820090471</v>
      </c>
      <c r="P3889" s="35">
        <f t="shared" si="730"/>
        <v>7449047.3820090471</v>
      </c>
    </row>
    <row r="3890" spans="1:16" x14ac:dyDescent="0.4">
      <c r="A3890" s="1">
        <v>3889</v>
      </c>
      <c r="B3890" s="21">
        <v>43702</v>
      </c>
      <c r="C3890" s="43">
        <v>1</v>
      </c>
      <c r="D3890" s="23">
        <v>24448</v>
      </c>
      <c r="E3890" s="25">
        <f t="shared" si="731"/>
        <v>24271</v>
      </c>
      <c r="F3890" s="25">
        <f t="shared" si="732"/>
        <v>23540.5</v>
      </c>
      <c r="G3890" s="25">
        <f t="shared" si="733"/>
        <v>1.0385505830377435</v>
      </c>
      <c r="H3890" s="25">
        <f t="shared" si="728"/>
        <v>0.99907416981837271</v>
      </c>
      <c r="I3890" s="4">
        <f t="shared" si="734"/>
        <v>24470.655671584962</v>
      </c>
      <c r="J3890" s="25">
        <f t="shared" si="729"/>
        <v>22363.925610028607</v>
      </c>
      <c r="K3890" s="15">
        <f t="shared" si="735"/>
        <v>22343.220412719176</v>
      </c>
      <c r="L3890" s="36">
        <f t="shared" si="736"/>
        <v>2104.7795872808238</v>
      </c>
      <c r="M3890" s="36">
        <f t="shared" si="737"/>
        <v>2104.7795872808238</v>
      </c>
      <c r="N3890" s="36">
        <f t="shared" si="738"/>
        <v>8.6092096992834738E-2</v>
      </c>
      <c r="O3890" s="36">
        <f t="shared" si="739"/>
        <v>4430097.1110340348</v>
      </c>
      <c r="P3890" s="35">
        <f t="shared" si="730"/>
        <v>4430097.1110340348</v>
      </c>
    </row>
    <row r="3891" spans="1:16" x14ac:dyDescent="0.4">
      <c r="A3891" s="1">
        <v>3890</v>
      </c>
      <c r="B3891" s="21">
        <v>43703</v>
      </c>
      <c r="C3891" s="43">
        <v>2</v>
      </c>
      <c r="D3891" s="23">
        <v>21835</v>
      </c>
      <c r="E3891" s="25">
        <f t="shared" si="731"/>
        <v>22810</v>
      </c>
      <c r="F3891" s="25">
        <f t="shared" si="732"/>
        <v>23024.125</v>
      </c>
      <c r="G3891" s="25">
        <f t="shared" si="733"/>
        <v>0.94835308616505509</v>
      </c>
      <c r="H3891" s="25">
        <f t="shared" si="728"/>
        <v>0.99956921328865256</v>
      </c>
      <c r="I3891" s="4">
        <f t="shared" si="734"/>
        <v>21844.410281666562</v>
      </c>
      <c r="J3891" s="25">
        <f t="shared" si="729"/>
        <v>22363.952150142653</v>
      </c>
      <c r="K3891" s="15">
        <f t="shared" si="735"/>
        <v>22354.318056743163</v>
      </c>
      <c r="L3891" s="36">
        <f t="shared" si="736"/>
        <v>-519.31805674316274</v>
      </c>
      <c r="M3891" s="36">
        <f t="shared" si="737"/>
        <v>519.31805674316274</v>
      </c>
      <c r="N3891" s="36">
        <f t="shared" si="738"/>
        <v>2.3783744297832046E-2</v>
      </c>
      <c r="O3891" s="36">
        <f t="shared" si="739"/>
        <v>269691.24405949481</v>
      </c>
      <c r="P3891" s="35">
        <f t="shared" si="730"/>
        <v>269691.24405949481</v>
      </c>
    </row>
    <row r="3892" spans="1:16" x14ac:dyDescent="0.4">
      <c r="A3892" s="1">
        <v>3891</v>
      </c>
      <c r="B3892" s="21">
        <v>43704</v>
      </c>
      <c r="C3892" s="43">
        <v>3</v>
      </c>
      <c r="D3892" s="23">
        <v>19843</v>
      </c>
      <c r="E3892" s="25">
        <f t="shared" si="731"/>
        <v>23238.25</v>
      </c>
      <c r="F3892" s="25">
        <f t="shared" si="732"/>
        <v>22666.25</v>
      </c>
      <c r="G3892" s="25">
        <f t="shared" si="733"/>
        <v>0.87544256328241332</v>
      </c>
      <c r="H3892" s="25">
        <f t="shared" si="728"/>
        <v>1.0004262501030945</v>
      </c>
      <c r="I3892" s="4">
        <f t="shared" si="734"/>
        <v>19834.545522926019</v>
      </c>
      <c r="J3892" s="25">
        <f t="shared" si="729"/>
        <v>22363.978690256696</v>
      </c>
      <c r="K3892" s="15">
        <f t="shared" si="735"/>
        <v>22373.51133847902</v>
      </c>
      <c r="L3892" s="36">
        <f t="shared" si="736"/>
        <v>-2530.5113384790202</v>
      </c>
      <c r="M3892" s="36">
        <f t="shared" si="737"/>
        <v>2530.5113384790202</v>
      </c>
      <c r="N3892" s="36">
        <f t="shared" si="738"/>
        <v>0.12752665113536363</v>
      </c>
      <c r="O3892" s="36">
        <f t="shared" si="739"/>
        <v>6403487.6341708824</v>
      </c>
      <c r="P3892" s="35">
        <f t="shared" si="730"/>
        <v>6403487.6341708824</v>
      </c>
    </row>
    <row r="3893" spans="1:16" x14ac:dyDescent="0.4">
      <c r="A3893" s="1">
        <v>3892</v>
      </c>
      <c r="B3893" s="21">
        <v>43705</v>
      </c>
      <c r="C3893" s="43">
        <v>4</v>
      </c>
      <c r="D3893" s="23">
        <v>26827</v>
      </c>
      <c r="E3893" s="25">
        <f t="shared" si="731"/>
        <v>22094.25</v>
      </c>
      <c r="F3893" s="25">
        <f t="shared" si="732"/>
        <v>22836.25</v>
      </c>
      <c r="G3893" s="25">
        <f t="shared" si="733"/>
        <v>1.1747550495374679</v>
      </c>
      <c r="H3893" s="25">
        <f t="shared" si="728"/>
        <v>1.0009303667898801</v>
      </c>
      <c r="I3893" s="4">
        <f t="shared" si="734"/>
        <v>26802.064249522013</v>
      </c>
      <c r="J3893" s="25">
        <f t="shared" si="729"/>
        <v>22364.005230370742</v>
      </c>
      <c r="K3893" s="15">
        <f t="shared" si="735"/>
        <v>22384.811958125785</v>
      </c>
      <c r="L3893" s="36">
        <f t="shared" si="736"/>
        <v>4442.1880418742148</v>
      </c>
      <c r="M3893" s="36">
        <f t="shared" si="737"/>
        <v>4442.1880418742148</v>
      </c>
      <c r="N3893" s="36">
        <f t="shared" si="738"/>
        <v>0.16558646296172569</v>
      </c>
      <c r="O3893" s="36">
        <f t="shared" si="739"/>
        <v>19733034.599370271</v>
      </c>
      <c r="P3893" s="35">
        <f t="shared" si="730"/>
        <v>19733034.599370271</v>
      </c>
    </row>
    <row r="3894" spans="1:16" x14ac:dyDescent="0.4">
      <c r="A3894" s="1">
        <v>3893</v>
      </c>
      <c r="B3894" s="21">
        <v>43706</v>
      </c>
      <c r="C3894" s="43">
        <v>1</v>
      </c>
      <c r="D3894" s="23">
        <v>19872</v>
      </c>
      <c r="E3894" s="25">
        <f t="shared" si="731"/>
        <v>23578.25</v>
      </c>
      <c r="F3894" s="25">
        <f t="shared" si="732"/>
        <v>24319.25</v>
      </c>
      <c r="G3894" s="25">
        <f t="shared" si="733"/>
        <v>0.81713046249370358</v>
      </c>
      <c r="H3894" s="25">
        <f t="shared" si="728"/>
        <v>0.99907416981837271</v>
      </c>
      <c r="I3894" s="4">
        <f t="shared" si="734"/>
        <v>19890.415146667881</v>
      </c>
      <c r="J3894" s="25">
        <f t="shared" si="729"/>
        <v>22364.031770484784</v>
      </c>
      <c r="K3894" s="15">
        <f t="shared" si="735"/>
        <v>22343.326474888796</v>
      </c>
      <c r="L3894" s="36">
        <f t="shared" si="736"/>
        <v>-2471.3264748887959</v>
      </c>
      <c r="M3894" s="36">
        <f t="shared" si="737"/>
        <v>2471.3264748887959</v>
      </c>
      <c r="N3894" s="36">
        <f t="shared" si="738"/>
        <v>0.12436224209384038</v>
      </c>
      <c r="O3894" s="36">
        <f t="shared" si="739"/>
        <v>6107454.5454862826</v>
      </c>
      <c r="P3894" s="35">
        <f t="shared" si="730"/>
        <v>6107454.5454862826</v>
      </c>
    </row>
    <row r="3895" spans="1:16" x14ac:dyDescent="0.4">
      <c r="A3895" s="1">
        <v>3894</v>
      </c>
      <c r="B3895" s="21">
        <v>43707</v>
      </c>
      <c r="C3895" s="43">
        <v>2</v>
      </c>
      <c r="D3895" s="23">
        <v>27771</v>
      </c>
      <c r="E3895" s="25">
        <f t="shared" si="731"/>
        <v>25060.25</v>
      </c>
      <c r="F3895" s="25">
        <f t="shared" si="732"/>
        <v>24765.791666666664</v>
      </c>
      <c r="G3895" s="25">
        <f t="shared" si="733"/>
        <v>1.1213451350064523</v>
      </c>
      <c r="H3895" s="25">
        <f t="shared" si="728"/>
        <v>0.99956921328865256</v>
      </c>
      <c r="I3895" s="4">
        <f t="shared" si="734"/>
        <v>27782.968533646079</v>
      </c>
      <c r="J3895" s="25">
        <f t="shared" si="729"/>
        <v>22364.05831059883</v>
      </c>
      <c r="K3895" s="15">
        <f t="shared" si="735"/>
        <v>22354.424171466824</v>
      </c>
      <c r="L3895" s="36">
        <f t="shared" si="736"/>
        <v>5416.5758285331758</v>
      </c>
      <c r="M3895" s="36">
        <f t="shared" si="737"/>
        <v>5416.5758285331758</v>
      </c>
      <c r="N3895" s="36">
        <f t="shared" si="738"/>
        <v>0.19504432064143085</v>
      </c>
      <c r="O3895" s="36">
        <f t="shared" si="739"/>
        <v>29339293.706249859</v>
      </c>
      <c r="P3895" s="35">
        <f t="shared" si="730"/>
        <v>29339293.706249859</v>
      </c>
    </row>
    <row r="3896" spans="1:16" x14ac:dyDescent="0.4">
      <c r="A3896" s="1">
        <v>3895</v>
      </c>
      <c r="B3896" s="21">
        <v>43708</v>
      </c>
      <c r="C3896" s="43">
        <v>3</v>
      </c>
      <c r="D3896" s="23">
        <v>25771</v>
      </c>
      <c r="E3896" s="25">
        <f t="shared" si="731"/>
        <v>24471.333333333332</v>
      </c>
      <c r="F3896" s="25">
        <f t="shared" si="732"/>
        <v>24471.333333333332</v>
      </c>
      <c r="G3896" s="25">
        <f t="shared" si="733"/>
        <v>1.0531097610809927</v>
      </c>
      <c r="H3896" s="25">
        <f t="shared" si="728"/>
        <v>1.0004262501030945</v>
      </c>
      <c r="I3896" s="4">
        <f t="shared" si="734"/>
        <v>25760.01978890926</v>
      </c>
      <c r="J3896" s="25">
        <f t="shared" si="729"/>
        <v>22364.084850712872</v>
      </c>
      <c r="K3896" s="15">
        <f t="shared" si="735"/>
        <v>22373.617544186101</v>
      </c>
      <c r="L3896" s="36">
        <f t="shared" si="736"/>
        <v>3397.3824558138986</v>
      </c>
      <c r="M3896" s="36">
        <f t="shared" si="737"/>
        <v>3397.3824558138986</v>
      </c>
      <c r="N3896" s="36">
        <f t="shared" si="738"/>
        <v>0.13182967117356326</v>
      </c>
      <c r="O3896" s="36">
        <f t="shared" si="739"/>
        <v>11542207.551072076</v>
      </c>
      <c r="P3896" s="35">
        <f t="shared" si="730"/>
        <v>11542207.551072076</v>
      </c>
    </row>
    <row r="3897" spans="1:16" x14ac:dyDescent="0.4">
      <c r="C3897" s="43"/>
      <c r="K3897" s="26"/>
      <c r="L3897" s="38"/>
      <c r="M3897" s="38"/>
      <c r="N3897" s="33"/>
      <c r="O3897" s="38"/>
    </row>
    <row r="3898" spans="1:16" x14ac:dyDescent="0.4">
      <c r="C3898" s="43"/>
    </row>
    <row r="3899" spans="1:16" x14ac:dyDescent="0.4">
      <c r="C3899" s="43"/>
    </row>
    <row r="3900" spans="1:16" x14ac:dyDescent="0.4">
      <c r="C3900" s="43"/>
    </row>
    <row r="3901" spans="1:16" x14ac:dyDescent="0.4">
      <c r="C3901" s="43"/>
    </row>
    <row r="3902" spans="1:16" x14ac:dyDescent="0.4">
      <c r="C3902" s="43"/>
    </row>
    <row r="3903" spans="1:16" x14ac:dyDescent="0.4">
      <c r="C3903" s="43"/>
    </row>
    <row r="3904" spans="1:16" x14ac:dyDescent="0.4">
      <c r="C3904" s="43"/>
    </row>
    <row r="3905" spans="3:3" x14ac:dyDescent="0.4">
      <c r="C3905" s="43"/>
    </row>
    <row r="3906" spans="3:3" x14ac:dyDescent="0.4">
      <c r="C3906" s="43"/>
    </row>
    <row r="3907" spans="3:3" x14ac:dyDescent="0.4">
      <c r="C3907" s="43"/>
    </row>
    <row r="3908" spans="3:3" x14ac:dyDescent="0.4">
      <c r="C3908" s="43"/>
    </row>
    <row r="3909" spans="3:3" x14ac:dyDescent="0.4">
      <c r="C3909" s="43"/>
    </row>
    <row r="3910" spans="3:3" x14ac:dyDescent="0.4">
      <c r="C3910" s="43"/>
    </row>
    <row r="3911" spans="3:3" x14ac:dyDescent="0.4">
      <c r="C3911" s="43"/>
    </row>
    <row r="3912" spans="3:3" x14ac:dyDescent="0.4">
      <c r="C3912" s="43"/>
    </row>
    <row r="3913" spans="3:3" x14ac:dyDescent="0.4">
      <c r="C3913" s="43"/>
    </row>
    <row r="3914" spans="3:3" x14ac:dyDescent="0.4">
      <c r="C3914" s="43"/>
    </row>
    <row r="3915" spans="3:3" x14ac:dyDescent="0.4">
      <c r="C3915" s="43"/>
    </row>
    <row r="3916" spans="3:3" x14ac:dyDescent="0.4">
      <c r="C3916" s="43"/>
    </row>
    <row r="3917" spans="3:3" x14ac:dyDescent="0.4">
      <c r="C3917" s="43"/>
    </row>
    <row r="3918" spans="3:3" x14ac:dyDescent="0.4">
      <c r="C3918" s="43"/>
    </row>
    <row r="3919" spans="3:3" x14ac:dyDescent="0.4">
      <c r="C3919" s="43"/>
    </row>
    <row r="3920" spans="3:3" x14ac:dyDescent="0.4">
      <c r="C3920" s="43"/>
    </row>
    <row r="3921" spans="3:3" x14ac:dyDescent="0.4">
      <c r="C3921" s="43"/>
    </row>
    <row r="3922" spans="3:3" x14ac:dyDescent="0.4">
      <c r="C3922" s="43"/>
    </row>
    <row r="3923" spans="3:3" x14ac:dyDescent="0.4">
      <c r="C3923" s="43"/>
    </row>
    <row r="3924" spans="3:3" x14ac:dyDescent="0.4">
      <c r="C3924" s="43"/>
    </row>
    <row r="3925" spans="3:3" x14ac:dyDescent="0.4">
      <c r="C3925" s="43"/>
    </row>
    <row r="3926" spans="3:3" x14ac:dyDescent="0.4">
      <c r="C3926" s="43"/>
    </row>
    <row r="3927" spans="3:3" x14ac:dyDescent="0.4">
      <c r="C3927" s="43"/>
    </row>
    <row r="3928" spans="3:3" x14ac:dyDescent="0.4">
      <c r="C3928" s="43"/>
    </row>
    <row r="3929" spans="3:3" x14ac:dyDescent="0.4">
      <c r="C3929" s="43"/>
    </row>
    <row r="3930" spans="3:3" x14ac:dyDescent="0.4">
      <c r="C3930" s="43"/>
    </row>
    <row r="3931" spans="3:3" x14ac:dyDescent="0.4">
      <c r="C3931" s="43"/>
    </row>
    <row r="3932" spans="3:3" x14ac:dyDescent="0.4">
      <c r="C3932" s="43"/>
    </row>
    <row r="3933" spans="3:3" x14ac:dyDescent="0.4">
      <c r="C3933" s="43"/>
    </row>
    <row r="3934" spans="3:3" x14ac:dyDescent="0.4">
      <c r="C3934" s="43"/>
    </row>
    <row r="3935" spans="3:3" x14ac:dyDescent="0.4">
      <c r="C3935" s="43"/>
    </row>
    <row r="3936" spans="3:3" x14ac:dyDescent="0.4">
      <c r="C3936" s="43"/>
    </row>
    <row r="3937" spans="3:3" x14ac:dyDescent="0.4">
      <c r="C3937" s="43"/>
    </row>
    <row r="3938" spans="3:3" x14ac:dyDescent="0.4">
      <c r="C3938" s="43"/>
    </row>
    <row r="3939" spans="3:3" x14ac:dyDescent="0.4">
      <c r="C3939" s="43"/>
    </row>
    <row r="3940" spans="3:3" x14ac:dyDescent="0.4">
      <c r="C3940" s="43"/>
    </row>
    <row r="3941" spans="3:3" x14ac:dyDescent="0.4">
      <c r="C3941" s="43"/>
    </row>
    <row r="3942" spans="3:3" x14ac:dyDescent="0.4">
      <c r="C3942" s="43"/>
    </row>
    <row r="3943" spans="3:3" x14ac:dyDescent="0.4">
      <c r="C3943" s="43"/>
    </row>
    <row r="3944" spans="3:3" x14ac:dyDescent="0.4">
      <c r="C3944" s="43"/>
    </row>
    <row r="3945" spans="3:3" x14ac:dyDescent="0.4">
      <c r="C3945" s="43"/>
    </row>
    <row r="3946" spans="3:3" x14ac:dyDescent="0.4">
      <c r="C3946" s="43"/>
    </row>
    <row r="3947" spans="3:3" x14ac:dyDescent="0.4">
      <c r="C3947" s="43"/>
    </row>
    <row r="3948" spans="3:3" x14ac:dyDescent="0.4">
      <c r="C3948" s="43"/>
    </row>
    <row r="3949" spans="3:3" x14ac:dyDescent="0.4">
      <c r="C3949" s="43"/>
    </row>
    <row r="3950" spans="3:3" x14ac:dyDescent="0.4">
      <c r="C3950" s="43"/>
    </row>
    <row r="3951" spans="3:3" x14ac:dyDescent="0.4">
      <c r="C3951" s="43"/>
    </row>
    <row r="3952" spans="3:3" x14ac:dyDescent="0.4">
      <c r="C3952" s="43"/>
    </row>
    <row r="3953" spans="3:3" x14ac:dyDescent="0.4">
      <c r="C3953" s="43"/>
    </row>
    <row r="3954" spans="3:3" x14ac:dyDescent="0.4">
      <c r="C3954" s="43"/>
    </row>
    <row r="3955" spans="3:3" x14ac:dyDescent="0.4">
      <c r="C3955" s="43"/>
    </row>
    <row r="3956" spans="3:3" x14ac:dyDescent="0.4">
      <c r="C3956" s="43"/>
    </row>
    <row r="3957" spans="3:3" x14ac:dyDescent="0.4">
      <c r="C3957" s="43"/>
    </row>
    <row r="3958" spans="3:3" x14ac:dyDescent="0.4">
      <c r="C3958" s="43"/>
    </row>
    <row r="3959" spans="3:3" x14ac:dyDescent="0.4">
      <c r="C3959" s="43"/>
    </row>
    <row r="3960" spans="3:3" x14ac:dyDescent="0.4">
      <c r="C3960" s="43"/>
    </row>
    <row r="3961" spans="3:3" x14ac:dyDescent="0.4">
      <c r="C3961" s="43"/>
    </row>
    <row r="3962" spans="3:3" x14ac:dyDescent="0.4">
      <c r="C3962" s="43"/>
    </row>
    <row r="3963" spans="3:3" x14ac:dyDescent="0.4">
      <c r="C3963" s="43"/>
    </row>
    <row r="3964" spans="3:3" x14ac:dyDescent="0.4">
      <c r="C3964" s="43"/>
    </row>
    <row r="3965" spans="3:3" x14ac:dyDescent="0.4">
      <c r="C3965" s="43"/>
    </row>
    <row r="3966" spans="3:3" x14ac:dyDescent="0.4">
      <c r="C3966" s="43"/>
    </row>
    <row r="3967" spans="3:3" x14ac:dyDescent="0.4">
      <c r="C3967" s="43"/>
    </row>
    <row r="3968" spans="3:3" x14ac:dyDescent="0.4">
      <c r="C3968" s="43"/>
    </row>
    <row r="3969" spans="3:3" x14ac:dyDescent="0.4">
      <c r="C3969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7"/>
  <sheetViews>
    <sheetView zoomScale="70" zoomScaleNormal="70" workbookViewId="0">
      <selection activeCell="G7" sqref="G7"/>
    </sheetView>
  </sheetViews>
  <sheetFormatPr defaultRowHeight="15.5" x14ac:dyDescent="0.4"/>
  <cols>
    <col min="1" max="1" width="9.26953125" style="1" customWidth="1"/>
    <col min="2" max="2" width="8" style="1" customWidth="1"/>
    <col min="3" max="3" width="7" style="29" customWidth="1"/>
    <col min="4" max="4" width="14.453125" style="1" customWidth="1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48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39</v>
      </c>
      <c r="C1" s="27" t="s">
        <v>38</v>
      </c>
      <c r="D1" s="2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45" t="s">
        <v>6</v>
      </c>
      <c r="O1" s="33" t="s">
        <v>7</v>
      </c>
      <c r="P1" s="33" t="s">
        <v>46</v>
      </c>
    </row>
    <row r="2" spans="1:18" ht="17" x14ac:dyDescent="0.4">
      <c r="A2" s="1">
        <v>1</v>
      </c>
      <c r="B2" s="1">
        <v>2009</v>
      </c>
      <c r="C2" s="28">
        <v>1</v>
      </c>
      <c r="D2" s="22">
        <v>4219264</v>
      </c>
      <c r="E2" s="25"/>
      <c r="F2" s="25"/>
      <c r="G2" s="25"/>
      <c r="H2" s="25">
        <f>VLOOKUP(C2,$J$49:$L$53,3,FALSE)</f>
        <v>0.94489127415603358</v>
      </c>
      <c r="I2" s="4">
        <f>D2/H2</f>
        <v>4465343.3843683228</v>
      </c>
      <c r="J2" s="25">
        <f>INTERCEPT($I$2:$I$44,$A$2:$A$44)+SLOPE($I$2:$I$44,$A$2:$A$44)*A2</f>
        <v>4817018.6756237037</v>
      </c>
      <c r="K2" s="15">
        <f>H2*J2</f>
        <v>4551558.9140434908</v>
      </c>
      <c r="L2" s="36">
        <f t="shared" ref="L2:L11" si="0">D2-K2</f>
        <v>-332294.91404349077</v>
      </c>
      <c r="M2" s="34"/>
      <c r="N2" s="46"/>
      <c r="O2" s="34"/>
      <c r="P2" s="35">
        <f>(D2-K2)^2</f>
        <v>110419909899.17093</v>
      </c>
      <c r="Q2" s="17" t="s">
        <v>8</v>
      </c>
      <c r="R2" s="17">
        <f>AVERAGE(L3:L25)</f>
        <v>53084.891745500026</v>
      </c>
    </row>
    <row r="3" spans="1:18" ht="17" x14ac:dyDescent="0.4">
      <c r="A3" s="1">
        <v>2</v>
      </c>
      <c r="C3" s="28">
        <v>2</v>
      </c>
      <c r="D3" s="22">
        <v>4696575</v>
      </c>
      <c r="E3" s="25"/>
      <c r="F3" s="25"/>
      <c r="G3" s="25"/>
      <c r="H3" s="25">
        <f t="shared" ref="H3:H44" si="1">VLOOKUP(C3,$J$49:$L$53,3,FALSE)</f>
        <v>0.94852105384980989</v>
      </c>
      <c r="I3" s="4">
        <f t="shared" ref="I3:I44" si="2">D3/H3</f>
        <v>4951471.5365966586</v>
      </c>
      <c r="J3" s="25">
        <f t="shared" ref="J3:J44" si="3">INTERCEPT($I$2:$I$44,$A$2:$A$44)+SLOPE($I$2:$I$44,$A$2:$A$44)*A3</f>
        <v>4814663.4881290551</v>
      </c>
      <c r="K3" s="15">
        <f t="shared" ref="K3:K44" si="4">H3*J3</f>
        <v>4566809.6856923727</v>
      </c>
      <c r="L3" s="36">
        <f t="shared" si="0"/>
        <v>129765.31430762727</v>
      </c>
      <c r="M3" s="34"/>
      <c r="N3" s="46"/>
      <c r="O3" s="34"/>
      <c r="P3" s="35">
        <f t="shared" ref="P3:P44" si="5">(D3-K3)^2</f>
        <v>16839036797.357294</v>
      </c>
      <c r="Q3" s="17" t="s">
        <v>9</v>
      </c>
      <c r="R3" s="17">
        <f>AVERAGE(M3:M25)</f>
        <v>126490.44424972461</v>
      </c>
    </row>
    <row r="4" spans="1:18" ht="17" x14ac:dyDescent="0.4">
      <c r="A4" s="1">
        <v>3</v>
      </c>
      <c r="C4" s="28">
        <v>3</v>
      </c>
      <c r="D4" s="22">
        <v>5026916</v>
      </c>
      <c r="E4" s="25">
        <f>AVERAGE(D2:D5)</f>
        <v>4667900</v>
      </c>
      <c r="F4" s="25">
        <f>AVERAGE(E4:E5)</f>
        <v>4719761.375</v>
      </c>
      <c r="G4" s="25">
        <f>D4/F4</f>
        <v>1.0650784225293592</v>
      </c>
      <c r="H4" s="25">
        <f t="shared" si="1"/>
        <v>1.0731784037875303</v>
      </c>
      <c r="I4" s="4">
        <f t="shared" si="2"/>
        <v>4684138.2404441657</v>
      </c>
      <c r="J4" s="25">
        <f t="shared" si="3"/>
        <v>4812308.3006344065</v>
      </c>
      <c r="K4" s="15">
        <f t="shared" si="4"/>
        <v>5164465.3406083146</v>
      </c>
      <c r="L4" s="36">
        <f t="shared" si="0"/>
        <v>-137549.34060831461</v>
      </c>
      <c r="M4" s="34"/>
      <c r="N4" s="46"/>
      <c r="O4" s="34"/>
      <c r="P4" s="35">
        <f t="shared" si="5"/>
        <v>18919821101.782146</v>
      </c>
      <c r="Q4" s="17" t="s">
        <v>10</v>
      </c>
      <c r="R4" s="18">
        <f>AVERAGE(N8:N44)</f>
        <v>6.0174147021786695E-2</v>
      </c>
    </row>
    <row r="5" spans="1:18" ht="17" x14ac:dyDescent="0.4">
      <c r="A5" s="1">
        <v>4</v>
      </c>
      <c r="C5" s="28">
        <v>4</v>
      </c>
      <c r="D5" s="22">
        <v>4728845</v>
      </c>
      <c r="E5" s="25">
        <f t="shared" ref="E5:E44" si="6">AVERAGE(D3:D6)</f>
        <v>4771622.75</v>
      </c>
      <c r="F5" s="25">
        <f t="shared" ref="F5:F44" si="7">AVERAGE(E5:E6)</f>
        <v>4769584.25</v>
      </c>
      <c r="G5" s="25">
        <f t="shared" ref="G5:G44" si="8">D5/F5</f>
        <v>0.9914585322609617</v>
      </c>
      <c r="H5" s="25">
        <f t="shared" si="1"/>
        <v>1.0334092682066258</v>
      </c>
      <c r="I5" s="4">
        <f t="shared" si="2"/>
        <v>4575965.3464366719</v>
      </c>
      <c r="J5" s="25">
        <f t="shared" si="3"/>
        <v>4809953.113139757</v>
      </c>
      <c r="K5" s="15">
        <f t="shared" si="4"/>
        <v>4970650.1267579375</v>
      </c>
      <c r="L5" s="36">
        <f t="shared" si="0"/>
        <v>-241805.12675793748</v>
      </c>
      <c r="M5" s="34"/>
      <c r="N5" s="46"/>
      <c r="O5" s="34"/>
      <c r="P5" s="35">
        <f t="shared" si="5"/>
        <v>58469719326.422211</v>
      </c>
      <c r="Q5" s="17" t="s">
        <v>11</v>
      </c>
      <c r="R5" s="42">
        <f>AVERAGE(O3:O25)</f>
        <v>28397461813.632755</v>
      </c>
    </row>
    <row r="6" spans="1:18" ht="17" x14ac:dyDescent="0.4">
      <c r="A6" s="1">
        <v>5</v>
      </c>
      <c r="B6" s="1">
        <v>2010</v>
      </c>
      <c r="C6" s="28">
        <v>1</v>
      </c>
      <c r="D6" s="22">
        <v>4634155</v>
      </c>
      <c r="E6" s="25">
        <f t="shared" si="6"/>
        <v>4767545.75</v>
      </c>
      <c r="F6" s="25">
        <f t="shared" si="7"/>
        <v>4747703</v>
      </c>
      <c r="G6" s="25">
        <f t="shared" si="8"/>
        <v>0.97608359242353615</v>
      </c>
      <c r="H6" s="25">
        <f t="shared" si="1"/>
        <v>0.94489127415603358</v>
      </c>
      <c r="I6" s="4">
        <f t="shared" si="2"/>
        <v>4904431.9984213803</v>
      </c>
      <c r="J6" s="25">
        <f t="shared" si="3"/>
        <v>4807597.9256451083</v>
      </c>
      <c r="K6" s="15">
        <f t="shared" si="4"/>
        <v>4542657.3295927104</v>
      </c>
      <c r="L6" s="36">
        <f t="shared" si="0"/>
        <v>91497.670407289639</v>
      </c>
      <c r="M6" s="34"/>
      <c r="N6" s="46"/>
      <c r="O6" s="34"/>
      <c r="P6" s="35">
        <f t="shared" si="5"/>
        <v>8371823689.9610062</v>
      </c>
      <c r="Q6" s="1" t="s">
        <v>45</v>
      </c>
      <c r="R6" s="35">
        <f>SUM(P2:P44)</f>
        <v>6429260873223.834</v>
      </c>
    </row>
    <row r="7" spans="1:18" ht="17" x14ac:dyDescent="0.4">
      <c r="A7" s="1">
        <v>6</v>
      </c>
      <c r="C7" s="28">
        <v>2</v>
      </c>
      <c r="D7" s="22">
        <v>4680267</v>
      </c>
      <c r="E7" s="25">
        <f t="shared" si="6"/>
        <v>4727860.25</v>
      </c>
      <c r="F7" s="25">
        <f t="shared" si="7"/>
        <v>4741894.5</v>
      </c>
      <c r="G7" s="25">
        <f t="shared" si="8"/>
        <v>0.98700361216387245</v>
      </c>
      <c r="H7" s="25">
        <f t="shared" si="1"/>
        <v>0.94852105384980989</v>
      </c>
      <c r="I7" s="4">
        <f t="shared" si="2"/>
        <v>4934278.454868204</v>
      </c>
      <c r="J7" s="25">
        <f t="shared" si="3"/>
        <v>4805242.7381504597</v>
      </c>
      <c r="K7" s="15">
        <f t="shared" si="4"/>
        <v>4557873.9059946202</v>
      </c>
      <c r="L7" s="36">
        <f t="shared" si="0"/>
        <v>122393.09400537983</v>
      </c>
      <c r="M7" s="34"/>
      <c r="N7" s="46"/>
      <c r="O7" s="34"/>
      <c r="P7" s="35">
        <f t="shared" si="5"/>
        <v>14980069460.209743</v>
      </c>
    </row>
    <row r="8" spans="1:18" ht="17" x14ac:dyDescent="0.4">
      <c r="A8" s="1">
        <v>7</v>
      </c>
      <c r="C8" s="28">
        <v>3</v>
      </c>
      <c r="D8" s="22">
        <v>4868174</v>
      </c>
      <c r="E8" s="25">
        <f t="shared" si="6"/>
        <v>4755928.75</v>
      </c>
      <c r="F8" s="25">
        <f t="shared" si="7"/>
        <v>4776224.375</v>
      </c>
      <c r="G8" s="25">
        <f t="shared" si="8"/>
        <v>1.0192515296143305</v>
      </c>
      <c r="H8" s="25">
        <f t="shared" si="1"/>
        <v>1.0731784037875303</v>
      </c>
      <c r="I8" s="4">
        <f t="shared" si="2"/>
        <v>4536220.6160866888</v>
      </c>
      <c r="J8" s="25">
        <f t="shared" si="3"/>
        <v>4802887.5506558111</v>
      </c>
      <c r="K8" s="15">
        <f t="shared" si="4"/>
        <v>5154355.1951838043</v>
      </c>
      <c r="L8" s="36">
        <f t="shared" si="0"/>
        <v>-286181.19518380426</v>
      </c>
      <c r="M8" s="36">
        <f t="shared" ref="M8:M44" si="9">ABS(L8)</f>
        <v>286181.19518380426</v>
      </c>
      <c r="N8" s="47">
        <f t="shared" ref="N8:N25" si="10">M8/D8</f>
        <v>5.8786147574799968E-2</v>
      </c>
      <c r="O8" s="36">
        <f t="shared" ref="O8:O25" si="11">L8^2</f>
        <v>81899676476.830673</v>
      </c>
      <c r="P8" s="35">
        <f t="shared" si="5"/>
        <v>81899676476.830673</v>
      </c>
    </row>
    <row r="9" spans="1:18" ht="17" x14ac:dyDescent="0.4">
      <c r="A9" s="1">
        <v>8</v>
      </c>
      <c r="C9" s="28">
        <v>4</v>
      </c>
      <c r="D9" s="22">
        <v>4841119</v>
      </c>
      <c r="E9" s="25">
        <f>AVERAGE(D7:D9)</f>
        <v>4796520</v>
      </c>
      <c r="F9" s="25">
        <f t="shared" si="7"/>
        <v>4756328.625</v>
      </c>
      <c r="G9" s="25">
        <f t="shared" si="8"/>
        <v>1.0178268537952422</v>
      </c>
      <c r="H9" s="25">
        <f t="shared" si="1"/>
        <v>1.0334092682066258</v>
      </c>
      <c r="I9" s="4">
        <f t="shared" si="2"/>
        <v>4684609.6207374427</v>
      </c>
      <c r="J9" s="25">
        <f t="shared" si="3"/>
        <v>4800532.3631611625</v>
      </c>
      <c r="K9" s="15">
        <f t="shared" si="4"/>
        <v>4960914.636416601</v>
      </c>
      <c r="L9" s="36">
        <f t="shared" si="0"/>
        <v>-119795.63641660102</v>
      </c>
      <c r="M9" s="36">
        <f t="shared" si="9"/>
        <v>119795.63641660102</v>
      </c>
      <c r="N9" s="47">
        <f t="shared" si="10"/>
        <v>2.4745443443261985E-2</v>
      </c>
      <c r="O9" s="36">
        <f t="shared" si="11"/>
        <v>14350994504.458464</v>
      </c>
      <c r="P9" s="35">
        <f t="shared" si="5"/>
        <v>14350994504.458464</v>
      </c>
    </row>
    <row r="10" spans="1:18" ht="17" x14ac:dyDescent="0.4">
      <c r="A10" s="1">
        <v>9</v>
      </c>
      <c r="B10" s="1">
        <v>2011</v>
      </c>
      <c r="C10" s="28">
        <v>1</v>
      </c>
      <c r="D10" s="22">
        <v>4537196</v>
      </c>
      <c r="E10" s="25">
        <f t="shared" si="6"/>
        <v>4716137.25</v>
      </c>
      <c r="F10" s="25">
        <f t="shared" si="7"/>
        <v>4752923.5</v>
      </c>
      <c r="G10" s="25">
        <f t="shared" si="8"/>
        <v>0.95461161956425344</v>
      </c>
      <c r="H10" s="25">
        <f t="shared" si="1"/>
        <v>0.94489127415603358</v>
      </c>
      <c r="I10" s="4">
        <f t="shared" si="2"/>
        <v>4801818.0758972224</v>
      </c>
      <c r="J10" s="25">
        <f t="shared" si="3"/>
        <v>4798177.1756665139</v>
      </c>
      <c r="K10" s="15">
        <f t="shared" si="4"/>
        <v>4533755.7451419309</v>
      </c>
      <c r="L10" s="36">
        <f t="shared" si="0"/>
        <v>3440.2548580691218</v>
      </c>
      <c r="M10" s="36">
        <f t="shared" si="9"/>
        <v>3440.2548580691218</v>
      </c>
      <c r="N10" s="47">
        <f t="shared" si="10"/>
        <v>7.5823368839898514E-4</v>
      </c>
      <c r="O10" s="36">
        <f t="shared" si="11"/>
        <v>11835353.488468194</v>
      </c>
      <c r="P10" s="35">
        <f t="shared" si="5"/>
        <v>11835353.488468194</v>
      </c>
    </row>
    <row r="11" spans="1:18" ht="17" x14ac:dyDescent="0.4">
      <c r="A11" s="1">
        <v>10</v>
      </c>
      <c r="C11" s="28">
        <v>2</v>
      </c>
      <c r="D11" s="22">
        <v>4618060</v>
      </c>
      <c r="E11" s="25">
        <f t="shared" si="6"/>
        <v>4789709.75</v>
      </c>
      <c r="F11" s="25">
        <f t="shared" si="7"/>
        <v>4798550.125</v>
      </c>
      <c r="G11" s="25">
        <f t="shared" si="8"/>
        <v>0.9623865292018805</v>
      </c>
      <c r="H11" s="25">
        <f t="shared" si="1"/>
        <v>0.94852105384980989</v>
      </c>
      <c r="I11" s="4">
        <f t="shared" si="2"/>
        <v>4868695.3033424495</v>
      </c>
      <c r="J11" s="25">
        <f t="shared" si="3"/>
        <v>4795821.9881718643</v>
      </c>
      <c r="K11" s="15">
        <f t="shared" si="4"/>
        <v>4548938.1262968676</v>
      </c>
      <c r="L11" s="36">
        <f t="shared" si="0"/>
        <v>69121.873703132384</v>
      </c>
      <c r="M11" s="36">
        <f t="shared" si="9"/>
        <v>69121.873703132384</v>
      </c>
      <c r="N11" s="47">
        <f>M11/D11</f>
        <v>1.4967729675043716E-2</v>
      </c>
      <c r="O11" s="36">
        <f t="shared" si="11"/>
        <v>4777833424.2317839</v>
      </c>
      <c r="P11" s="35">
        <f t="shared" si="5"/>
        <v>4777833424.2317839</v>
      </c>
    </row>
    <row r="12" spans="1:18" ht="17" x14ac:dyDescent="0.4">
      <c r="A12" s="1">
        <v>11</v>
      </c>
      <c r="C12" s="28">
        <v>3</v>
      </c>
      <c r="D12" s="22">
        <v>5162464</v>
      </c>
      <c r="E12" s="25">
        <f t="shared" si="6"/>
        <v>4807390.5</v>
      </c>
      <c r="F12" s="25">
        <f t="shared" si="7"/>
        <v>4823079.75</v>
      </c>
      <c r="G12" s="25">
        <f t="shared" si="8"/>
        <v>1.0703667091550788</v>
      </c>
      <c r="H12" s="25">
        <f t="shared" si="1"/>
        <v>1.0731784037875303</v>
      </c>
      <c r="I12" s="4">
        <f t="shared" si="2"/>
        <v>4810443.4283995088</v>
      </c>
      <c r="J12" s="25">
        <f t="shared" si="3"/>
        <v>4793466.8006772157</v>
      </c>
      <c r="K12" s="15">
        <f t="shared" si="4"/>
        <v>5144245.0497592939</v>
      </c>
      <c r="L12" s="36">
        <f t="shared" ref="L12:L25" si="12">D12-K12</f>
        <v>18218.950240706094</v>
      </c>
      <c r="M12" s="36">
        <f t="shared" si="9"/>
        <v>18218.950240706094</v>
      </c>
      <c r="N12" s="47">
        <f t="shared" si="10"/>
        <v>3.5291190874563181E-3</v>
      </c>
      <c r="O12" s="36">
        <f t="shared" si="11"/>
        <v>331930147.87332463</v>
      </c>
      <c r="P12" s="35">
        <f t="shared" si="5"/>
        <v>331930147.87332463</v>
      </c>
    </row>
    <row r="13" spans="1:18" ht="17" x14ac:dyDescent="0.4">
      <c r="A13" s="1">
        <v>12</v>
      </c>
      <c r="C13" s="28">
        <v>4</v>
      </c>
      <c r="D13" s="22">
        <v>4911842</v>
      </c>
      <c r="E13" s="25">
        <f t="shared" si="6"/>
        <v>4838769</v>
      </c>
      <c r="F13" s="25">
        <f t="shared" si="7"/>
        <v>4860679.875</v>
      </c>
      <c r="G13" s="25">
        <f t="shared" si="8"/>
        <v>1.0105257137511037</v>
      </c>
      <c r="H13" s="25">
        <f t="shared" si="1"/>
        <v>1.0334092682066258</v>
      </c>
      <c r="I13" s="4">
        <f t="shared" si="2"/>
        <v>4753046.2045535846</v>
      </c>
      <c r="J13" s="25">
        <f t="shared" si="3"/>
        <v>4791111.6131825671</v>
      </c>
      <c r="K13" s="15">
        <f t="shared" si="4"/>
        <v>4951179.1460752627</v>
      </c>
      <c r="L13" s="36">
        <f t="shared" si="12"/>
        <v>-39337.146075262688</v>
      </c>
      <c r="M13" s="36">
        <f t="shared" si="9"/>
        <v>39337.146075262688</v>
      </c>
      <c r="N13" s="47">
        <f t="shared" si="10"/>
        <v>8.0086342507073079E-3</v>
      </c>
      <c r="O13" s="36">
        <f t="shared" si="11"/>
        <v>1547411061.3465548</v>
      </c>
      <c r="P13" s="35">
        <f t="shared" si="5"/>
        <v>1547411061.3465548</v>
      </c>
    </row>
    <row r="14" spans="1:18" ht="17" x14ac:dyDescent="0.4">
      <c r="A14" s="1">
        <v>13</v>
      </c>
      <c r="B14" s="1">
        <v>2012</v>
      </c>
      <c r="C14" s="28">
        <v>1</v>
      </c>
      <c r="D14" s="22">
        <v>4662710</v>
      </c>
      <c r="E14" s="25">
        <f t="shared" si="6"/>
        <v>4882590.75</v>
      </c>
      <c r="F14" s="25">
        <f t="shared" si="7"/>
        <v>4877622.875</v>
      </c>
      <c r="G14" s="25">
        <f t="shared" si="8"/>
        <v>0.95593901363274214</v>
      </c>
      <c r="H14" s="25">
        <f t="shared" si="1"/>
        <v>0.94489127415603358</v>
      </c>
      <c r="I14" s="4">
        <f t="shared" si="2"/>
        <v>4934652.406611206</v>
      </c>
      <c r="J14" s="25">
        <f t="shared" si="3"/>
        <v>4788756.4256879184</v>
      </c>
      <c r="K14" s="15">
        <f t="shared" si="4"/>
        <v>4524854.1606911505</v>
      </c>
      <c r="L14" s="36">
        <f t="shared" si="12"/>
        <v>137855.83930884954</v>
      </c>
      <c r="M14" s="36">
        <f t="shared" si="9"/>
        <v>137855.83930884954</v>
      </c>
      <c r="N14" s="47">
        <f t="shared" si="10"/>
        <v>2.9565604403629979E-2</v>
      </c>
      <c r="O14" s="36">
        <f t="shared" si="11"/>
        <v>19004232431.547344</v>
      </c>
      <c r="P14" s="35">
        <f t="shared" si="5"/>
        <v>19004232431.547344</v>
      </c>
      <c r="R14" s="9"/>
    </row>
    <row r="15" spans="1:18" ht="17" x14ac:dyDescent="0.4">
      <c r="A15" s="1">
        <v>14</v>
      </c>
      <c r="C15" s="28">
        <v>2</v>
      </c>
      <c r="D15" s="22">
        <v>4793347</v>
      </c>
      <c r="E15" s="25">
        <f t="shared" si="6"/>
        <v>4872655</v>
      </c>
      <c r="F15" s="25">
        <f t="shared" si="7"/>
        <v>4912337.125</v>
      </c>
      <c r="G15" s="25">
        <f t="shared" si="8"/>
        <v>0.9757772884938144</v>
      </c>
      <c r="H15" s="25">
        <f t="shared" si="1"/>
        <v>0.94852105384980989</v>
      </c>
      <c r="I15" s="4">
        <f t="shared" si="2"/>
        <v>5053495.6293748068</v>
      </c>
      <c r="J15" s="25">
        <f t="shared" si="3"/>
        <v>4786401.2381932698</v>
      </c>
      <c r="K15" s="15">
        <f t="shared" si="4"/>
        <v>4540002.3465991151</v>
      </c>
      <c r="L15" s="36">
        <f t="shared" si="12"/>
        <v>253344.65340088494</v>
      </c>
      <c r="M15" s="36">
        <f t="shared" si="9"/>
        <v>253344.65340088494</v>
      </c>
      <c r="N15" s="47">
        <f t="shared" si="10"/>
        <v>5.2853393130287654E-2</v>
      </c>
      <c r="O15" s="36">
        <f t="shared" si="11"/>
        <v>64183513406.814522</v>
      </c>
      <c r="P15" s="35">
        <f t="shared" si="5"/>
        <v>64183513406.814522</v>
      </c>
    </row>
    <row r="16" spans="1:18" ht="17" x14ac:dyDescent="0.4">
      <c r="A16" s="1">
        <v>15</v>
      </c>
      <c r="C16" s="28">
        <v>3</v>
      </c>
      <c r="D16" s="22">
        <v>5122721</v>
      </c>
      <c r="E16" s="25">
        <f t="shared" si="6"/>
        <v>4952019.25</v>
      </c>
      <c r="F16" s="25">
        <f t="shared" si="7"/>
        <v>4952702.375</v>
      </c>
      <c r="G16" s="25">
        <f t="shared" si="8"/>
        <v>1.0343284558866714</v>
      </c>
      <c r="H16" s="25">
        <f t="shared" si="1"/>
        <v>1.0731784037875303</v>
      </c>
      <c r="I16" s="4">
        <f t="shared" si="2"/>
        <v>4773410.4431477226</v>
      </c>
      <c r="J16" s="25">
        <f t="shared" si="3"/>
        <v>4784046.0506986212</v>
      </c>
      <c r="K16" s="15">
        <f t="shared" si="4"/>
        <v>5134134.9043347845</v>
      </c>
      <c r="L16" s="36">
        <f t="shared" si="12"/>
        <v>-11413.904334784485</v>
      </c>
      <c r="M16" s="36">
        <f t="shared" si="9"/>
        <v>11413.904334784485</v>
      </c>
      <c r="N16" s="47">
        <f t="shared" si="10"/>
        <v>2.2280940802328459E-3</v>
      </c>
      <c r="O16" s="36">
        <f t="shared" si="11"/>
        <v>130277212.16361207</v>
      </c>
      <c r="P16" s="35">
        <f t="shared" si="5"/>
        <v>130277212.16361207</v>
      </c>
    </row>
    <row r="17" spans="1:16" ht="17" x14ac:dyDescent="0.4">
      <c r="A17" s="1">
        <v>16</v>
      </c>
      <c r="C17" s="28">
        <v>4</v>
      </c>
      <c r="D17" s="22">
        <v>5229299</v>
      </c>
      <c r="E17" s="25">
        <f t="shared" si="6"/>
        <v>4953385.5</v>
      </c>
      <c r="F17" s="25">
        <f t="shared" si="7"/>
        <v>4968317.75</v>
      </c>
      <c r="G17" s="25">
        <f t="shared" si="8"/>
        <v>1.0525290980030413</v>
      </c>
      <c r="H17" s="25">
        <f t="shared" si="1"/>
        <v>1.0334092682066258</v>
      </c>
      <c r="I17" s="4">
        <f t="shared" si="2"/>
        <v>5060240.0819134358</v>
      </c>
      <c r="J17" s="25">
        <f t="shared" si="3"/>
        <v>4781690.8632039716</v>
      </c>
      <c r="K17" s="15">
        <f t="shared" si="4"/>
        <v>4941443.6557339253</v>
      </c>
      <c r="L17" s="36">
        <f t="shared" si="12"/>
        <v>287855.34426607471</v>
      </c>
      <c r="M17" s="36">
        <f t="shared" si="9"/>
        <v>287855.34426607471</v>
      </c>
      <c r="N17" s="47">
        <f t="shared" si="10"/>
        <v>5.5046640910392526E-2</v>
      </c>
      <c r="O17" s="36">
        <f t="shared" si="11"/>
        <v>82860699222.54039</v>
      </c>
      <c r="P17" s="35">
        <f t="shared" si="5"/>
        <v>82860699222.54039</v>
      </c>
    </row>
    <row r="18" spans="1:16" ht="17" x14ac:dyDescent="0.4">
      <c r="A18" s="1">
        <v>17</v>
      </c>
      <c r="B18" s="1">
        <v>2013</v>
      </c>
      <c r="C18" s="28">
        <v>1</v>
      </c>
      <c r="D18" s="22">
        <v>4668175</v>
      </c>
      <c r="E18" s="25">
        <f t="shared" si="6"/>
        <v>4983250</v>
      </c>
      <c r="F18" s="25">
        <f t="shared" si="7"/>
        <v>5002647.25</v>
      </c>
      <c r="G18" s="25">
        <f t="shared" si="8"/>
        <v>0.93314094852480356</v>
      </c>
      <c r="H18" s="25">
        <f t="shared" si="1"/>
        <v>0.94489127415603358</v>
      </c>
      <c r="I18" s="4">
        <f t="shared" si="2"/>
        <v>4940436.140834894</v>
      </c>
      <c r="J18" s="25">
        <f t="shared" si="3"/>
        <v>4779335.675709323</v>
      </c>
      <c r="K18" s="15">
        <f t="shared" si="4"/>
        <v>4515952.5762403701</v>
      </c>
      <c r="L18" s="36">
        <f t="shared" si="12"/>
        <v>152222.42375962995</v>
      </c>
      <c r="M18" s="36">
        <f t="shared" si="9"/>
        <v>152222.42375962995</v>
      </c>
      <c r="N18" s="47">
        <f t="shared" si="10"/>
        <v>3.260855125603259E-2</v>
      </c>
      <c r="O18" s="36">
        <f t="shared" si="11"/>
        <v>23171666295.256351</v>
      </c>
      <c r="P18" s="35">
        <f t="shared" si="5"/>
        <v>23171666295.256351</v>
      </c>
    </row>
    <row r="19" spans="1:16" ht="17" x14ac:dyDescent="0.4">
      <c r="A19" s="1">
        <v>18</v>
      </c>
      <c r="C19" s="28">
        <v>2</v>
      </c>
      <c r="D19" s="22">
        <v>4912805</v>
      </c>
      <c r="E19" s="25">
        <f t="shared" si="6"/>
        <v>5022044.5</v>
      </c>
      <c r="F19" s="25">
        <f t="shared" si="7"/>
        <v>5009935.75</v>
      </c>
      <c r="G19" s="25">
        <f t="shared" si="8"/>
        <v>0.98061237611679952</v>
      </c>
      <c r="H19" s="25">
        <f t="shared" si="1"/>
        <v>0.94852105384980989</v>
      </c>
      <c r="I19" s="4">
        <f t="shared" si="2"/>
        <v>5179436.9561541649</v>
      </c>
      <c r="J19" s="25">
        <f t="shared" si="3"/>
        <v>4776980.4882146744</v>
      </c>
      <c r="K19" s="15">
        <f t="shared" si="4"/>
        <v>4531066.5669013625</v>
      </c>
      <c r="L19" s="36">
        <f t="shared" si="12"/>
        <v>381738.4330986375</v>
      </c>
      <c r="M19" s="36">
        <f t="shared" si="9"/>
        <v>381738.4330986375</v>
      </c>
      <c r="N19" s="47">
        <f t="shared" si="10"/>
        <v>7.770274478605145E-2</v>
      </c>
      <c r="O19" s="36">
        <f t="shared" si="11"/>
        <v>145724231304.60294</v>
      </c>
      <c r="P19" s="35">
        <f t="shared" si="5"/>
        <v>145724231304.60294</v>
      </c>
    </row>
    <row r="20" spans="1:16" ht="17" x14ac:dyDescent="0.4">
      <c r="A20" s="1">
        <v>19</v>
      </c>
      <c r="C20" s="28">
        <v>3</v>
      </c>
      <c r="D20" s="22">
        <v>5277899</v>
      </c>
      <c r="E20" s="25">
        <f t="shared" si="6"/>
        <v>4997827</v>
      </c>
      <c r="F20" s="25">
        <f t="shared" si="7"/>
        <v>4971160.875</v>
      </c>
      <c r="G20" s="25">
        <f t="shared" si="8"/>
        <v>1.0617035201058544</v>
      </c>
      <c r="H20" s="25">
        <f t="shared" si="1"/>
        <v>1.0731784037875303</v>
      </c>
      <c r="I20" s="4">
        <f t="shared" si="2"/>
        <v>4918007.0912468042</v>
      </c>
      <c r="J20" s="25">
        <f t="shared" si="3"/>
        <v>4774625.3007200258</v>
      </c>
      <c r="K20" s="15">
        <f t="shared" si="4"/>
        <v>5124024.7589102741</v>
      </c>
      <c r="L20" s="36">
        <f t="shared" si="12"/>
        <v>153874.24108972587</v>
      </c>
      <c r="M20" s="36">
        <f t="shared" si="9"/>
        <v>153874.24108972587</v>
      </c>
      <c r="N20" s="47">
        <f t="shared" si="10"/>
        <v>2.9154449732692093E-2</v>
      </c>
      <c r="O20" s="36">
        <f t="shared" si="11"/>
        <v>23677282070.939079</v>
      </c>
      <c r="P20" s="35">
        <f t="shared" si="5"/>
        <v>23677282070.939079</v>
      </c>
    </row>
    <row r="21" spans="1:16" ht="17" x14ac:dyDescent="0.4">
      <c r="A21" s="1">
        <v>20</v>
      </c>
      <c r="C21" s="28">
        <v>4</v>
      </c>
      <c r="D21" s="22">
        <v>5132429</v>
      </c>
      <c r="E21" s="25">
        <f t="shared" si="6"/>
        <v>4944494.75</v>
      </c>
      <c r="F21" s="25">
        <f t="shared" si="7"/>
        <v>4914559.4464285709</v>
      </c>
      <c r="G21" s="25">
        <f t="shared" si="8"/>
        <v>1.0443314514650455</v>
      </c>
      <c r="H21" s="25">
        <f t="shared" si="1"/>
        <v>1.0334092682066258</v>
      </c>
      <c r="I21" s="4">
        <f t="shared" si="2"/>
        <v>4966501.80901396</v>
      </c>
      <c r="J21" s="25">
        <f t="shared" si="3"/>
        <v>4772270.1132253772</v>
      </c>
      <c r="K21" s="15">
        <f t="shared" si="4"/>
        <v>4931708.1653925879</v>
      </c>
      <c r="L21" s="36">
        <f t="shared" si="12"/>
        <v>200720.83460741211</v>
      </c>
      <c r="M21" s="36">
        <f t="shared" si="9"/>
        <v>200720.83460741211</v>
      </c>
      <c r="N21" s="47">
        <f t="shared" si="10"/>
        <v>3.9108350959635704E-2</v>
      </c>
      <c r="O21" s="36">
        <f t="shared" si="11"/>
        <v>40288853445.496086</v>
      </c>
      <c r="P21" s="35">
        <f t="shared" si="5"/>
        <v>40288853445.496086</v>
      </c>
    </row>
    <row r="22" spans="1:16" ht="17" x14ac:dyDescent="0.4">
      <c r="A22" s="1">
        <v>21</v>
      </c>
      <c r="B22" s="1">
        <v>2014</v>
      </c>
      <c r="C22" s="28">
        <v>1</v>
      </c>
      <c r="D22" s="22">
        <v>4454846</v>
      </c>
      <c r="E22" s="25">
        <f>AVERAGE(D20:D26)</f>
        <v>4884624.1428571427</v>
      </c>
      <c r="F22" s="25">
        <f t="shared" si="7"/>
        <v>4858770.4464285709</v>
      </c>
      <c r="G22" s="25">
        <f t="shared" si="8"/>
        <v>0.91686694177423533</v>
      </c>
      <c r="H22" s="25">
        <f t="shared" si="1"/>
        <v>0.94489127415603358</v>
      </c>
      <c r="I22" s="4">
        <f t="shared" si="2"/>
        <v>4714665.1914835591</v>
      </c>
      <c r="J22" s="25">
        <f t="shared" si="3"/>
        <v>4769914.9257307285</v>
      </c>
      <c r="K22" s="15">
        <f t="shared" si="4"/>
        <v>4507050.9917895906</v>
      </c>
      <c r="L22" s="36">
        <f t="shared" si="12"/>
        <v>-52204.991789590567</v>
      </c>
      <c r="M22" s="36">
        <f t="shared" si="9"/>
        <v>52204.991789590567</v>
      </c>
      <c r="N22" s="47">
        <f t="shared" si="10"/>
        <v>1.1718697299433149E-2</v>
      </c>
      <c r="O22" s="36">
        <f t="shared" si="11"/>
        <v>2725361167.7512183</v>
      </c>
      <c r="P22" s="35">
        <f t="shared" si="5"/>
        <v>2725361167.7512183</v>
      </c>
    </row>
    <row r="23" spans="1:16" ht="17" x14ac:dyDescent="0.4">
      <c r="A23" s="1">
        <v>22</v>
      </c>
      <c r="C23" s="28">
        <v>2</v>
      </c>
      <c r="D23" s="22">
        <v>4559017</v>
      </c>
      <c r="E23" s="25">
        <f t="shared" si="6"/>
        <v>4832916.75</v>
      </c>
      <c r="F23" s="25">
        <f t="shared" si="7"/>
        <v>4806465.25</v>
      </c>
      <c r="G23" s="25">
        <f t="shared" si="8"/>
        <v>0.94851762425620367</v>
      </c>
      <c r="H23" s="25">
        <f t="shared" si="1"/>
        <v>0.94852105384980989</v>
      </c>
      <c r="I23" s="4">
        <f t="shared" si="2"/>
        <v>4806447.8711316837</v>
      </c>
      <c r="J23" s="25">
        <f t="shared" si="3"/>
        <v>4767559.738236079</v>
      </c>
      <c r="K23" s="15">
        <f t="shared" si="4"/>
        <v>4522130.787203609</v>
      </c>
      <c r="L23" s="36">
        <f t="shared" si="12"/>
        <v>36886.212796390988</v>
      </c>
      <c r="M23" s="36">
        <f t="shared" si="9"/>
        <v>36886.212796390988</v>
      </c>
      <c r="N23" s="47">
        <f t="shared" si="10"/>
        <v>8.0908258943520033E-3</v>
      </c>
      <c r="O23" s="36">
        <f t="shared" si="11"/>
        <v>1360592694.4606383</v>
      </c>
      <c r="P23" s="35">
        <f t="shared" si="5"/>
        <v>1360592694.4606383</v>
      </c>
    </row>
    <row r="24" spans="1:16" ht="17" x14ac:dyDescent="0.4">
      <c r="A24" s="1">
        <v>23</v>
      </c>
      <c r="C24" s="28">
        <v>3</v>
      </c>
      <c r="D24" s="22">
        <v>5185375</v>
      </c>
      <c r="E24" s="25">
        <f t="shared" si="6"/>
        <v>4780013.75</v>
      </c>
      <c r="F24" s="25">
        <f t="shared" si="7"/>
        <v>4805906.25</v>
      </c>
      <c r="G24" s="25">
        <f t="shared" si="8"/>
        <v>1.0789588332065363</v>
      </c>
      <c r="H24" s="25">
        <f t="shared" si="1"/>
        <v>1.0731784037875303</v>
      </c>
      <c r="I24" s="4">
        <f t="shared" si="2"/>
        <v>4831792.1621413929</v>
      </c>
      <c r="J24" s="25">
        <f t="shared" si="3"/>
        <v>4765204.5507414304</v>
      </c>
      <c r="K24" s="15">
        <f t="shared" si="4"/>
        <v>5113914.6134857638</v>
      </c>
      <c r="L24" s="36">
        <f t="shared" si="12"/>
        <v>71460.386514236219</v>
      </c>
      <c r="M24" s="36">
        <f t="shared" si="9"/>
        <v>71460.386514236219</v>
      </c>
      <c r="N24" s="47">
        <f t="shared" si="10"/>
        <v>1.3781141482387719E-2</v>
      </c>
      <c r="O24" s="36">
        <f t="shared" si="11"/>
        <v>5106586840.7640333</v>
      </c>
      <c r="P24" s="35">
        <f t="shared" si="5"/>
        <v>5106586840.7640333</v>
      </c>
    </row>
    <row r="25" spans="1:16" ht="17" x14ac:dyDescent="0.4">
      <c r="A25" s="1">
        <v>24</v>
      </c>
      <c r="C25" s="28">
        <v>4</v>
      </c>
      <c r="D25" s="22">
        <v>4920817</v>
      </c>
      <c r="E25" s="25">
        <f t="shared" si="6"/>
        <v>4831798.75</v>
      </c>
      <c r="F25" s="25">
        <f t="shared" si="7"/>
        <v>4851002</v>
      </c>
      <c r="G25" s="25">
        <f t="shared" si="8"/>
        <v>1.0143918720297374</v>
      </c>
      <c r="H25" s="25">
        <f t="shared" si="1"/>
        <v>1.0334092682066258</v>
      </c>
      <c r="I25" s="4">
        <f t="shared" si="2"/>
        <v>4761731.0502155311</v>
      </c>
      <c r="J25" s="25">
        <f t="shared" si="3"/>
        <v>4762849.3632467818</v>
      </c>
      <c r="K25" s="15">
        <f t="shared" si="4"/>
        <v>4921972.6750512505</v>
      </c>
      <c r="L25" s="36">
        <f t="shared" si="12"/>
        <v>-1155.675051250495</v>
      </c>
      <c r="M25" s="36">
        <f t="shared" si="9"/>
        <v>1155.675051250495</v>
      </c>
      <c r="N25" s="47">
        <f t="shared" si="10"/>
        <v>2.3485430391955136E-4</v>
      </c>
      <c r="O25" s="36">
        <f t="shared" si="11"/>
        <v>1335584.8240828342</v>
      </c>
      <c r="P25" s="35">
        <f t="shared" si="5"/>
        <v>1335584.8240828342</v>
      </c>
    </row>
    <row r="26" spans="1:16" ht="17" x14ac:dyDescent="0.4">
      <c r="A26" s="1">
        <v>25</v>
      </c>
      <c r="B26" s="1">
        <v>2015</v>
      </c>
      <c r="C26" s="28">
        <v>1</v>
      </c>
      <c r="D26" s="22">
        <v>4661986</v>
      </c>
      <c r="E26" s="25">
        <f t="shared" si="6"/>
        <v>4870205.25</v>
      </c>
      <c r="F26" s="25">
        <f t="shared" si="7"/>
        <v>4879240.25</v>
      </c>
      <c r="G26" s="25">
        <f t="shared" si="8"/>
        <v>0.95547375434116</v>
      </c>
      <c r="H26" s="25">
        <f t="shared" si="1"/>
        <v>0.94489127415603358</v>
      </c>
      <c r="I26" s="4">
        <f t="shared" si="2"/>
        <v>4933886.1808878854</v>
      </c>
      <c r="J26" s="25">
        <f t="shared" si="3"/>
        <v>4760494.1757521331</v>
      </c>
      <c r="K26" s="15">
        <f t="shared" si="4"/>
        <v>4498149.4073388102</v>
      </c>
      <c r="L26" s="36">
        <f t="shared" ref="L26:L44" si="13">D26-K26</f>
        <v>163836.59266118985</v>
      </c>
      <c r="M26" s="36">
        <f t="shared" si="9"/>
        <v>163836.59266118985</v>
      </c>
      <c r="N26" s="47">
        <f t="shared" ref="N26:N44" si="14">M26/D26</f>
        <v>3.5143089803613706E-2</v>
      </c>
      <c r="O26" s="36">
        <f t="shared" ref="O26:O44" si="15">L26^2</f>
        <v>26842429094.828648</v>
      </c>
      <c r="P26" s="35">
        <f t="shared" si="5"/>
        <v>26842429094.828648</v>
      </c>
    </row>
    <row r="27" spans="1:16" ht="17" x14ac:dyDescent="0.4">
      <c r="A27" s="1">
        <v>26</v>
      </c>
      <c r="C27" s="28">
        <v>2</v>
      </c>
      <c r="D27" s="22">
        <v>4712643</v>
      </c>
      <c r="E27" s="25">
        <f t="shared" si="6"/>
        <v>4888275.25</v>
      </c>
      <c r="F27" s="25">
        <f t="shared" si="7"/>
        <v>4911619.5</v>
      </c>
      <c r="G27" s="25">
        <f t="shared" si="8"/>
        <v>0.95948861673832841</v>
      </c>
      <c r="H27" s="25">
        <f t="shared" si="1"/>
        <v>0.94852105384980989</v>
      </c>
      <c r="I27" s="4">
        <f t="shared" si="2"/>
        <v>4968411.5928397793</v>
      </c>
      <c r="J27" s="25">
        <f t="shared" si="3"/>
        <v>4758138.9882574845</v>
      </c>
      <c r="K27" s="15">
        <f t="shared" si="4"/>
        <v>4513195.0075058574</v>
      </c>
      <c r="L27" s="36">
        <f t="shared" si="13"/>
        <v>199447.99249414261</v>
      </c>
      <c r="M27" s="36">
        <f t="shared" si="9"/>
        <v>199447.99249414261</v>
      </c>
      <c r="N27" s="47">
        <f t="shared" si="14"/>
        <v>4.2321897180444733E-2</v>
      </c>
      <c r="O27" s="36">
        <f t="shared" si="15"/>
        <v>39779501709.943565</v>
      </c>
      <c r="P27" s="35">
        <f t="shared" si="5"/>
        <v>39779501709.943565</v>
      </c>
    </row>
    <row r="28" spans="1:16" ht="17" x14ac:dyDescent="0.4">
      <c r="A28" s="1">
        <v>27</v>
      </c>
      <c r="C28" s="28">
        <v>3</v>
      </c>
      <c r="D28" s="22">
        <v>5257655</v>
      </c>
      <c r="E28" s="25">
        <f t="shared" si="6"/>
        <v>4934963.75</v>
      </c>
      <c r="F28" s="25">
        <f t="shared" si="7"/>
        <v>4937970.75</v>
      </c>
      <c r="G28" s="25">
        <f t="shared" si="8"/>
        <v>1.0647400047884041</v>
      </c>
      <c r="H28" s="25">
        <f t="shared" si="1"/>
        <v>1.0731784037875303</v>
      </c>
      <c r="I28" s="4">
        <f t="shared" si="2"/>
        <v>4899143.4988295939</v>
      </c>
      <c r="J28" s="25">
        <f t="shared" si="3"/>
        <v>4755783.8007628359</v>
      </c>
      <c r="K28" s="15">
        <f t="shared" si="4"/>
        <v>5103804.4680612544</v>
      </c>
      <c r="L28" s="36">
        <f t="shared" si="13"/>
        <v>153850.53193874564</v>
      </c>
      <c r="M28" s="36">
        <f t="shared" si="9"/>
        <v>153850.53193874564</v>
      </c>
      <c r="N28" s="47">
        <f t="shared" si="14"/>
        <v>2.9262196157554203E-2</v>
      </c>
      <c r="O28" s="36">
        <f t="shared" si="15"/>
        <v>23669986177.834991</v>
      </c>
      <c r="P28" s="35">
        <f t="shared" si="5"/>
        <v>23669986177.834991</v>
      </c>
    </row>
    <row r="29" spans="1:16" ht="17" x14ac:dyDescent="0.4">
      <c r="A29" s="1">
        <v>28</v>
      </c>
      <c r="C29" s="28">
        <v>4</v>
      </c>
      <c r="D29" s="22">
        <v>5107571</v>
      </c>
      <c r="E29" s="25">
        <f t="shared" si="6"/>
        <v>4940977.75</v>
      </c>
      <c r="F29" s="25">
        <f t="shared" si="7"/>
        <v>4690149.25</v>
      </c>
      <c r="G29" s="25">
        <f t="shared" si="8"/>
        <v>1.0889996730914266</v>
      </c>
      <c r="H29" s="25">
        <f t="shared" si="1"/>
        <v>1.0334092682066258</v>
      </c>
      <c r="I29" s="4">
        <f t="shared" si="2"/>
        <v>4942447.4476251388</v>
      </c>
      <c r="J29" s="25">
        <f t="shared" si="3"/>
        <v>4753428.6132681873</v>
      </c>
      <c r="K29" s="15">
        <f t="shared" si="4"/>
        <v>4912237.184709914</v>
      </c>
      <c r="L29" s="36">
        <f t="shared" si="13"/>
        <v>195333.81529008597</v>
      </c>
      <c r="M29" s="36">
        <f t="shared" si="9"/>
        <v>195333.81529008597</v>
      </c>
      <c r="N29" s="47">
        <f t="shared" si="14"/>
        <v>3.8243974540948321E-2</v>
      </c>
      <c r="O29" s="36">
        <f t="shared" si="15"/>
        <v>38155299395.781425</v>
      </c>
      <c r="P29" s="35">
        <f t="shared" si="5"/>
        <v>38155299395.781425</v>
      </c>
    </row>
    <row r="30" spans="1:16" ht="17" x14ac:dyDescent="0.4">
      <c r="A30" s="1">
        <v>29</v>
      </c>
      <c r="B30" s="1">
        <v>2016</v>
      </c>
      <c r="C30" s="28">
        <v>1</v>
      </c>
      <c r="D30" s="22">
        <v>4686042</v>
      </c>
      <c r="E30" s="25">
        <f t="shared" si="6"/>
        <v>4439320.75</v>
      </c>
      <c r="F30" s="25">
        <f t="shared" si="7"/>
        <v>4429491.375</v>
      </c>
      <c r="G30" s="25">
        <f t="shared" si="8"/>
        <v>1.0579187548367222</v>
      </c>
      <c r="H30" s="25">
        <f t="shared" si="1"/>
        <v>0.94489127415603358</v>
      </c>
      <c r="I30" s="4">
        <f t="shared" si="2"/>
        <v>4959345.1947003333</v>
      </c>
      <c r="J30" s="25">
        <f t="shared" si="3"/>
        <v>4751073.4257735377</v>
      </c>
      <c r="K30" s="15">
        <f t="shared" si="4"/>
        <v>4489247.8228880297</v>
      </c>
      <c r="L30" s="36">
        <f t="shared" si="13"/>
        <v>196794.17711197026</v>
      </c>
      <c r="M30" s="36">
        <f t="shared" si="9"/>
        <v>196794.17711197026</v>
      </c>
      <c r="N30" s="47">
        <f t="shared" si="14"/>
        <v>4.1995820163790734E-2</v>
      </c>
      <c r="O30" s="36">
        <f t="shared" si="15"/>
        <v>38727948145.177521</v>
      </c>
      <c r="P30" s="35">
        <f t="shared" si="5"/>
        <v>38727948145.177521</v>
      </c>
    </row>
    <row r="31" spans="1:16" ht="17" x14ac:dyDescent="0.4">
      <c r="A31" s="1">
        <v>30</v>
      </c>
      <c r="C31" s="28">
        <v>2</v>
      </c>
      <c r="D31" s="22">
        <v>2706015</v>
      </c>
      <c r="E31" s="25">
        <f t="shared" si="6"/>
        <v>4419662</v>
      </c>
      <c r="F31" s="25">
        <f t="shared" si="7"/>
        <v>4387504.75</v>
      </c>
      <c r="G31" s="25">
        <f t="shared" si="8"/>
        <v>0.61675488784371113</v>
      </c>
      <c r="H31" s="25">
        <f t="shared" si="1"/>
        <v>0.94852105384980989</v>
      </c>
      <c r="I31" s="4">
        <f t="shared" si="2"/>
        <v>2852878.1612352845</v>
      </c>
      <c r="J31" s="25">
        <f t="shared" si="3"/>
        <v>4748718.2382788891</v>
      </c>
      <c r="K31" s="15">
        <f t="shared" si="4"/>
        <v>4504259.2278081048</v>
      </c>
      <c r="L31" s="36">
        <f t="shared" si="13"/>
        <v>-1798244.2278081048</v>
      </c>
      <c r="M31" s="36">
        <f t="shared" si="9"/>
        <v>1798244.2278081048</v>
      </c>
      <c r="N31" s="47">
        <f t="shared" si="14"/>
        <v>0.66453594226495594</v>
      </c>
      <c r="O31" s="36">
        <f t="shared" si="15"/>
        <v>3233682302845.167</v>
      </c>
      <c r="P31" s="35">
        <f t="shared" si="5"/>
        <v>3233682302845.167</v>
      </c>
    </row>
    <row r="32" spans="1:16" ht="17" x14ac:dyDescent="0.4">
      <c r="A32" s="1">
        <v>31</v>
      </c>
      <c r="C32" s="28">
        <v>3</v>
      </c>
      <c r="D32" s="22">
        <v>5179020</v>
      </c>
      <c r="E32" s="25">
        <f t="shared" si="6"/>
        <v>4355347.5</v>
      </c>
      <c r="F32" s="25">
        <f t="shared" si="7"/>
        <v>4214972.25</v>
      </c>
      <c r="G32" s="25">
        <f t="shared" si="8"/>
        <v>1.2287198332088662</v>
      </c>
      <c r="H32" s="25">
        <f t="shared" si="1"/>
        <v>1.0731784037875303</v>
      </c>
      <c r="I32" s="4">
        <f t="shared" si="2"/>
        <v>4825870.4999298062</v>
      </c>
      <c r="J32" s="25">
        <f t="shared" si="3"/>
        <v>4746363.0507842405</v>
      </c>
      <c r="K32" s="15">
        <f t="shared" si="4"/>
        <v>5093694.322636744</v>
      </c>
      <c r="L32" s="36">
        <f t="shared" si="13"/>
        <v>85325.677363255993</v>
      </c>
      <c r="M32" s="36">
        <f t="shared" si="9"/>
        <v>85325.677363255993</v>
      </c>
      <c r="N32" s="47">
        <f t="shared" si="14"/>
        <v>1.6475255427331036E-2</v>
      </c>
      <c r="O32" s="36">
        <f t="shared" si="15"/>
        <v>7280471217.498456</v>
      </c>
      <c r="P32" s="35">
        <f t="shared" si="5"/>
        <v>7280471217.498456</v>
      </c>
    </row>
    <row r="33" spans="1:16" ht="17" x14ac:dyDescent="0.4">
      <c r="A33" s="1">
        <v>32</v>
      </c>
      <c r="C33" s="28">
        <v>4</v>
      </c>
      <c r="D33" s="22">
        <v>4850313</v>
      </c>
      <c r="E33" s="25">
        <f t="shared" si="6"/>
        <v>4074597</v>
      </c>
      <c r="F33" s="25">
        <f t="shared" si="7"/>
        <v>4322240.5</v>
      </c>
      <c r="G33" s="25">
        <f t="shared" si="8"/>
        <v>1.1221756401569973</v>
      </c>
      <c r="H33" s="25">
        <f t="shared" si="1"/>
        <v>1.0334092682066258</v>
      </c>
      <c r="I33" s="4">
        <f t="shared" si="2"/>
        <v>4693506.3863102496</v>
      </c>
      <c r="J33" s="25">
        <f t="shared" si="3"/>
        <v>4744007.8632895919</v>
      </c>
      <c r="K33" s="15">
        <f t="shared" si="4"/>
        <v>4902501.6943685757</v>
      </c>
      <c r="L33" s="36">
        <f t="shared" si="13"/>
        <v>-52188.6943685757</v>
      </c>
      <c r="M33" s="36">
        <f t="shared" si="9"/>
        <v>52188.6943685757</v>
      </c>
      <c r="N33" s="47">
        <f t="shared" si="14"/>
        <v>1.0759861140626532E-2</v>
      </c>
      <c r="O33" s="36">
        <f t="shared" si="15"/>
        <v>2723659819.896605</v>
      </c>
      <c r="P33" s="35">
        <f t="shared" si="5"/>
        <v>2723659819.896605</v>
      </c>
    </row>
    <row r="34" spans="1:16" ht="17" x14ac:dyDescent="0.4">
      <c r="A34" s="1">
        <v>33</v>
      </c>
      <c r="B34" s="1">
        <v>2017</v>
      </c>
      <c r="C34" s="28">
        <v>1</v>
      </c>
      <c r="D34" s="22">
        <v>3563040</v>
      </c>
      <c r="E34" s="25">
        <f t="shared" si="6"/>
        <v>4569884</v>
      </c>
      <c r="F34" s="25">
        <f t="shared" si="7"/>
        <v>4536712.625</v>
      </c>
      <c r="G34" s="25">
        <f t="shared" si="8"/>
        <v>0.78537925906206152</v>
      </c>
      <c r="H34" s="25">
        <f t="shared" si="1"/>
        <v>0.94489127415603358</v>
      </c>
      <c r="I34" s="4">
        <f t="shared" si="2"/>
        <v>3770846.5486491742</v>
      </c>
      <c r="J34" s="25">
        <f t="shared" si="3"/>
        <v>4741652.6757949432</v>
      </c>
      <c r="K34" s="15">
        <f t="shared" si="4"/>
        <v>4480346.2384372503</v>
      </c>
      <c r="L34" s="36">
        <f t="shared" si="13"/>
        <v>-917306.23843725026</v>
      </c>
      <c r="M34" s="36">
        <f t="shared" si="9"/>
        <v>917306.23843725026</v>
      </c>
      <c r="N34" s="47">
        <f t="shared" si="14"/>
        <v>0.25745044637086595</v>
      </c>
      <c r="O34" s="36">
        <f t="shared" si="15"/>
        <v>841450735075.89746</v>
      </c>
      <c r="P34" s="35">
        <f t="shared" si="5"/>
        <v>841450735075.89746</v>
      </c>
    </row>
    <row r="35" spans="1:16" ht="17" x14ac:dyDescent="0.4">
      <c r="A35" s="1">
        <v>34</v>
      </c>
      <c r="C35" s="28">
        <v>2</v>
      </c>
      <c r="D35" s="22">
        <v>4687163</v>
      </c>
      <c r="E35" s="25">
        <f t="shared" si="6"/>
        <v>4503541.25</v>
      </c>
      <c r="F35" s="25">
        <f t="shared" si="7"/>
        <v>4491629.75</v>
      </c>
      <c r="G35" s="25">
        <f t="shared" si="8"/>
        <v>1.0435328067724192</v>
      </c>
      <c r="H35" s="25">
        <f t="shared" si="1"/>
        <v>0.94852105384980989</v>
      </c>
      <c r="I35" s="4">
        <f t="shared" si="2"/>
        <v>4941548.7204801375</v>
      </c>
      <c r="J35" s="25">
        <f t="shared" si="3"/>
        <v>4739297.4883002946</v>
      </c>
      <c r="K35" s="15">
        <f t="shared" si="4"/>
        <v>4495323.4481103523</v>
      </c>
      <c r="L35" s="36">
        <f t="shared" si="13"/>
        <v>191839.55188964773</v>
      </c>
      <c r="M35" s="36">
        <f t="shared" si="9"/>
        <v>191839.55188964773</v>
      </c>
      <c r="N35" s="47">
        <f t="shared" si="14"/>
        <v>4.0928713571439214E-2</v>
      </c>
      <c r="O35" s="36">
        <f t="shared" si="15"/>
        <v>36802413669.22084</v>
      </c>
      <c r="P35" s="35">
        <f t="shared" si="5"/>
        <v>36802413669.22084</v>
      </c>
    </row>
    <row r="36" spans="1:16" ht="17" x14ac:dyDescent="0.4">
      <c r="A36" s="1">
        <v>35</v>
      </c>
      <c r="C36" s="28">
        <v>3</v>
      </c>
      <c r="D36" s="22">
        <v>4913649</v>
      </c>
      <c r="E36" s="25">
        <f t="shared" si="6"/>
        <v>4479718.25</v>
      </c>
      <c r="F36" s="25">
        <f t="shared" si="7"/>
        <v>4604490.375</v>
      </c>
      <c r="G36" s="25">
        <f t="shared" si="8"/>
        <v>1.0671428540015138</v>
      </c>
      <c r="H36" s="25">
        <f t="shared" si="1"/>
        <v>1.0731784037875303</v>
      </c>
      <c r="I36" s="4">
        <f t="shared" si="2"/>
        <v>4578594.7449729079</v>
      </c>
      <c r="J36" s="25">
        <f t="shared" si="3"/>
        <v>4736942.3008056451</v>
      </c>
      <c r="K36" s="15">
        <f t="shared" si="4"/>
        <v>5083584.1772122337</v>
      </c>
      <c r="L36" s="36">
        <f t="shared" si="13"/>
        <v>-169935.17721223366</v>
      </c>
      <c r="M36" s="36">
        <f t="shared" si="9"/>
        <v>169935.17721223366</v>
      </c>
      <c r="N36" s="47">
        <f>M36/D36</f>
        <v>3.4584313452636455E-2</v>
      </c>
      <c r="O36" s="36">
        <f t="shared" si="15"/>
        <v>28877964454.153255</v>
      </c>
      <c r="P36" s="35">
        <f t="shared" si="5"/>
        <v>28877964454.153255</v>
      </c>
    </row>
    <row r="37" spans="1:16" ht="17" x14ac:dyDescent="0.4">
      <c r="A37" s="1">
        <v>36</v>
      </c>
      <c r="C37" s="28">
        <v>4</v>
      </c>
      <c r="D37" s="22">
        <v>4755021</v>
      </c>
      <c r="E37" s="25">
        <f t="shared" si="6"/>
        <v>4729262.5</v>
      </c>
      <c r="F37" s="25">
        <f t="shared" si="7"/>
        <v>4769989.875</v>
      </c>
      <c r="G37" s="25">
        <f t="shared" si="8"/>
        <v>0.99686186440804547</v>
      </c>
      <c r="H37" s="25">
        <f t="shared" si="1"/>
        <v>1.0334092682066258</v>
      </c>
      <c r="I37" s="4">
        <f t="shared" si="2"/>
        <v>4601295.0979739558</v>
      </c>
      <c r="J37" s="25">
        <f t="shared" si="3"/>
        <v>4734587.1133109964</v>
      </c>
      <c r="K37" s="15">
        <f t="shared" si="4"/>
        <v>4892766.2040272374</v>
      </c>
      <c r="L37" s="36">
        <f t="shared" si="13"/>
        <v>-137745.20402723737</v>
      </c>
      <c r="M37" s="36">
        <f t="shared" si="9"/>
        <v>137745.20402723737</v>
      </c>
      <c r="N37" s="47">
        <f t="shared" si="14"/>
        <v>2.8968369230595904E-2</v>
      </c>
      <c r="O37" s="36">
        <f t="shared" si="15"/>
        <v>18973741232.505249</v>
      </c>
      <c r="P37" s="35">
        <f t="shared" si="5"/>
        <v>18973741232.505249</v>
      </c>
    </row>
    <row r="38" spans="1:16" ht="17" x14ac:dyDescent="0.4">
      <c r="A38" s="1">
        <v>37</v>
      </c>
      <c r="B38" s="1">
        <v>2018</v>
      </c>
      <c r="C38" s="28">
        <v>1</v>
      </c>
      <c r="D38" s="22">
        <v>4561217</v>
      </c>
      <c r="E38" s="25">
        <f t="shared" si="6"/>
        <v>4810717.25</v>
      </c>
      <c r="F38" s="25">
        <f t="shared" si="7"/>
        <v>4810859.25</v>
      </c>
      <c r="G38" s="25">
        <f t="shared" si="8"/>
        <v>0.94810859411445059</v>
      </c>
      <c r="H38" s="25">
        <f t="shared" si="1"/>
        <v>0.94489127415603358</v>
      </c>
      <c r="I38" s="4">
        <f t="shared" si="2"/>
        <v>4827240.0484108906</v>
      </c>
      <c r="J38" s="25">
        <f t="shared" si="3"/>
        <v>4732231.9258163478</v>
      </c>
      <c r="K38" s="15">
        <f t="shared" si="4"/>
        <v>4471444.6539864698</v>
      </c>
      <c r="L38" s="36">
        <f t="shared" si="13"/>
        <v>89772.346013530158</v>
      </c>
      <c r="M38" s="36">
        <f t="shared" si="9"/>
        <v>89772.346013530158</v>
      </c>
      <c r="N38" s="47">
        <f t="shared" si="14"/>
        <v>1.9681665225208572E-2</v>
      </c>
      <c r="O38" s="36">
        <f t="shared" si="15"/>
        <v>8059074108.7729836</v>
      </c>
      <c r="P38" s="35">
        <f t="shared" si="5"/>
        <v>8059074108.7729836</v>
      </c>
    </row>
    <row r="39" spans="1:16" ht="17" x14ac:dyDescent="0.4">
      <c r="A39" s="1">
        <v>38</v>
      </c>
      <c r="C39" s="28">
        <v>2</v>
      </c>
      <c r="D39" s="22">
        <v>5012982</v>
      </c>
      <c r="E39" s="25">
        <f t="shared" si="6"/>
        <v>4811001.25</v>
      </c>
      <c r="F39" s="25">
        <f t="shared" si="7"/>
        <v>4810747.75</v>
      </c>
      <c r="G39" s="25">
        <f t="shared" si="8"/>
        <v>1.0420380075010169</v>
      </c>
      <c r="H39" s="25">
        <f t="shared" si="1"/>
        <v>0.94852105384980989</v>
      </c>
      <c r="I39" s="4">
        <f t="shared" si="2"/>
        <v>5285050.8480054913</v>
      </c>
      <c r="J39" s="25">
        <f t="shared" si="3"/>
        <v>4729876.7383216992</v>
      </c>
      <c r="K39" s="15">
        <f t="shared" si="4"/>
        <v>4486387.6684125997</v>
      </c>
      <c r="L39" s="36">
        <f t="shared" si="13"/>
        <v>526594.33158740029</v>
      </c>
      <c r="M39" s="36">
        <f t="shared" si="9"/>
        <v>526594.33158740029</v>
      </c>
      <c r="N39" s="47">
        <f t="shared" si="14"/>
        <v>0.10504612455967333</v>
      </c>
      <c r="O39" s="36">
        <f t="shared" si="15"/>
        <v>277301590059.9809</v>
      </c>
      <c r="P39" s="35">
        <f t="shared" si="5"/>
        <v>277301590059.9809</v>
      </c>
    </row>
    <row r="40" spans="1:16" ht="17" x14ac:dyDescent="0.4">
      <c r="A40" s="1">
        <v>39</v>
      </c>
      <c r="C40" s="28">
        <v>3</v>
      </c>
      <c r="D40" s="22">
        <v>4914785</v>
      </c>
      <c r="E40" s="25">
        <f t="shared" si="6"/>
        <v>4810494.25</v>
      </c>
      <c r="F40" s="25">
        <f t="shared" si="7"/>
        <v>4839173.625</v>
      </c>
      <c r="G40" s="25">
        <f t="shared" si="8"/>
        <v>1.015624852683396</v>
      </c>
      <c r="H40" s="25">
        <f t="shared" si="1"/>
        <v>1.0731784037875303</v>
      </c>
      <c r="I40" s="4">
        <f t="shared" si="2"/>
        <v>4579653.2828599839</v>
      </c>
      <c r="J40" s="25">
        <f t="shared" si="3"/>
        <v>4727521.5508270506</v>
      </c>
      <c r="K40" s="15">
        <f t="shared" si="4"/>
        <v>5073474.0317877242</v>
      </c>
      <c r="L40" s="36">
        <f t="shared" si="13"/>
        <v>-158689.03178772423</v>
      </c>
      <c r="M40" s="36">
        <f t="shared" si="9"/>
        <v>158689.03178772423</v>
      </c>
      <c r="N40" s="47">
        <f t="shared" si="14"/>
        <v>3.228809231486713E-2</v>
      </c>
      <c r="O40" s="36">
        <f t="shared" si="15"/>
        <v>25182208809.725353</v>
      </c>
      <c r="P40" s="35">
        <f t="shared" si="5"/>
        <v>25182208809.725353</v>
      </c>
    </row>
    <row r="41" spans="1:16" ht="17" x14ac:dyDescent="0.4">
      <c r="A41" s="1">
        <v>40</v>
      </c>
      <c r="C41" s="28">
        <v>4</v>
      </c>
      <c r="D41" s="22">
        <v>4752993</v>
      </c>
      <c r="E41" s="25">
        <f t="shared" si="6"/>
        <v>4867853</v>
      </c>
      <c r="F41" s="25">
        <f t="shared" si="7"/>
        <v>4899580.625</v>
      </c>
      <c r="G41" s="25">
        <f t="shared" si="8"/>
        <v>0.97008159754489187</v>
      </c>
      <c r="H41" s="25">
        <f t="shared" si="1"/>
        <v>1.0334092682066258</v>
      </c>
      <c r="I41" s="4">
        <f t="shared" si="2"/>
        <v>4599332.6615391448</v>
      </c>
      <c r="J41" s="25">
        <f t="shared" si="3"/>
        <v>4725166.363332402</v>
      </c>
      <c r="K41" s="15">
        <f t="shared" si="4"/>
        <v>4883030.7136859009</v>
      </c>
      <c r="L41" s="36">
        <f t="shared" si="13"/>
        <v>-130037.7136859009</v>
      </c>
      <c r="M41" s="36">
        <f t="shared" si="9"/>
        <v>130037.7136859009</v>
      </c>
      <c r="N41" s="47">
        <f t="shared" si="14"/>
        <v>2.7359121649432452E-2</v>
      </c>
      <c r="O41" s="36">
        <f t="shared" si="15"/>
        <v>16909806980.65634</v>
      </c>
      <c r="P41" s="35">
        <f t="shared" si="5"/>
        <v>16909806980.65634</v>
      </c>
    </row>
    <row r="42" spans="1:16" ht="17" x14ac:dyDescent="0.4">
      <c r="A42" s="1">
        <v>41</v>
      </c>
      <c r="B42" s="1">
        <v>2018</v>
      </c>
      <c r="C42" s="28">
        <v>1</v>
      </c>
      <c r="D42" s="22">
        <v>4790652</v>
      </c>
      <c r="E42" s="25">
        <f t="shared" si="6"/>
        <v>4931308.25</v>
      </c>
      <c r="F42" s="25">
        <f t="shared" si="7"/>
        <v>4881993.25</v>
      </c>
      <c r="G42" s="25">
        <f t="shared" si="8"/>
        <v>0.98129017282029218</v>
      </c>
      <c r="H42" s="25">
        <f t="shared" si="1"/>
        <v>0.94489127415603358</v>
      </c>
      <c r="I42" s="4">
        <f t="shared" si="2"/>
        <v>5070056.3451376529</v>
      </c>
      <c r="J42" s="25">
        <f t="shared" si="3"/>
        <v>4722811.1758377524</v>
      </c>
      <c r="K42" s="15">
        <f t="shared" si="4"/>
        <v>4462543.0695356894</v>
      </c>
      <c r="L42" s="36">
        <f t="shared" si="13"/>
        <v>328108.93046431057</v>
      </c>
      <c r="M42" s="36">
        <f t="shared" si="9"/>
        <v>328108.93046431057</v>
      </c>
      <c r="N42" s="47">
        <f t="shared" si="14"/>
        <v>6.8489410306636883E-2</v>
      </c>
      <c r="O42" s="36">
        <f t="shared" si="15"/>
        <v>107655470250.43379</v>
      </c>
      <c r="P42" s="35">
        <f t="shared" si="5"/>
        <v>107655470250.43379</v>
      </c>
    </row>
    <row r="43" spans="1:16" ht="17" x14ac:dyDescent="0.4">
      <c r="A43" s="1">
        <v>42</v>
      </c>
      <c r="C43" s="28">
        <v>2</v>
      </c>
      <c r="D43" s="22">
        <v>5266803</v>
      </c>
      <c r="E43" s="25">
        <f t="shared" si="6"/>
        <v>4832678.25</v>
      </c>
      <c r="F43" s="25">
        <f t="shared" si="7"/>
        <v>4845959.125</v>
      </c>
      <c r="G43" s="25">
        <f t="shared" si="8"/>
        <v>1.0868442890549557</v>
      </c>
      <c r="H43" s="25">
        <f t="shared" si="1"/>
        <v>0.94852105384980989</v>
      </c>
      <c r="I43" s="4">
        <f t="shared" si="2"/>
        <v>5552647.4384763129</v>
      </c>
      <c r="J43" s="25">
        <f t="shared" si="3"/>
        <v>4720455.9883431038</v>
      </c>
      <c r="K43" s="15">
        <f t="shared" si="4"/>
        <v>4477451.8887148472</v>
      </c>
      <c r="L43" s="36">
        <f t="shared" si="13"/>
        <v>789351.11128515285</v>
      </c>
      <c r="M43" s="36">
        <f t="shared" si="9"/>
        <v>789351.11128515285</v>
      </c>
      <c r="N43" s="47">
        <f t="shared" si="14"/>
        <v>0.14987291366036529</v>
      </c>
      <c r="O43" s="36">
        <f t="shared" si="15"/>
        <v>623075176887.10571</v>
      </c>
      <c r="P43" s="35">
        <f t="shared" si="5"/>
        <v>623075176887.10571</v>
      </c>
    </row>
    <row r="44" spans="1:16" ht="17" x14ac:dyDescent="0.4">
      <c r="A44" s="1">
        <v>43</v>
      </c>
      <c r="C44" s="28">
        <v>3</v>
      </c>
      <c r="D44" s="22">
        <v>4520265</v>
      </c>
      <c r="E44" s="25">
        <f t="shared" si="6"/>
        <v>4859240</v>
      </c>
      <c r="F44" s="25">
        <f t="shared" si="7"/>
        <v>4859240</v>
      </c>
      <c r="G44" s="25">
        <f t="shared" si="8"/>
        <v>0.93024114882162645</v>
      </c>
      <c r="H44" s="25">
        <f t="shared" si="1"/>
        <v>1.0731784037875303</v>
      </c>
      <c r="I44" s="4">
        <f t="shared" si="2"/>
        <v>4212035.0018662224</v>
      </c>
      <c r="J44" s="25">
        <f t="shared" si="3"/>
        <v>4718100.8008484552</v>
      </c>
      <c r="K44" s="15">
        <f t="shared" si="4"/>
        <v>5063363.886363213</v>
      </c>
      <c r="L44" s="36">
        <f t="shared" si="13"/>
        <v>-543098.88636321295</v>
      </c>
      <c r="M44" s="36">
        <f t="shared" si="9"/>
        <v>543098.88636321295</v>
      </c>
      <c r="N44" s="47">
        <f t="shared" si="14"/>
        <v>0.12014757682640574</v>
      </c>
      <c r="O44" s="36">
        <f t="shared" si="15"/>
        <v>294956400368.9621</v>
      </c>
      <c r="P44" s="35">
        <f t="shared" si="5"/>
        <v>294956400368.9621</v>
      </c>
    </row>
    <row r="45" spans="1:16" ht="17" x14ac:dyDescent="0.4">
      <c r="C45" s="28"/>
      <c r="D45" s="22"/>
      <c r="J45" s="25"/>
      <c r="K45" s="25"/>
      <c r="L45" s="37"/>
      <c r="M45" s="38"/>
      <c r="N45" s="45"/>
      <c r="O45" s="38"/>
    </row>
    <row r="46" spans="1:16" ht="17" x14ac:dyDescent="0.4">
      <c r="C46" s="28"/>
      <c r="D46" s="22"/>
      <c r="J46" s="25"/>
      <c r="K46" s="25"/>
      <c r="L46" s="37"/>
      <c r="M46" s="38"/>
      <c r="N46" s="45"/>
      <c r="O46" s="38"/>
    </row>
    <row r="47" spans="1:16" ht="17" x14ac:dyDescent="0.4">
      <c r="C47" s="28"/>
      <c r="D47" s="22"/>
      <c r="J47" s="25"/>
      <c r="K47" s="25"/>
      <c r="L47" s="37"/>
      <c r="M47" s="38"/>
      <c r="N47" s="45"/>
      <c r="O47" s="38"/>
    </row>
    <row r="48" spans="1:16" ht="17" x14ac:dyDescent="0.4">
      <c r="C48" s="28"/>
      <c r="D48" s="22"/>
      <c r="J48" s="25"/>
      <c r="K48" s="25"/>
      <c r="L48" s="37"/>
      <c r="M48" s="38"/>
      <c r="N48" s="45"/>
      <c r="O48" s="38"/>
    </row>
    <row r="49" spans="3:15" ht="17" x14ac:dyDescent="0.4">
      <c r="C49" s="28"/>
      <c r="D49" s="22"/>
      <c r="J49" s="30" t="s">
        <v>40</v>
      </c>
      <c r="K49" s="31" t="s">
        <v>43</v>
      </c>
      <c r="L49" s="39" t="s">
        <v>44</v>
      </c>
      <c r="M49" s="39"/>
      <c r="N49" s="45"/>
      <c r="O49" s="38"/>
    </row>
    <row r="50" spans="3:15" ht="17" x14ac:dyDescent="0.4">
      <c r="C50" s="28"/>
      <c r="D50" s="22"/>
      <c r="J50" s="30">
        <v>1</v>
      </c>
      <c r="K50" s="31">
        <f>AVERAGEIF($C$2:$C$41,J50,$G$2:$G$41)</f>
        <v>0.9426136086971072</v>
      </c>
      <c r="L50" s="40">
        <f>K50*4/$K$54</f>
        <v>0.94489127415603358</v>
      </c>
      <c r="M50" s="41"/>
      <c r="N50" s="45"/>
      <c r="O50" s="38"/>
    </row>
    <row r="51" spans="3:15" ht="17" x14ac:dyDescent="0.4">
      <c r="C51" s="28"/>
      <c r="D51" s="22"/>
      <c r="J51" s="30">
        <v>2</v>
      </c>
      <c r="K51" s="31">
        <f t="shared" ref="K51:K53" si="16">AVERAGEIF($C$2:$C$41,J51,$G$2:$G$41)</f>
        <v>0.94623463878756076</v>
      </c>
      <c r="L51" s="40">
        <f t="shared" ref="L51:L53" si="17">K51*4/$K$54</f>
        <v>0.94852105384980989</v>
      </c>
      <c r="M51" s="41"/>
      <c r="N51" s="45"/>
      <c r="O51" s="38"/>
    </row>
    <row r="52" spans="3:15" ht="17" x14ac:dyDescent="0.4">
      <c r="C52" s="28"/>
      <c r="D52" s="22"/>
      <c r="J52" s="30">
        <v>3</v>
      </c>
      <c r="K52" s="31">
        <f t="shared" si="16"/>
        <v>1.0705915015180012</v>
      </c>
      <c r="L52" s="40">
        <f t="shared" si="17"/>
        <v>1.0731784037875303</v>
      </c>
      <c r="M52" s="41"/>
      <c r="N52" s="45"/>
      <c r="O52" s="38"/>
    </row>
    <row r="53" spans="3:15" ht="17" x14ac:dyDescent="0.4">
      <c r="C53" s="28"/>
      <c r="D53" s="22"/>
      <c r="J53" s="30">
        <v>4</v>
      </c>
      <c r="K53" s="31">
        <f t="shared" si="16"/>
        <v>1.0309182296506492</v>
      </c>
      <c r="L53" s="40">
        <f t="shared" si="17"/>
        <v>1.0334092682066258</v>
      </c>
      <c r="M53" s="41"/>
      <c r="N53" s="45"/>
      <c r="O53" s="38"/>
    </row>
    <row r="54" spans="3:15" ht="17" x14ac:dyDescent="0.4">
      <c r="C54" s="28"/>
      <c r="D54" s="22"/>
      <c r="J54" s="32" t="s">
        <v>41</v>
      </c>
      <c r="K54" s="32">
        <f>SUM(K50:K53)</f>
        <v>3.9903579786533188</v>
      </c>
      <c r="L54" s="40">
        <f>SUM(L50:L53)</f>
        <v>3.9999999999999991</v>
      </c>
      <c r="M54" s="41"/>
      <c r="N54" s="45"/>
      <c r="O54" s="38"/>
    </row>
    <row r="55" spans="3:15" ht="17" x14ac:dyDescent="0.4">
      <c r="C55" s="28"/>
      <c r="D55" s="22"/>
      <c r="J55" s="30" t="s">
        <v>42</v>
      </c>
      <c r="K55" s="31">
        <f>AVERAGEA(K50:K53)</f>
        <v>0.99758949466332969</v>
      </c>
      <c r="L55" s="40">
        <f>AVERAGE(L50:L53)</f>
        <v>0.99999999999999978</v>
      </c>
      <c r="M55" s="41"/>
      <c r="N55" s="45"/>
      <c r="O55" s="38"/>
    </row>
    <row r="56" spans="3:15" ht="17" x14ac:dyDescent="0.4">
      <c r="C56" s="28"/>
      <c r="D56" s="22"/>
      <c r="K56" s="4"/>
      <c r="L56" s="37"/>
      <c r="M56" s="38"/>
      <c r="N56" s="45"/>
      <c r="O56" s="38"/>
    </row>
    <row r="57" spans="3:15" ht="17" x14ac:dyDescent="0.4">
      <c r="C57" s="28"/>
      <c r="D57" s="22"/>
      <c r="K57" s="4"/>
      <c r="L57" s="37"/>
      <c r="M57" s="38"/>
      <c r="N57" s="45"/>
      <c r="O57" s="38"/>
    </row>
    <row r="58" spans="3:15" ht="17" x14ac:dyDescent="0.4">
      <c r="C58" s="28"/>
      <c r="D58" s="22"/>
      <c r="K58" s="4"/>
      <c r="L58" s="37"/>
      <c r="M58" s="38"/>
      <c r="N58" s="45"/>
      <c r="O58" s="38"/>
    </row>
    <row r="59" spans="3:15" ht="17" x14ac:dyDescent="0.4">
      <c r="C59" s="28"/>
      <c r="D59" s="22"/>
      <c r="J59" s="25"/>
      <c r="K59" s="25"/>
      <c r="L59" s="37"/>
      <c r="M59" s="38"/>
      <c r="N59" s="45"/>
      <c r="O59" s="38"/>
    </row>
    <row r="60" spans="3:15" ht="17" x14ac:dyDescent="0.4">
      <c r="C60" s="28"/>
      <c r="D60" s="22"/>
      <c r="J60" s="25"/>
      <c r="K60" s="25"/>
      <c r="L60" s="37"/>
      <c r="M60" s="38"/>
      <c r="N60" s="45"/>
      <c r="O60" s="38"/>
    </row>
    <row r="61" spans="3:15" ht="17" x14ac:dyDescent="0.4">
      <c r="C61" s="28"/>
      <c r="D61" s="22"/>
      <c r="J61" s="25"/>
      <c r="K61" s="25"/>
      <c r="L61" s="37"/>
      <c r="M61" s="38"/>
      <c r="N61" s="45"/>
      <c r="O61" s="38"/>
    </row>
    <row r="62" spans="3:15" ht="17" x14ac:dyDescent="0.4">
      <c r="C62" s="28"/>
      <c r="D62" s="22"/>
      <c r="J62" s="25"/>
      <c r="K62" s="25"/>
      <c r="L62" s="37"/>
      <c r="M62" s="38"/>
      <c r="N62" s="45"/>
      <c r="O62" s="38"/>
    </row>
    <row r="63" spans="3:15" ht="17" x14ac:dyDescent="0.4">
      <c r="C63" s="28"/>
      <c r="D63" s="22"/>
      <c r="J63" s="25"/>
      <c r="K63" s="25"/>
      <c r="L63" s="37"/>
      <c r="M63" s="38"/>
      <c r="N63" s="45"/>
      <c r="O63" s="38"/>
    </row>
    <row r="64" spans="3:15" ht="17" x14ac:dyDescent="0.4">
      <c r="C64" s="28"/>
      <c r="D64" s="22"/>
      <c r="J64" s="25"/>
      <c r="K64" s="25"/>
      <c r="L64" s="37"/>
      <c r="M64" s="38"/>
      <c r="N64" s="45"/>
      <c r="O64" s="38"/>
    </row>
    <row r="65" spans="3:15" ht="17" x14ac:dyDescent="0.4">
      <c r="C65" s="28"/>
      <c r="D65" s="22"/>
      <c r="J65" s="25"/>
      <c r="K65" s="25"/>
      <c r="L65" s="37"/>
      <c r="M65" s="38"/>
      <c r="N65" s="45"/>
      <c r="O65" s="38"/>
    </row>
    <row r="66" spans="3:15" ht="17" x14ac:dyDescent="0.4">
      <c r="C66" s="28"/>
      <c r="D66" s="22"/>
      <c r="J66" s="25"/>
      <c r="K66" s="25"/>
      <c r="L66" s="37"/>
      <c r="M66" s="38"/>
      <c r="N66" s="45"/>
      <c r="O66" s="38"/>
    </row>
    <row r="67" spans="3:15" ht="17" x14ac:dyDescent="0.4">
      <c r="C67" s="28"/>
      <c r="D67" s="22"/>
      <c r="J67" s="25"/>
      <c r="K67" s="25"/>
      <c r="L67" s="37"/>
      <c r="M67" s="38"/>
      <c r="N67" s="45"/>
      <c r="O67" s="38"/>
    </row>
    <row r="68" spans="3:15" ht="17" x14ac:dyDescent="0.4">
      <c r="C68" s="28"/>
      <c r="D68" s="22"/>
      <c r="J68" s="25"/>
      <c r="K68" s="25"/>
      <c r="L68" s="37"/>
      <c r="M68" s="38"/>
      <c r="N68" s="45"/>
      <c r="O68" s="38"/>
    </row>
    <row r="69" spans="3:15" ht="17" x14ac:dyDescent="0.4">
      <c r="C69" s="28"/>
      <c r="D69" s="22"/>
      <c r="J69" s="25"/>
      <c r="K69" s="25"/>
      <c r="L69" s="37"/>
      <c r="M69" s="38"/>
      <c r="N69" s="45"/>
      <c r="O69" s="38"/>
    </row>
    <row r="70" spans="3:15" ht="17" x14ac:dyDescent="0.4">
      <c r="C70" s="28"/>
      <c r="D70" s="22"/>
      <c r="J70" s="25"/>
      <c r="K70" s="25"/>
      <c r="L70" s="37"/>
      <c r="M70" s="38"/>
      <c r="N70" s="45"/>
      <c r="O70" s="38"/>
    </row>
    <row r="71" spans="3:15" ht="17" x14ac:dyDescent="0.4">
      <c r="C71" s="28"/>
      <c r="D71" s="22"/>
      <c r="J71" s="25"/>
      <c r="K71" s="25"/>
      <c r="L71" s="37"/>
      <c r="M71" s="38"/>
      <c r="N71" s="45"/>
      <c r="O71" s="38"/>
    </row>
    <row r="72" spans="3:15" ht="17" x14ac:dyDescent="0.4">
      <c r="C72" s="28"/>
      <c r="D72" s="22"/>
      <c r="J72" s="25"/>
      <c r="K72" s="25"/>
      <c r="L72" s="37"/>
      <c r="M72" s="38"/>
      <c r="N72" s="45"/>
      <c r="O72" s="38"/>
    </row>
    <row r="73" spans="3:15" ht="17" x14ac:dyDescent="0.4">
      <c r="C73" s="28"/>
      <c r="D73" s="22"/>
      <c r="J73" s="25"/>
      <c r="K73" s="25"/>
      <c r="L73" s="37"/>
      <c r="M73" s="38"/>
      <c r="N73" s="45"/>
      <c r="O73" s="38"/>
    </row>
    <row r="74" spans="3:15" ht="17" x14ac:dyDescent="0.4">
      <c r="C74" s="28"/>
      <c r="D74" s="22"/>
      <c r="J74" s="25"/>
      <c r="K74" s="25"/>
      <c r="L74" s="37"/>
      <c r="M74" s="38"/>
      <c r="N74" s="45"/>
      <c r="O74" s="38"/>
    </row>
    <row r="75" spans="3:15" ht="17" x14ac:dyDescent="0.4">
      <c r="C75" s="28"/>
      <c r="D75" s="22"/>
      <c r="J75" s="25"/>
      <c r="K75" s="25"/>
      <c r="L75" s="37"/>
      <c r="M75" s="38"/>
      <c r="N75" s="45"/>
      <c r="O75" s="38"/>
    </row>
    <row r="76" spans="3:15" ht="17" x14ac:dyDescent="0.4">
      <c r="C76" s="28"/>
      <c r="D76" s="22"/>
      <c r="J76" s="25"/>
      <c r="K76" s="25"/>
      <c r="L76" s="37"/>
      <c r="M76" s="38"/>
      <c r="N76" s="45"/>
      <c r="O76" s="38"/>
    </row>
    <row r="77" spans="3:15" ht="17" x14ac:dyDescent="0.4">
      <c r="C77" s="28"/>
      <c r="D77" s="22"/>
      <c r="J77" s="25"/>
      <c r="K77" s="25"/>
      <c r="L77" s="37"/>
      <c r="M77" s="38"/>
      <c r="N77" s="45"/>
      <c r="O77" s="38"/>
    </row>
    <row r="78" spans="3:15" ht="17" x14ac:dyDescent="0.4">
      <c r="C78" s="28"/>
      <c r="D78" s="22"/>
      <c r="J78" s="25"/>
      <c r="K78" s="25"/>
      <c r="L78" s="37"/>
      <c r="M78" s="38"/>
      <c r="N78" s="45"/>
      <c r="O78" s="38"/>
    </row>
    <row r="79" spans="3:15" ht="17" x14ac:dyDescent="0.4">
      <c r="C79" s="28"/>
      <c r="D79" s="22"/>
      <c r="J79" s="25"/>
      <c r="K79" s="25"/>
      <c r="L79" s="37"/>
      <c r="M79" s="38"/>
      <c r="N79" s="45"/>
      <c r="O79" s="38"/>
    </row>
    <row r="80" spans="3:15" ht="17" x14ac:dyDescent="0.4">
      <c r="C80" s="28"/>
      <c r="D80" s="22"/>
      <c r="J80" s="25"/>
      <c r="K80" s="25"/>
      <c r="L80" s="37"/>
      <c r="M80" s="38"/>
      <c r="N80" s="45"/>
      <c r="O80" s="38"/>
    </row>
    <row r="81" spans="3:15" ht="17" x14ac:dyDescent="0.4">
      <c r="C81" s="28"/>
      <c r="D81" s="22"/>
      <c r="J81" s="25"/>
      <c r="K81" s="25"/>
      <c r="L81" s="37"/>
      <c r="M81" s="38"/>
      <c r="N81" s="45"/>
      <c r="O81" s="38"/>
    </row>
    <row r="82" spans="3:15" ht="17" x14ac:dyDescent="0.4">
      <c r="C82" s="28"/>
      <c r="D82" s="22"/>
      <c r="J82" s="25"/>
      <c r="K82" s="25"/>
      <c r="L82" s="37"/>
      <c r="M82" s="38"/>
      <c r="N82" s="45"/>
      <c r="O82" s="38"/>
    </row>
    <row r="83" spans="3:15" ht="17" x14ac:dyDescent="0.4">
      <c r="C83" s="28"/>
      <c r="D83" s="22"/>
      <c r="J83" s="25"/>
      <c r="K83" s="25"/>
      <c r="L83" s="37"/>
      <c r="M83" s="38"/>
      <c r="N83" s="45"/>
      <c r="O83" s="38"/>
    </row>
    <row r="84" spans="3:15" ht="17" x14ac:dyDescent="0.4">
      <c r="C84" s="28"/>
      <c r="D84" s="22"/>
      <c r="J84" s="25"/>
      <c r="K84" s="25"/>
      <c r="L84" s="37"/>
      <c r="M84" s="38"/>
      <c r="N84" s="45"/>
      <c r="O84" s="38"/>
    </row>
    <row r="85" spans="3:15" ht="17" x14ac:dyDescent="0.4">
      <c r="C85" s="28"/>
      <c r="D85" s="22"/>
      <c r="J85" s="25"/>
      <c r="K85" s="25"/>
      <c r="L85" s="37"/>
      <c r="M85" s="38"/>
      <c r="N85" s="45"/>
      <c r="O85" s="38"/>
    </row>
    <row r="86" spans="3:15" ht="17" x14ac:dyDescent="0.4">
      <c r="C86" s="28"/>
      <c r="D86" s="22"/>
      <c r="J86" s="25"/>
      <c r="K86" s="25"/>
      <c r="L86" s="37"/>
      <c r="M86" s="38"/>
      <c r="N86" s="45"/>
      <c r="O86" s="38"/>
    </row>
    <row r="87" spans="3:15" ht="17" x14ac:dyDescent="0.4">
      <c r="C87" s="28"/>
      <c r="D87" s="22"/>
      <c r="J87" s="25"/>
      <c r="K87" s="25"/>
      <c r="L87" s="37"/>
      <c r="M87" s="38"/>
      <c r="N87" s="45"/>
      <c r="O87" s="38"/>
    </row>
    <row r="88" spans="3:15" ht="17" x14ac:dyDescent="0.4">
      <c r="C88" s="28"/>
      <c r="D88" s="22"/>
      <c r="J88" s="25"/>
      <c r="K88" s="25"/>
      <c r="L88" s="37"/>
      <c r="M88" s="38"/>
      <c r="N88" s="45"/>
      <c r="O88" s="38"/>
    </row>
    <row r="89" spans="3:15" ht="17" x14ac:dyDescent="0.4">
      <c r="C89" s="28"/>
      <c r="D89" s="22"/>
      <c r="J89" s="25"/>
      <c r="K89" s="25"/>
      <c r="L89" s="37"/>
      <c r="M89" s="38"/>
      <c r="N89" s="45"/>
      <c r="O89" s="38"/>
    </row>
    <row r="90" spans="3:15" ht="17" x14ac:dyDescent="0.4">
      <c r="C90" s="28"/>
      <c r="D90" s="22"/>
      <c r="J90" s="25"/>
      <c r="K90" s="25"/>
      <c r="L90" s="37"/>
      <c r="M90" s="38"/>
      <c r="N90" s="45"/>
      <c r="O90" s="38"/>
    </row>
    <row r="91" spans="3:15" ht="17" x14ac:dyDescent="0.4">
      <c r="C91" s="28"/>
      <c r="D91" s="22"/>
      <c r="J91" s="25"/>
      <c r="K91" s="25"/>
      <c r="L91" s="37"/>
      <c r="M91" s="38"/>
      <c r="N91" s="45"/>
      <c r="O91" s="38"/>
    </row>
    <row r="92" spans="3:15" ht="17" x14ac:dyDescent="0.4">
      <c r="C92" s="28"/>
      <c r="D92" s="22"/>
      <c r="J92" s="25"/>
      <c r="K92" s="25"/>
      <c r="L92" s="37"/>
      <c r="M92" s="38"/>
      <c r="N92" s="45"/>
      <c r="O92" s="38"/>
    </row>
    <row r="93" spans="3:15" ht="17" x14ac:dyDescent="0.4">
      <c r="C93" s="28"/>
      <c r="D93" s="22"/>
      <c r="J93" s="25"/>
      <c r="K93" s="25"/>
      <c r="L93" s="37"/>
      <c r="M93" s="38"/>
      <c r="N93" s="45"/>
      <c r="O93" s="38"/>
    </row>
    <row r="94" spans="3:15" ht="17" x14ac:dyDescent="0.4">
      <c r="C94" s="28"/>
      <c r="D94" s="22"/>
      <c r="J94" s="25"/>
      <c r="K94" s="25"/>
      <c r="L94" s="37"/>
      <c r="M94" s="38"/>
      <c r="N94" s="45"/>
      <c r="O94" s="38"/>
    </row>
    <row r="95" spans="3:15" ht="17" x14ac:dyDescent="0.4">
      <c r="C95" s="28"/>
      <c r="D95" s="22"/>
      <c r="J95" s="25"/>
      <c r="K95" s="25"/>
      <c r="L95" s="37"/>
      <c r="M95" s="38"/>
      <c r="N95" s="45"/>
      <c r="O95" s="38"/>
    </row>
    <row r="96" spans="3:15" ht="17" x14ac:dyDescent="0.4">
      <c r="C96" s="28"/>
      <c r="D96" s="22"/>
      <c r="J96" s="25"/>
      <c r="K96" s="25"/>
      <c r="L96" s="37"/>
      <c r="M96" s="38"/>
      <c r="N96" s="45"/>
      <c r="O96" s="38"/>
    </row>
    <row r="97" spans="3:15" ht="17" x14ac:dyDescent="0.4">
      <c r="C97" s="28"/>
      <c r="D97" s="22"/>
      <c r="J97" s="25"/>
      <c r="K97" s="25"/>
      <c r="L97" s="37"/>
      <c r="M97" s="38"/>
      <c r="N97" s="45"/>
      <c r="O97" s="38"/>
    </row>
    <row r="98" spans="3:15" ht="17" x14ac:dyDescent="0.4">
      <c r="C98" s="28"/>
      <c r="D98" s="22"/>
      <c r="J98" s="25"/>
      <c r="K98" s="25"/>
      <c r="L98" s="37"/>
      <c r="M98" s="38"/>
      <c r="N98" s="45"/>
      <c r="O98" s="38"/>
    </row>
    <row r="99" spans="3:15" ht="17" x14ac:dyDescent="0.4">
      <c r="C99" s="28"/>
      <c r="D99" s="22"/>
      <c r="J99" s="25"/>
      <c r="K99" s="25"/>
      <c r="L99" s="37"/>
      <c r="M99" s="38"/>
      <c r="N99" s="45"/>
      <c r="O99" s="38"/>
    </row>
    <row r="100" spans="3:15" ht="17" x14ac:dyDescent="0.4">
      <c r="C100" s="28"/>
      <c r="D100" s="22"/>
      <c r="J100" s="25"/>
      <c r="K100" s="25"/>
      <c r="L100" s="37"/>
      <c r="M100" s="38"/>
      <c r="N100" s="45"/>
      <c r="O100" s="38"/>
    </row>
    <row r="101" spans="3:15" ht="17" x14ac:dyDescent="0.4">
      <c r="C101" s="28"/>
      <c r="D101" s="22"/>
      <c r="J101" s="25"/>
      <c r="K101" s="25"/>
      <c r="L101" s="37"/>
      <c r="M101" s="38"/>
      <c r="N101" s="45"/>
      <c r="O101" s="38"/>
    </row>
    <row r="102" spans="3:15" ht="17" x14ac:dyDescent="0.4">
      <c r="C102" s="28"/>
      <c r="D102" s="22"/>
      <c r="J102" s="25"/>
      <c r="K102" s="25"/>
      <c r="L102" s="37"/>
      <c r="M102" s="38"/>
      <c r="N102" s="45"/>
      <c r="O102" s="38"/>
    </row>
    <row r="103" spans="3:15" ht="17" x14ac:dyDescent="0.4">
      <c r="C103" s="28"/>
      <c r="D103" s="22"/>
      <c r="J103" s="25"/>
      <c r="K103" s="25"/>
      <c r="L103" s="37"/>
      <c r="M103" s="38"/>
      <c r="N103" s="45"/>
      <c r="O103" s="38"/>
    </row>
    <row r="104" spans="3:15" ht="17" x14ac:dyDescent="0.4">
      <c r="C104" s="28"/>
      <c r="D104" s="22"/>
      <c r="J104" s="25"/>
      <c r="K104" s="25"/>
      <c r="L104" s="37"/>
      <c r="M104" s="38"/>
      <c r="N104" s="45"/>
      <c r="O104" s="38"/>
    </row>
    <row r="105" spans="3:15" ht="17" x14ac:dyDescent="0.4">
      <c r="C105" s="28"/>
      <c r="D105" s="22"/>
      <c r="J105" s="25"/>
      <c r="K105" s="25"/>
      <c r="L105" s="37"/>
      <c r="M105" s="38"/>
      <c r="N105" s="45"/>
      <c r="O105" s="38"/>
    </row>
    <row r="106" spans="3:15" ht="17" x14ac:dyDescent="0.4">
      <c r="C106" s="28"/>
      <c r="D106" s="22"/>
      <c r="J106" s="25"/>
      <c r="K106" s="25"/>
      <c r="L106" s="37"/>
      <c r="M106" s="38"/>
      <c r="N106" s="45"/>
      <c r="O106" s="38"/>
    </row>
    <row r="107" spans="3:15" ht="17" x14ac:dyDescent="0.4">
      <c r="C107" s="28"/>
      <c r="D107" s="22"/>
      <c r="J107" s="25"/>
      <c r="K107" s="25"/>
      <c r="L107" s="37"/>
      <c r="M107" s="38"/>
      <c r="N107" s="45"/>
      <c r="O107" s="38"/>
    </row>
    <row r="108" spans="3:15" ht="17" x14ac:dyDescent="0.4">
      <c r="C108" s="28"/>
      <c r="D108" s="22"/>
      <c r="J108" s="25"/>
      <c r="K108" s="25"/>
      <c r="L108" s="37"/>
      <c r="M108" s="38"/>
      <c r="N108" s="45"/>
      <c r="O108" s="38"/>
    </row>
    <row r="109" spans="3:15" ht="17" x14ac:dyDescent="0.4">
      <c r="C109" s="28"/>
      <c r="D109" s="22"/>
      <c r="J109" s="25"/>
      <c r="K109" s="25"/>
      <c r="L109" s="37"/>
      <c r="M109" s="38"/>
      <c r="N109" s="45"/>
      <c r="O109" s="38"/>
    </row>
    <row r="110" spans="3:15" ht="17" x14ac:dyDescent="0.4">
      <c r="C110" s="28"/>
      <c r="D110" s="22"/>
      <c r="J110" s="25"/>
      <c r="K110" s="25"/>
      <c r="L110" s="37"/>
      <c r="M110" s="38"/>
      <c r="N110" s="45"/>
      <c r="O110" s="38"/>
    </row>
    <row r="111" spans="3:15" ht="17" x14ac:dyDescent="0.4">
      <c r="C111" s="28"/>
      <c r="D111" s="22"/>
      <c r="J111" s="25"/>
      <c r="K111" s="25"/>
      <c r="L111" s="37"/>
      <c r="M111" s="38"/>
      <c r="N111" s="45"/>
      <c r="O111" s="38"/>
    </row>
    <row r="112" spans="3:15" ht="17" x14ac:dyDescent="0.4">
      <c r="C112" s="28"/>
      <c r="D112" s="22"/>
      <c r="J112" s="25"/>
      <c r="K112" s="25"/>
      <c r="L112" s="37"/>
      <c r="M112" s="38"/>
      <c r="N112" s="45"/>
      <c r="O112" s="38"/>
    </row>
    <row r="113" spans="3:15" ht="17" x14ac:dyDescent="0.4">
      <c r="C113" s="28"/>
      <c r="D113" s="22"/>
      <c r="J113" s="25"/>
      <c r="K113" s="25"/>
      <c r="L113" s="37"/>
      <c r="M113" s="38"/>
      <c r="N113" s="45"/>
      <c r="O113" s="38"/>
    </row>
    <row r="114" spans="3:15" ht="17" x14ac:dyDescent="0.4">
      <c r="C114" s="28"/>
      <c r="D114" s="22"/>
      <c r="J114" s="25"/>
      <c r="K114" s="25"/>
      <c r="L114" s="37"/>
      <c r="M114" s="38"/>
      <c r="N114" s="45"/>
      <c r="O114" s="38"/>
    </row>
    <row r="115" spans="3:15" ht="17" x14ac:dyDescent="0.4">
      <c r="C115" s="28"/>
      <c r="D115" s="22"/>
      <c r="J115" s="25"/>
      <c r="K115" s="25"/>
      <c r="L115" s="37"/>
      <c r="M115" s="38"/>
      <c r="N115" s="45"/>
      <c r="O115" s="38"/>
    </row>
    <row r="116" spans="3:15" ht="17" x14ac:dyDescent="0.4">
      <c r="C116" s="28"/>
      <c r="D116" s="22"/>
      <c r="J116" s="25"/>
      <c r="K116" s="25"/>
      <c r="L116" s="37"/>
      <c r="M116" s="38"/>
      <c r="N116" s="45"/>
      <c r="O116" s="38"/>
    </row>
    <row r="117" spans="3:15" ht="17" x14ac:dyDescent="0.4">
      <c r="C117" s="28"/>
      <c r="D117" s="22"/>
      <c r="J117" s="25"/>
      <c r="K117" s="25"/>
      <c r="L117" s="37"/>
      <c r="M117" s="38"/>
      <c r="N117" s="45"/>
      <c r="O117" s="38"/>
    </row>
    <row r="118" spans="3:15" ht="17" x14ac:dyDescent="0.4">
      <c r="C118" s="28"/>
      <c r="D118" s="22"/>
      <c r="J118" s="25"/>
      <c r="K118" s="25"/>
      <c r="L118" s="37"/>
      <c r="M118" s="38"/>
      <c r="N118" s="45"/>
      <c r="O118" s="38"/>
    </row>
    <row r="119" spans="3:15" ht="17" x14ac:dyDescent="0.4">
      <c r="C119" s="28"/>
      <c r="D119" s="22"/>
      <c r="J119" s="25"/>
      <c r="K119" s="25"/>
      <c r="L119" s="37"/>
      <c r="M119" s="38"/>
      <c r="N119" s="45"/>
      <c r="O119" s="38"/>
    </row>
    <row r="120" spans="3:15" ht="17" x14ac:dyDescent="0.4">
      <c r="C120" s="28"/>
      <c r="D120" s="22"/>
      <c r="J120" s="25"/>
      <c r="K120" s="25"/>
      <c r="L120" s="37"/>
      <c r="M120" s="38"/>
      <c r="N120" s="45"/>
      <c r="O120" s="38"/>
    </row>
    <row r="121" spans="3:15" ht="17" x14ac:dyDescent="0.4">
      <c r="C121" s="28"/>
      <c r="D121" s="22"/>
      <c r="J121" s="25"/>
      <c r="K121" s="25"/>
      <c r="L121" s="37"/>
      <c r="M121" s="38"/>
      <c r="N121" s="45"/>
      <c r="O121" s="38"/>
    </row>
    <row r="122" spans="3:15" ht="17" x14ac:dyDescent="0.4">
      <c r="C122" s="28"/>
      <c r="D122" s="22"/>
      <c r="J122" s="25"/>
      <c r="K122" s="25"/>
      <c r="L122" s="37"/>
      <c r="M122" s="38"/>
      <c r="N122" s="45"/>
      <c r="O122" s="38"/>
    </row>
    <row r="123" spans="3:15" ht="17" x14ac:dyDescent="0.4">
      <c r="C123" s="28"/>
      <c r="D123" s="22"/>
      <c r="J123" s="25"/>
      <c r="K123" s="25"/>
      <c r="L123" s="37"/>
      <c r="M123" s="38"/>
      <c r="N123" s="45"/>
      <c r="O123" s="38"/>
    </row>
    <row r="124" spans="3:15" ht="17" x14ac:dyDescent="0.4">
      <c r="C124" s="28"/>
      <c r="D124" s="22"/>
      <c r="J124" s="25"/>
      <c r="K124" s="25"/>
      <c r="L124" s="37"/>
      <c r="M124" s="38"/>
      <c r="N124" s="45"/>
      <c r="O124" s="38"/>
    </row>
    <row r="125" spans="3:15" ht="17" x14ac:dyDescent="0.4">
      <c r="C125" s="28"/>
      <c r="D125" s="22"/>
      <c r="J125" s="25"/>
      <c r="K125" s="25"/>
      <c r="L125" s="37"/>
      <c r="M125" s="38"/>
      <c r="N125" s="45"/>
      <c r="O125" s="38"/>
    </row>
    <row r="126" spans="3:15" ht="17" x14ac:dyDescent="0.4">
      <c r="C126" s="28"/>
      <c r="D126" s="22"/>
      <c r="J126" s="25"/>
      <c r="K126" s="25"/>
      <c r="L126" s="37"/>
      <c r="M126" s="38"/>
      <c r="N126" s="45"/>
      <c r="O126" s="38"/>
    </row>
    <row r="127" spans="3:15" ht="17" x14ac:dyDescent="0.4">
      <c r="C127" s="28"/>
      <c r="D127" s="22"/>
      <c r="J127" s="25"/>
      <c r="K127" s="25"/>
      <c r="L127" s="37"/>
      <c r="M127" s="38"/>
      <c r="N127" s="45"/>
      <c r="O127" s="38"/>
    </row>
    <row r="128" spans="3:15" ht="17" x14ac:dyDescent="0.4">
      <c r="C128" s="28"/>
      <c r="D128" s="22"/>
      <c r="J128" s="25"/>
      <c r="K128" s="25"/>
      <c r="L128" s="37"/>
      <c r="M128" s="38"/>
      <c r="N128" s="45"/>
      <c r="O128" s="38"/>
    </row>
    <row r="129" spans="3:15" ht="17" x14ac:dyDescent="0.4">
      <c r="C129" s="28"/>
      <c r="D129" s="22"/>
      <c r="J129" s="25"/>
      <c r="K129" s="25"/>
      <c r="L129" s="37"/>
      <c r="M129" s="38"/>
      <c r="N129" s="45"/>
      <c r="O129" s="38"/>
    </row>
    <row r="130" spans="3:15" ht="17" x14ac:dyDescent="0.4">
      <c r="C130" s="28"/>
      <c r="D130" s="22"/>
      <c r="J130" s="25"/>
      <c r="K130" s="25"/>
      <c r="L130" s="37"/>
      <c r="M130" s="38"/>
      <c r="N130" s="45"/>
      <c r="O130" s="38"/>
    </row>
    <row r="131" spans="3:15" ht="17" x14ac:dyDescent="0.4">
      <c r="C131" s="28"/>
      <c r="D131" s="22"/>
      <c r="J131" s="25"/>
      <c r="K131" s="25"/>
      <c r="L131" s="37"/>
      <c r="M131" s="38"/>
      <c r="N131" s="45"/>
      <c r="O131" s="38"/>
    </row>
    <row r="132" spans="3:15" ht="17" x14ac:dyDescent="0.4">
      <c r="C132" s="28"/>
      <c r="D132" s="22"/>
      <c r="J132" s="25"/>
      <c r="K132" s="25"/>
      <c r="L132" s="37"/>
      <c r="M132" s="38"/>
      <c r="N132" s="45"/>
      <c r="O132" s="38"/>
    </row>
    <row r="133" spans="3:15" ht="17" x14ac:dyDescent="0.4">
      <c r="C133" s="28"/>
      <c r="D133" s="22"/>
      <c r="J133" s="25"/>
      <c r="K133" s="25"/>
      <c r="L133" s="37"/>
      <c r="M133" s="38"/>
      <c r="N133" s="45"/>
      <c r="O133" s="38"/>
    </row>
    <row r="134" spans="3:15" ht="17" x14ac:dyDescent="0.4">
      <c r="C134" s="28"/>
      <c r="D134" s="22"/>
      <c r="J134" s="25"/>
      <c r="K134" s="25"/>
      <c r="L134" s="37"/>
      <c r="M134" s="38"/>
      <c r="N134" s="45"/>
      <c r="O134" s="38"/>
    </row>
    <row r="135" spans="3:15" ht="17" x14ac:dyDescent="0.4">
      <c r="C135" s="28"/>
      <c r="D135" s="22"/>
      <c r="J135" s="25"/>
      <c r="K135" s="25"/>
      <c r="L135" s="37"/>
      <c r="M135" s="38"/>
      <c r="N135" s="45"/>
      <c r="O135" s="38"/>
    </row>
    <row r="136" spans="3:15" ht="17" x14ac:dyDescent="0.4">
      <c r="C136" s="28"/>
      <c r="D136" s="22"/>
      <c r="J136" s="25"/>
      <c r="K136" s="25"/>
      <c r="L136" s="37"/>
      <c r="M136" s="38"/>
      <c r="N136" s="45"/>
      <c r="O136" s="38"/>
    </row>
    <row r="137" spans="3:15" ht="17" x14ac:dyDescent="0.4">
      <c r="C137" s="28"/>
      <c r="D137" s="22"/>
      <c r="J137" s="25"/>
      <c r="K137" s="25"/>
      <c r="L137" s="37"/>
      <c r="M137" s="38"/>
      <c r="N137" s="45"/>
      <c r="O137" s="38"/>
    </row>
    <row r="138" spans="3:15" ht="17" x14ac:dyDescent="0.4">
      <c r="C138" s="28"/>
      <c r="D138" s="22"/>
      <c r="J138" s="25"/>
      <c r="K138" s="25"/>
      <c r="L138" s="37"/>
      <c r="M138" s="38"/>
      <c r="N138" s="45"/>
      <c r="O138" s="38"/>
    </row>
    <row r="139" spans="3:15" ht="17" x14ac:dyDescent="0.4">
      <c r="C139" s="28"/>
      <c r="D139" s="22"/>
      <c r="J139" s="25"/>
      <c r="K139" s="25"/>
      <c r="L139" s="37"/>
      <c r="M139" s="38"/>
      <c r="N139" s="45"/>
      <c r="O139" s="38"/>
    </row>
    <row r="140" spans="3:15" ht="17" x14ac:dyDescent="0.4">
      <c r="C140" s="28"/>
      <c r="D140" s="22"/>
      <c r="J140" s="25"/>
      <c r="K140" s="25"/>
      <c r="L140" s="37"/>
      <c r="M140" s="38"/>
      <c r="N140" s="45"/>
      <c r="O140" s="38"/>
    </row>
    <row r="141" spans="3:15" ht="17" x14ac:dyDescent="0.4">
      <c r="C141" s="28"/>
      <c r="D141" s="22"/>
      <c r="J141" s="25"/>
      <c r="K141" s="25"/>
      <c r="L141" s="37"/>
      <c r="M141" s="38"/>
      <c r="N141" s="45"/>
      <c r="O141" s="38"/>
    </row>
    <row r="142" spans="3:15" ht="17" x14ac:dyDescent="0.4">
      <c r="C142" s="28"/>
      <c r="D142" s="22"/>
      <c r="J142" s="25"/>
      <c r="K142" s="25"/>
      <c r="L142" s="37"/>
      <c r="M142" s="38"/>
      <c r="N142" s="45"/>
      <c r="O142" s="38"/>
    </row>
    <row r="143" spans="3:15" ht="17" x14ac:dyDescent="0.4">
      <c r="C143" s="28"/>
      <c r="D143" s="22"/>
      <c r="J143" s="25"/>
      <c r="K143" s="25"/>
      <c r="L143" s="37"/>
      <c r="M143" s="38"/>
      <c r="N143" s="45"/>
      <c r="O143" s="38"/>
    </row>
    <row r="144" spans="3:15" ht="17" x14ac:dyDescent="0.4">
      <c r="C144" s="28"/>
      <c r="D144" s="22"/>
      <c r="J144" s="25"/>
      <c r="K144" s="25"/>
      <c r="L144" s="37"/>
      <c r="M144" s="38"/>
      <c r="N144" s="45"/>
      <c r="O144" s="38"/>
    </row>
    <row r="145" spans="3:15" ht="17" x14ac:dyDescent="0.4">
      <c r="C145" s="28"/>
      <c r="D145" s="22"/>
      <c r="J145" s="25"/>
      <c r="K145" s="25"/>
      <c r="L145" s="37"/>
      <c r="M145" s="38"/>
      <c r="N145" s="45"/>
      <c r="O145" s="38"/>
    </row>
    <row r="146" spans="3:15" ht="17" x14ac:dyDescent="0.4">
      <c r="C146" s="28"/>
      <c r="D146" s="22"/>
      <c r="J146" s="25"/>
      <c r="K146" s="25"/>
      <c r="L146" s="37"/>
      <c r="M146" s="38"/>
      <c r="N146" s="45"/>
      <c r="O146" s="38"/>
    </row>
    <row r="147" spans="3:15" ht="17" x14ac:dyDescent="0.4">
      <c r="C147" s="28"/>
      <c r="D147" s="22"/>
      <c r="J147" s="25"/>
      <c r="K147" s="25"/>
      <c r="L147" s="37"/>
      <c r="M147" s="38"/>
      <c r="N147" s="45"/>
      <c r="O147" s="38"/>
    </row>
    <row r="148" spans="3:15" ht="17" x14ac:dyDescent="0.4">
      <c r="C148" s="28"/>
      <c r="D148" s="22"/>
      <c r="J148" s="25"/>
      <c r="K148" s="25"/>
      <c r="L148" s="37"/>
      <c r="M148" s="38"/>
      <c r="N148" s="45"/>
      <c r="O148" s="38"/>
    </row>
    <row r="149" spans="3:15" ht="17" x14ac:dyDescent="0.4">
      <c r="C149" s="28"/>
      <c r="D149" s="22"/>
      <c r="J149" s="25"/>
      <c r="K149" s="25"/>
      <c r="L149" s="37"/>
      <c r="M149" s="38"/>
      <c r="N149" s="45"/>
      <c r="O149" s="38"/>
    </row>
    <row r="150" spans="3:15" ht="17" x14ac:dyDescent="0.4">
      <c r="C150" s="28"/>
      <c r="D150" s="22"/>
      <c r="J150" s="25"/>
      <c r="K150" s="25"/>
      <c r="L150" s="37"/>
      <c r="M150" s="38"/>
      <c r="N150" s="45"/>
      <c r="O150" s="38"/>
    </row>
    <row r="151" spans="3:15" ht="17" x14ac:dyDescent="0.4">
      <c r="C151" s="28"/>
      <c r="D151" s="22"/>
      <c r="J151" s="25"/>
      <c r="K151" s="25"/>
      <c r="L151" s="37"/>
      <c r="M151" s="38"/>
      <c r="N151" s="45"/>
      <c r="O151" s="38"/>
    </row>
    <row r="152" spans="3:15" ht="17" x14ac:dyDescent="0.4">
      <c r="C152" s="28"/>
      <c r="D152" s="22"/>
      <c r="J152" s="25"/>
      <c r="K152" s="25"/>
      <c r="L152" s="37"/>
      <c r="M152" s="38"/>
      <c r="N152" s="45"/>
      <c r="O152" s="38"/>
    </row>
    <row r="153" spans="3:15" ht="17" x14ac:dyDescent="0.4">
      <c r="C153" s="28"/>
      <c r="D153" s="22"/>
      <c r="J153" s="25"/>
      <c r="K153" s="25"/>
      <c r="L153" s="37"/>
      <c r="M153" s="38"/>
      <c r="N153" s="45"/>
      <c r="O153" s="38"/>
    </row>
    <row r="154" spans="3:15" ht="17" x14ac:dyDescent="0.4">
      <c r="C154" s="28"/>
      <c r="D154" s="22"/>
      <c r="J154" s="25"/>
      <c r="K154" s="25"/>
      <c r="L154" s="37"/>
      <c r="M154" s="38"/>
      <c r="N154" s="45"/>
      <c r="O154" s="38"/>
    </row>
    <row r="155" spans="3:15" ht="17" x14ac:dyDescent="0.4">
      <c r="C155" s="28"/>
      <c r="D155" s="22"/>
      <c r="J155" s="25"/>
      <c r="K155" s="25"/>
      <c r="L155" s="37"/>
      <c r="M155" s="38"/>
      <c r="N155" s="45"/>
      <c r="O155" s="38"/>
    </row>
    <row r="156" spans="3:15" ht="17" x14ac:dyDescent="0.4">
      <c r="C156" s="28"/>
      <c r="D156" s="22"/>
      <c r="J156" s="25"/>
      <c r="K156" s="25"/>
      <c r="L156" s="37"/>
      <c r="M156" s="38"/>
      <c r="N156" s="45"/>
      <c r="O156" s="38"/>
    </row>
    <row r="157" spans="3:15" ht="17" x14ac:dyDescent="0.4">
      <c r="C157" s="28"/>
      <c r="D157" s="22"/>
      <c r="J157" s="25"/>
      <c r="K157" s="25"/>
      <c r="L157" s="37"/>
      <c r="M157" s="38"/>
      <c r="N157" s="45"/>
      <c r="O157" s="38"/>
    </row>
    <row r="158" spans="3:15" ht="17" x14ac:dyDescent="0.4">
      <c r="C158" s="28"/>
      <c r="D158" s="22"/>
      <c r="J158" s="25"/>
      <c r="K158" s="25"/>
      <c r="L158" s="37"/>
      <c r="M158" s="38"/>
      <c r="N158" s="45"/>
      <c r="O158" s="38"/>
    </row>
    <row r="159" spans="3:15" ht="17" x14ac:dyDescent="0.4">
      <c r="C159" s="28"/>
      <c r="D159" s="22"/>
      <c r="J159" s="25"/>
      <c r="K159" s="25"/>
      <c r="L159" s="37"/>
      <c r="M159" s="38"/>
      <c r="N159" s="45"/>
      <c r="O159" s="38"/>
    </row>
    <row r="160" spans="3:15" ht="17" x14ac:dyDescent="0.4">
      <c r="C160" s="28"/>
      <c r="D160" s="22"/>
      <c r="J160" s="25"/>
      <c r="K160" s="25"/>
      <c r="L160" s="37"/>
      <c r="M160" s="38"/>
      <c r="N160" s="45"/>
      <c r="O160" s="38"/>
    </row>
    <row r="161" spans="3:15" ht="17" x14ac:dyDescent="0.4">
      <c r="C161" s="28"/>
      <c r="D161" s="22"/>
      <c r="J161" s="25"/>
      <c r="K161" s="25"/>
      <c r="L161" s="37"/>
      <c r="M161" s="38"/>
      <c r="N161" s="45"/>
      <c r="O161" s="38"/>
    </row>
    <row r="162" spans="3:15" ht="17" x14ac:dyDescent="0.4">
      <c r="C162" s="28"/>
      <c r="D162" s="22"/>
      <c r="J162" s="25"/>
      <c r="K162" s="25"/>
      <c r="L162" s="37"/>
      <c r="M162" s="38"/>
      <c r="N162" s="45"/>
      <c r="O162" s="38"/>
    </row>
    <row r="163" spans="3:15" ht="17" x14ac:dyDescent="0.4">
      <c r="C163" s="28"/>
      <c r="D163" s="22"/>
      <c r="J163" s="25"/>
      <c r="K163" s="25"/>
      <c r="L163" s="37"/>
      <c r="M163" s="38"/>
      <c r="N163" s="45"/>
      <c r="O163" s="38"/>
    </row>
    <row r="164" spans="3:15" ht="17" x14ac:dyDescent="0.4">
      <c r="C164" s="28"/>
      <c r="D164" s="22"/>
      <c r="J164" s="25"/>
      <c r="K164" s="25"/>
      <c r="L164" s="37"/>
      <c r="M164" s="38"/>
      <c r="N164" s="45"/>
      <c r="O164" s="38"/>
    </row>
    <row r="165" spans="3:15" ht="17" x14ac:dyDescent="0.4">
      <c r="C165" s="28"/>
      <c r="D165" s="22"/>
      <c r="J165" s="25"/>
      <c r="K165" s="25"/>
      <c r="L165" s="37"/>
      <c r="M165" s="38"/>
      <c r="N165" s="45"/>
      <c r="O165" s="38"/>
    </row>
    <row r="166" spans="3:15" ht="17" x14ac:dyDescent="0.4">
      <c r="C166" s="28"/>
      <c r="D166" s="22"/>
      <c r="J166" s="25"/>
      <c r="K166" s="25"/>
      <c r="L166" s="37"/>
      <c r="M166" s="38"/>
      <c r="N166" s="45"/>
      <c r="O166" s="38"/>
    </row>
    <row r="167" spans="3:15" ht="17" x14ac:dyDescent="0.4">
      <c r="C167" s="28"/>
      <c r="D167" s="22"/>
      <c r="J167" s="25"/>
      <c r="K167" s="25"/>
      <c r="L167" s="37"/>
      <c r="M167" s="38"/>
      <c r="N167" s="45"/>
      <c r="O167" s="38"/>
    </row>
    <row r="168" spans="3:15" ht="17" x14ac:dyDescent="0.4">
      <c r="C168" s="28"/>
      <c r="D168" s="22"/>
      <c r="J168" s="25"/>
      <c r="K168" s="25"/>
      <c r="L168" s="37"/>
      <c r="M168" s="38"/>
      <c r="N168" s="45"/>
      <c r="O168" s="38"/>
    </row>
    <row r="169" spans="3:15" ht="17" x14ac:dyDescent="0.4">
      <c r="C169" s="28"/>
      <c r="D169" s="22"/>
      <c r="J169" s="25"/>
      <c r="K169" s="25"/>
      <c r="L169" s="37"/>
      <c r="M169" s="38"/>
      <c r="N169" s="45"/>
      <c r="O169" s="38"/>
    </row>
    <row r="170" spans="3:15" ht="17" x14ac:dyDescent="0.4">
      <c r="C170" s="28"/>
      <c r="D170" s="22"/>
      <c r="J170" s="25"/>
      <c r="K170" s="25"/>
      <c r="L170" s="37"/>
      <c r="M170" s="38"/>
      <c r="N170" s="45"/>
      <c r="O170" s="38"/>
    </row>
    <row r="171" spans="3:15" ht="17" x14ac:dyDescent="0.4">
      <c r="C171" s="28"/>
      <c r="D171" s="22"/>
      <c r="J171" s="25"/>
      <c r="K171" s="25"/>
      <c r="L171" s="37"/>
      <c r="M171" s="38"/>
      <c r="N171" s="45"/>
      <c r="O171" s="38"/>
    </row>
    <row r="172" spans="3:15" ht="17" x14ac:dyDescent="0.4">
      <c r="C172" s="28"/>
      <c r="D172" s="22"/>
      <c r="J172" s="25"/>
      <c r="K172" s="25"/>
      <c r="L172" s="37"/>
      <c r="M172" s="38"/>
      <c r="N172" s="45"/>
      <c r="O172" s="38"/>
    </row>
    <row r="173" spans="3:15" ht="17" x14ac:dyDescent="0.4">
      <c r="C173" s="28"/>
      <c r="D173" s="22"/>
      <c r="J173" s="25"/>
      <c r="K173" s="25"/>
      <c r="L173" s="37"/>
      <c r="M173" s="38"/>
      <c r="N173" s="45"/>
      <c r="O173" s="38"/>
    </row>
    <row r="174" spans="3:15" ht="17" x14ac:dyDescent="0.4">
      <c r="C174" s="28"/>
      <c r="D174" s="22"/>
      <c r="J174" s="25"/>
      <c r="K174" s="25"/>
      <c r="L174" s="37"/>
      <c r="M174" s="38"/>
      <c r="N174" s="45"/>
      <c r="O174" s="38"/>
    </row>
    <row r="175" spans="3:15" ht="17" x14ac:dyDescent="0.4">
      <c r="C175" s="28"/>
      <c r="D175" s="22"/>
      <c r="J175" s="25"/>
      <c r="K175" s="25"/>
      <c r="L175" s="37"/>
      <c r="M175" s="38"/>
      <c r="N175" s="45"/>
      <c r="O175" s="38"/>
    </row>
    <row r="176" spans="3:15" ht="17" x14ac:dyDescent="0.4">
      <c r="C176" s="28"/>
      <c r="D176" s="22"/>
      <c r="J176" s="25"/>
      <c r="K176" s="25"/>
      <c r="L176" s="37"/>
      <c r="M176" s="38"/>
      <c r="N176" s="45"/>
      <c r="O176" s="38"/>
    </row>
    <row r="177" spans="3:15" ht="17" x14ac:dyDescent="0.4">
      <c r="C177" s="28"/>
      <c r="D177" s="22"/>
      <c r="J177" s="25"/>
      <c r="K177" s="25"/>
      <c r="L177" s="37"/>
      <c r="M177" s="38"/>
      <c r="N177" s="45"/>
      <c r="O177" s="38"/>
    </row>
    <row r="178" spans="3:15" ht="17" x14ac:dyDescent="0.4">
      <c r="C178" s="28"/>
      <c r="D178" s="22"/>
      <c r="J178" s="25"/>
      <c r="K178" s="25"/>
      <c r="L178" s="37"/>
      <c r="M178" s="38"/>
      <c r="N178" s="45"/>
      <c r="O178" s="38"/>
    </row>
    <row r="179" spans="3:15" ht="17" x14ac:dyDescent="0.4">
      <c r="C179" s="28"/>
      <c r="D179" s="22"/>
      <c r="J179" s="25"/>
      <c r="K179" s="25"/>
      <c r="L179" s="37"/>
      <c r="M179" s="38"/>
      <c r="N179" s="45"/>
      <c r="O179" s="38"/>
    </row>
    <row r="180" spans="3:15" ht="17" x14ac:dyDescent="0.4">
      <c r="C180" s="28"/>
      <c r="D180" s="22"/>
      <c r="J180" s="25"/>
      <c r="K180" s="25"/>
      <c r="L180" s="37"/>
      <c r="M180" s="38"/>
      <c r="N180" s="45"/>
      <c r="O180" s="38"/>
    </row>
    <row r="181" spans="3:15" ht="17" x14ac:dyDescent="0.4">
      <c r="C181" s="28"/>
      <c r="D181" s="22"/>
      <c r="J181" s="25"/>
      <c r="K181" s="25"/>
      <c r="L181" s="37"/>
      <c r="M181" s="38"/>
      <c r="N181" s="45"/>
      <c r="O181" s="38"/>
    </row>
    <row r="182" spans="3:15" ht="17" x14ac:dyDescent="0.4">
      <c r="C182" s="28"/>
      <c r="D182" s="22"/>
      <c r="J182" s="25"/>
      <c r="K182" s="25"/>
      <c r="L182" s="37"/>
      <c r="M182" s="38"/>
      <c r="N182" s="45"/>
      <c r="O182" s="38"/>
    </row>
    <row r="183" spans="3:15" ht="17" x14ac:dyDescent="0.4">
      <c r="C183" s="28"/>
      <c r="D183" s="22"/>
      <c r="J183" s="25"/>
      <c r="K183" s="25"/>
      <c r="L183" s="37"/>
      <c r="M183" s="38"/>
      <c r="N183" s="45"/>
      <c r="O183" s="38"/>
    </row>
    <row r="184" spans="3:15" ht="17" x14ac:dyDescent="0.4">
      <c r="C184" s="28"/>
      <c r="D184" s="22"/>
      <c r="J184" s="25"/>
      <c r="K184" s="25"/>
      <c r="L184" s="37"/>
      <c r="M184" s="38"/>
      <c r="N184" s="45"/>
      <c r="O184" s="38"/>
    </row>
    <row r="185" spans="3:15" ht="17" x14ac:dyDescent="0.4">
      <c r="C185" s="28"/>
      <c r="D185" s="22"/>
      <c r="J185" s="25"/>
      <c r="K185" s="25"/>
      <c r="L185" s="37"/>
      <c r="M185" s="38"/>
      <c r="N185" s="45"/>
      <c r="O185" s="38"/>
    </row>
    <row r="186" spans="3:15" ht="17" x14ac:dyDescent="0.4">
      <c r="C186" s="28"/>
      <c r="D186" s="22"/>
      <c r="J186" s="25"/>
      <c r="K186" s="25"/>
      <c r="L186" s="37"/>
      <c r="M186" s="38"/>
      <c r="N186" s="45"/>
      <c r="O186" s="38"/>
    </row>
    <row r="187" spans="3:15" ht="17" x14ac:dyDescent="0.4">
      <c r="C187" s="28"/>
      <c r="D187" s="22"/>
      <c r="J187" s="25"/>
      <c r="K187" s="25"/>
      <c r="L187" s="37"/>
      <c r="M187" s="38"/>
      <c r="N187" s="45"/>
      <c r="O187" s="38"/>
    </row>
    <row r="188" spans="3:15" ht="17" x14ac:dyDescent="0.4">
      <c r="C188" s="28"/>
      <c r="D188" s="22"/>
      <c r="J188" s="25"/>
      <c r="K188" s="25"/>
      <c r="L188" s="37"/>
      <c r="M188" s="38"/>
      <c r="N188" s="45"/>
      <c r="O188" s="38"/>
    </row>
    <row r="189" spans="3:15" ht="17" x14ac:dyDescent="0.4">
      <c r="C189" s="28"/>
      <c r="D189" s="22"/>
      <c r="J189" s="25"/>
      <c r="K189" s="25"/>
      <c r="L189" s="37"/>
      <c r="M189" s="38"/>
      <c r="N189" s="45"/>
      <c r="O189" s="38"/>
    </row>
    <row r="190" spans="3:15" ht="17" x14ac:dyDescent="0.4">
      <c r="C190" s="28"/>
      <c r="D190" s="22"/>
      <c r="J190" s="25"/>
      <c r="K190" s="25"/>
      <c r="L190" s="37"/>
      <c r="M190" s="38"/>
      <c r="N190" s="45"/>
      <c r="O190" s="38"/>
    </row>
    <row r="191" spans="3:15" ht="17" x14ac:dyDescent="0.4">
      <c r="C191" s="28"/>
      <c r="D191" s="22"/>
      <c r="J191" s="25"/>
      <c r="K191" s="25"/>
      <c r="L191" s="37"/>
      <c r="M191" s="38"/>
      <c r="N191" s="45"/>
      <c r="O191" s="38"/>
    </row>
    <row r="192" spans="3:15" ht="17" x14ac:dyDescent="0.4">
      <c r="C192" s="28"/>
      <c r="D192" s="22"/>
      <c r="J192" s="25"/>
      <c r="K192" s="25"/>
      <c r="L192" s="37"/>
      <c r="M192" s="38"/>
      <c r="N192" s="45"/>
      <c r="O192" s="38"/>
    </row>
    <row r="193" spans="3:15" ht="17" x14ac:dyDescent="0.4">
      <c r="C193" s="28"/>
      <c r="D193" s="22"/>
      <c r="J193" s="25"/>
      <c r="K193" s="25"/>
      <c r="L193" s="37"/>
      <c r="M193" s="38"/>
      <c r="N193" s="45"/>
      <c r="O193" s="38"/>
    </row>
    <row r="194" spans="3:15" ht="17" x14ac:dyDescent="0.4">
      <c r="C194" s="28"/>
      <c r="D194" s="22"/>
      <c r="J194" s="25"/>
      <c r="K194" s="25"/>
      <c r="L194" s="37"/>
      <c r="M194" s="38"/>
      <c r="N194" s="45"/>
      <c r="O194" s="38"/>
    </row>
    <row r="195" spans="3:15" ht="17" x14ac:dyDescent="0.4">
      <c r="C195" s="28"/>
      <c r="D195" s="22"/>
      <c r="J195" s="25"/>
      <c r="K195" s="25"/>
      <c r="L195" s="37"/>
      <c r="M195" s="38"/>
      <c r="N195" s="45"/>
      <c r="O195" s="38"/>
    </row>
    <row r="196" spans="3:15" ht="17" x14ac:dyDescent="0.4">
      <c r="C196" s="28"/>
      <c r="D196" s="22"/>
      <c r="J196" s="25"/>
      <c r="K196" s="25"/>
      <c r="L196" s="37"/>
      <c r="M196" s="38"/>
      <c r="N196" s="45"/>
      <c r="O196" s="38"/>
    </row>
    <row r="197" spans="3:15" ht="17" x14ac:dyDescent="0.4">
      <c r="C197" s="28"/>
      <c r="D197" s="22"/>
      <c r="J197" s="25"/>
      <c r="K197" s="25"/>
      <c r="L197" s="37"/>
      <c r="M197" s="38"/>
      <c r="N197" s="45"/>
      <c r="O197" s="38"/>
    </row>
    <row r="198" spans="3:15" ht="17" x14ac:dyDescent="0.4">
      <c r="C198" s="28"/>
      <c r="D198" s="22"/>
      <c r="J198" s="25"/>
      <c r="K198" s="25"/>
      <c r="L198" s="37"/>
      <c r="M198" s="38"/>
      <c r="N198" s="45"/>
      <c r="O198" s="38"/>
    </row>
    <row r="199" spans="3:15" ht="17" x14ac:dyDescent="0.4">
      <c r="C199" s="28"/>
      <c r="D199" s="22"/>
      <c r="J199" s="25"/>
      <c r="K199" s="25"/>
      <c r="L199" s="37"/>
      <c r="M199" s="38"/>
      <c r="N199" s="45"/>
      <c r="O199" s="38"/>
    </row>
    <row r="200" spans="3:15" ht="17" x14ac:dyDescent="0.4">
      <c r="C200" s="28"/>
      <c r="D200" s="22"/>
      <c r="J200" s="25"/>
      <c r="K200" s="25"/>
      <c r="L200" s="37"/>
      <c r="M200" s="38"/>
      <c r="N200" s="45"/>
      <c r="O200" s="38"/>
    </row>
    <row r="201" spans="3:15" ht="17" x14ac:dyDescent="0.4">
      <c r="C201" s="28"/>
      <c r="D201" s="22"/>
      <c r="J201" s="25"/>
      <c r="K201" s="25"/>
      <c r="L201" s="37"/>
      <c r="M201" s="38"/>
      <c r="N201" s="45"/>
      <c r="O201" s="38"/>
    </row>
    <row r="202" spans="3:15" ht="17" x14ac:dyDescent="0.4">
      <c r="C202" s="28"/>
      <c r="D202" s="22"/>
      <c r="J202" s="25"/>
      <c r="K202" s="25"/>
      <c r="L202" s="37"/>
      <c r="M202" s="38"/>
      <c r="N202" s="45"/>
      <c r="O202" s="38"/>
    </row>
    <row r="203" spans="3:15" ht="17" x14ac:dyDescent="0.4">
      <c r="C203" s="28"/>
      <c r="D203" s="22"/>
      <c r="J203" s="25"/>
      <c r="K203" s="25"/>
      <c r="L203" s="37"/>
      <c r="M203" s="38"/>
      <c r="N203" s="45"/>
      <c r="O203" s="38"/>
    </row>
    <row r="204" spans="3:15" ht="17" x14ac:dyDescent="0.4">
      <c r="C204" s="28"/>
      <c r="D204" s="22"/>
      <c r="J204" s="25"/>
      <c r="K204" s="25"/>
      <c r="L204" s="37"/>
      <c r="M204" s="38"/>
      <c r="N204" s="45"/>
      <c r="O204" s="38"/>
    </row>
    <row r="205" spans="3:15" ht="17" x14ac:dyDescent="0.4">
      <c r="C205" s="28"/>
      <c r="D205" s="22"/>
      <c r="J205" s="25"/>
      <c r="K205" s="25"/>
      <c r="L205" s="37"/>
      <c r="M205" s="38"/>
      <c r="N205" s="45"/>
      <c r="O205" s="38"/>
    </row>
    <row r="206" spans="3:15" ht="17" x14ac:dyDescent="0.4">
      <c r="C206" s="28"/>
      <c r="D206" s="22"/>
      <c r="J206" s="25"/>
      <c r="K206" s="25"/>
      <c r="L206" s="37"/>
      <c r="M206" s="38"/>
      <c r="N206" s="45"/>
      <c r="O206" s="38"/>
    </row>
    <row r="207" spans="3:15" ht="17" x14ac:dyDescent="0.4">
      <c r="C207" s="28"/>
      <c r="D207" s="22"/>
      <c r="J207" s="25"/>
      <c r="K207" s="25"/>
      <c r="L207" s="37"/>
      <c r="M207" s="38"/>
      <c r="N207" s="45"/>
      <c r="O207" s="38"/>
    </row>
    <row r="208" spans="3:15" ht="17" x14ac:dyDescent="0.4">
      <c r="C208" s="28"/>
      <c r="D208" s="22"/>
      <c r="J208" s="25"/>
      <c r="K208" s="25"/>
      <c r="L208" s="37"/>
      <c r="M208" s="38"/>
      <c r="N208" s="45"/>
      <c r="O208" s="38"/>
    </row>
    <row r="209" spans="3:15" ht="17" x14ac:dyDescent="0.4">
      <c r="C209" s="28"/>
      <c r="D209" s="22"/>
      <c r="J209" s="25"/>
      <c r="K209" s="25"/>
      <c r="L209" s="37"/>
      <c r="M209" s="38"/>
      <c r="N209" s="45"/>
      <c r="O209" s="38"/>
    </row>
    <row r="210" spans="3:15" ht="17" x14ac:dyDescent="0.4">
      <c r="C210" s="28"/>
      <c r="D210" s="22"/>
      <c r="J210" s="25"/>
      <c r="K210" s="25"/>
      <c r="L210" s="37"/>
      <c r="M210" s="38"/>
      <c r="N210" s="45"/>
      <c r="O210" s="38"/>
    </row>
    <row r="211" spans="3:15" ht="17" x14ac:dyDescent="0.4">
      <c r="C211" s="28"/>
      <c r="D211" s="22"/>
      <c r="J211" s="25"/>
      <c r="K211" s="25"/>
      <c r="L211" s="37"/>
      <c r="M211" s="38"/>
      <c r="N211" s="45"/>
      <c r="O211" s="38"/>
    </row>
    <row r="212" spans="3:15" ht="17" x14ac:dyDescent="0.4">
      <c r="C212" s="28"/>
      <c r="D212" s="22"/>
      <c r="J212" s="25"/>
      <c r="K212" s="25"/>
      <c r="L212" s="37"/>
      <c r="M212" s="38"/>
      <c r="N212" s="45"/>
      <c r="O212" s="38"/>
    </row>
    <row r="213" spans="3:15" ht="17" x14ac:dyDescent="0.4">
      <c r="C213" s="28"/>
      <c r="D213" s="22"/>
      <c r="J213" s="25"/>
      <c r="K213" s="25"/>
      <c r="L213" s="37"/>
      <c r="M213" s="38"/>
      <c r="N213" s="45"/>
      <c r="O213" s="38"/>
    </row>
    <row r="214" spans="3:15" ht="17" x14ac:dyDescent="0.4">
      <c r="C214" s="28"/>
      <c r="D214" s="22"/>
      <c r="J214" s="25"/>
      <c r="K214" s="25"/>
      <c r="L214" s="37"/>
      <c r="M214" s="38"/>
      <c r="N214" s="45"/>
      <c r="O214" s="38"/>
    </row>
    <row r="215" spans="3:15" ht="17" x14ac:dyDescent="0.4">
      <c r="C215" s="28"/>
      <c r="D215" s="22"/>
      <c r="J215" s="25"/>
      <c r="K215" s="25"/>
      <c r="L215" s="37"/>
      <c r="M215" s="38"/>
      <c r="N215" s="45"/>
      <c r="O215" s="38"/>
    </row>
    <row r="216" spans="3:15" ht="17" x14ac:dyDescent="0.4">
      <c r="C216" s="28"/>
      <c r="D216" s="22"/>
      <c r="J216" s="25"/>
      <c r="K216" s="25"/>
      <c r="L216" s="37"/>
      <c r="M216" s="38"/>
      <c r="N216" s="45"/>
      <c r="O216" s="38"/>
    </row>
    <row r="217" spans="3:15" ht="17" x14ac:dyDescent="0.4">
      <c r="C217" s="28"/>
      <c r="D217" s="22"/>
      <c r="J217" s="25"/>
      <c r="K217" s="25"/>
      <c r="L217" s="37"/>
      <c r="M217" s="38"/>
      <c r="N217" s="45"/>
      <c r="O217" s="38"/>
    </row>
    <row r="218" spans="3:15" ht="17" x14ac:dyDescent="0.4">
      <c r="C218" s="28"/>
      <c r="D218" s="22"/>
      <c r="J218" s="25"/>
      <c r="K218" s="25"/>
      <c r="L218" s="37"/>
      <c r="M218" s="38"/>
      <c r="N218" s="45"/>
      <c r="O218" s="38"/>
    </row>
    <row r="219" spans="3:15" ht="17" x14ac:dyDescent="0.4">
      <c r="C219" s="28"/>
      <c r="D219" s="22"/>
      <c r="J219" s="25"/>
      <c r="K219" s="25"/>
      <c r="L219" s="37"/>
      <c r="M219" s="38"/>
      <c r="N219" s="45"/>
      <c r="O219" s="38"/>
    </row>
    <row r="220" spans="3:15" ht="17" x14ac:dyDescent="0.4">
      <c r="C220" s="28"/>
      <c r="D220" s="22"/>
      <c r="J220" s="25"/>
      <c r="K220" s="25"/>
      <c r="L220" s="37"/>
      <c r="M220" s="38"/>
      <c r="N220" s="45"/>
      <c r="O220" s="38"/>
    </row>
    <row r="221" spans="3:15" ht="17" x14ac:dyDescent="0.4">
      <c r="C221" s="28"/>
      <c r="D221" s="22"/>
      <c r="J221" s="25"/>
      <c r="K221" s="25"/>
      <c r="L221" s="37"/>
      <c r="M221" s="38"/>
      <c r="N221" s="45"/>
      <c r="O221" s="38"/>
    </row>
    <row r="222" spans="3:15" ht="17" x14ac:dyDescent="0.4">
      <c r="C222" s="28"/>
      <c r="D222" s="22"/>
      <c r="J222" s="25"/>
      <c r="K222" s="25"/>
      <c r="L222" s="37"/>
      <c r="M222" s="38"/>
      <c r="N222" s="45"/>
      <c r="O222" s="38"/>
    </row>
    <row r="223" spans="3:15" ht="17" x14ac:dyDescent="0.4">
      <c r="C223" s="28"/>
      <c r="D223" s="22"/>
      <c r="J223" s="25"/>
      <c r="K223" s="25"/>
      <c r="L223" s="37"/>
      <c r="M223" s="38"/>
      <c r="N223" s="45"/>
      <c r="O223" s="38"/>
    </row>
    <row r="224" spans="3:15" ht="17" x14ac:dyDescent="0.4">
      <c r="C224" s="28"/>
      <c r="D224" s="22"/>
      <c r="J224" s="25"/>
      <c r="K224" s="25"/>
      <c r="L224" s="37"/>
      <c r="M224" s="38"/>
      <c r="N224" s="45"/>
      <c r="O224" s="38"/>
    </row>
    <row r="225" spans="3:15" ht="17" x14ac:dyDescent="0.4">
      <c r="C225" s="28"/>
      <c r="D225" s="22"/>
      <c r="J225" s="25"/>
      <c r="K225" s="25"/>
      <c r="L225" s="37"/>
      <c r="M225" s="38"/>
      <c r="N225" s="45"/>
      <c r="O225" s="38"/>
    </row>
    <row r="226" spans="3:15" ht="17" x14ac:dyDescent="0.4">
      <c r="C226" s="28"/>
      <c r="D226" s="22"/>
      <c r="J226" s="25"/>
      <c r="K226" s="25"/>
      <c r="L226" s="37"/>
      <c r="M226" s="38"/>
      <c r="N226" s="45"/>
      <c r="O226" s="38"/>
    </row>
    <row r="227" spans="3:15" ht="17" x14ac:dyDescent="0.4">
      <c r="C227" s="28"/>
      <c r="D227" s="22"/>
      <c r="J227" s="25"/>
      <c r="K227" s="25"/>
      <c r="L227" s="37"/>
      <c r="M227" s="38"/>
      <c r="N227" s="45"/>
      <c r="O227" s="38"/>
    </row>
    <row r="228" spans="3:15" ht="17" x14ac:dyDescent="0.4">
      <c r="C228" s="28"/>
      <c r="D228" s="22"/>
      <c r="J228" s="25"/>
      <c r="K228" s="25"/>
      <c r="L228" s="37"/>
      <c r="M228" s="38"/>
      <c r="N228" s="45"/>
      <c r="O228" s="38"/>
    </row>
    <row r="229" spans="3:15" ht="17" x14ac:dyDescent="0.4">
      <c r="C229" s="28"/>
      <c r="D229" s="22"/>
      <c r="J229" s="25"/>
      <c r="K229" s="25"/>
      <c r="L229" s="37"/>
      <c r="M229" s="38"/>
      <c r="N229" s="45"/>
      <c r="O229" s="38"/>
    </row>
    <row r="230" spans="3:15" ht="17" x14ac:dyDescent="0.4">
      <c r="C230" s="28"/>
      <c r="D230" s="22"/>
      <c r="J230" s="25"/>
      <c r="K230" s="25"/>
      <c r="L230" s="37"/>
      <c r="M230" s="38"/>
      <c r="N230" s="45"/>
      <c r="O230" s="38"/>
    </row>
    <row r="231" spans="3:15" ht="17" x14ac:dyDescent="0.4">
      <c r="C231" s="28"/>
      <c r="D231" s="22"/>
      <c r="J231" s="25"/>
      <c r="K231" s="25"/>
      <c r="L231" s="37"/>
      <c r="M231" s="38"/>
      <c r="N231" s="45"/>
      <c r="O231" s="38"/>
    </row>
    <row r="232" spans="3:15" ht="17" x14ac:dyDescent="0.4">
      <c r="C232" s="28"/>
      <c r="D232" s="22"/>
      <c r="K232" s="26"/>
      <c r="L232" s="37"/>
      <c r="M232" s="38"/>
      <c r="N232" s="45"/>
      <c r="O232" s="38"/>
    </row>
    <row r="233" spans="3:15" ht="17" x14ac:dyDescent="0.4">
      <c r="C233" s="28"/>
      <c r="D233" s="22"/>
      <c r="K233" s="26"/>
      <c r="L233" s="37"/>
      <c r="M233" s="38"/>
      <c r="N233" s="45"/>
      <c r="O233" s="38"/>
    </row>
    <row r="234" spans="3:15" ht="17" x14ac:dyDescent="0.4">
      <c r="C234" s="28"/>
      <c r="D234" s="22"/>
      <c r="K234" s="26"/>
      <c r="L234" s="37"/>
      <c r="M234" s="38"/>
      <c r="N234" s="45"/>
      <c r="O234" s="38"/>
    </row>
    <row r="235" spans="3:15" ht="17" x14ac:dyDescent="0.4">
      <c r="C235" s="28"/>
      <c r="D235" s="22"/>
      <c r="K235" s="26"/>
      <c r="L235" s="37"/>
      <c r="M235" s="38"/>
      <c r="N235" s="45"/>
      <c r="O235" s="38"/>
    </row>
    <row r="236" spans="3:15" ht="17" x14ac:dyDescent="0.4">
      <c r="C236" s="28"/>
      <c r="D236" s="22"/>
      <c r="K236" s="26"/>
      <c r="L236" s="37"/>
      <c r="M236" s="38"/>
      <c r="N236" s="45"/>
      <c r="O236" s="38"/>
    </row>
    <row r="237" spans="3:15" ht="17" x14ac:dyDescent="0.4">
      <c r="C237" s="28"/>
      <c r="D237" s="22"/>
      <c r="K237" s="26"/>
      <c r="L237" s="37"/>
      <c r="M237" s="38"/>
      <c r="N237" s="45"/>
      <c r="O237" s="38"/>
    </row>
    <row r="238" spans="3:15" ht="17" x14ac:dyDescent="0.4">
      <c r="C238" s="28"/>
      <c r="D238" s="22"/>
      <c r="K238" s="26"/>
      <c r="L238" s="37"/>
      <c r="M238" s="38"/>
      <c r="N238" s="45"/>
      <c r="O238" s="38"/>
    </row>
    <row r="239" spans="3:15" ht="17" x14ac:dyDescent="0.4">
      <c r="C239" s="28"/>
      <c r="D239" s="22"/>
      <c r="K239" s="26"/>
      <c r="L239" s="37"/>
      <c r="M239" s="38"/>
      <c r="N239" s="45"/>
      <c r="O239" s="38"/>
    </row>
    <row r="240" spans="3:15" ht="17" x14ac:dyDescent="0.4">
      <c r="C240" s="28"/>
      <c r="D240" s="22"/>
      <c r="K240" s="26"/>
      <c r="L240" s="37"/>
      <c r="M240" s="38"/>
      <c r="N240" s="45"/>
      <c r="O240" s="38"/>
    </row>
    <row r="241" spans="3:15" ht="17" x14ac:dyDescent="0.4">
      <c r="C241" s="28"/>
      <c r="D241" s="22"/>
      <c r="K241" s="26"/>
      <c r="L241" s="37"/>
      <c r="M241" s="38"/>
      <c r="N241" s="45"/>
      <c r="O241" s="38"/>
    </row>
    <row r="242" spans="3:15" ht="17" x14ac:dyDescent="0.4">
      <c r="C242" s="28"/>
      <c r="D242" s="22"/>
      <c r="K242" s="26"/>
      <c r="L242" s="37"/>
      <c r="M242" s="38"/>
      <c r="N242" s="45"/>
      <c r="O242" s="38"/>
    </row>
    <row r="243" spans="3:15" ht="17" x14ac:dyDescent="0.4">
      <c r="C243" s="28"/>
      <c r="D243" s="22"/>
      <c r="K243" s="26"/>
      <c r="L243" s="37"/>
      <c r="M243" s="38"/>
      <c r="N243" s="45"/>
      <c r="O243" s="38"/>
    </row>
    <row r="244" spans="3:15" ht="17" x14ac:dyDescent="0.4">
      <c r="C244" s="28"/>
      <c r="D244" s="22"/>
      <c r="K244" s="26"/>
      <c r="L244" s="37"/>
      <c r="M244" s="38"/>
      <c r="N244" s="45"/>
      <c r="O244" s="38"/>
    </row>
    <row r="245" spans="3:15" ht="17" x14ac:dyDescent="0.4">
      <c r="C245" s="28"/>
      <c r="D245" s="22"/>
      <c r="K245" s="26"/>
      <c r="L245" s="37"/>
      <c r="M245" s="38"/>
      <c r="N245" s="45"/>
      <c r="O245" s="38"/>
    </row>
    <row r="246" spans="3:15" ht="17" x14ac:dyDescent="0.4">
      <c r="C246" s="28"/>
      <c r="D246" s="22"/>
      <c r="K246" s="26"/>
      <c r="L246" s="37"/>
      <c r="M246" s="38"/>
      <c r="N246" s="45"/>
      <c r="O246" s="38"/>
    </row>
    <row r="247" spans="3:15" ht="17" x14ac:dyDescent="0.4">
      <c r="C247" s="28"/>
      <c r="D247" s="22"/>
      <c r="K247" s="26"/>
      <c r="L247" s="37"/>
      <c r="M247" s="38"/>
      <c r="N247" s="45"/>
      <c r="O247" s="38"/>
    </row>
    <row r="248" spans="3:15" ht="17" x14ac:dyDescent="0.4">
      <c r="C248" s="28"/>
      <c r="D248" s="22"/>
      <c r="K248" s="26"/>
      <c r="L248" s="37"/>
      <c r="M248" s="38"/>
      <c r="N248" s="45"/>
      <c r="O248" s="38"/>
    </row>
    <row r="249" spans="3:15" ht="17" x14ac:dyDescent="0.4">
      <c r="C249" s="28"/>
      <c r="D249" s="22"/>
      <c r="K249" s="26"/>
      <c r="L249" s="37"/>
      <c r="M249" s="38"/>
      <c r="N249" s="45"/>
      <c r="O249" s="38"/>
    </row>
    <row r="250" spans="3:15" ht="17" x14ac:dyDescent="0.4">
      <c r="C250" s="28"/>
      <c r="D250" s="22"/>
      <c r="K250" s="26"/>
      <c r="L250" s="37"/>
      <c r="M250" s="38"/>
      <c r="N250" s="45"/>
      <c r="O250" s="38"/>
    </row>
    <row r="251" spans="3:15" ht="17" x14ac:dyDescent="0.4">
      <c r="C251" s="28"/>
      <c r="D251" s="22"/>
      <c r="K251" s="26"/>
      <c r="L251" s="37"/>
      <c r="M251" s="38"/>
      <c r="N251" s="45"/>
      <c r="O251" s="38"/>
    </row>
    <row r="252" spans="3:15" ht="17" x14ac:dyDescent="0.4">
      <c r="C252" s="28"/>
      <c r="D252" s="22"/>
      <c r="K252" s="26"/>
      <c r="L252" s="37"/>
      <c r="M252" s="38"/>
      <c r="N252" s="45"/>
      <c r="O252" s="38"/>
    </row>
    <row r="253" spans="3:15" ht="17" x14ac:dyDescent="0.4">
      <c r="C253" s="28"/>
      <c r="D253" s="22"/>
      <c r="K253" s="26"/>
      <c r="L253" s="37"/>
      <c r="M253" s="38"/>
      <c r="N253" s="45"/>
      <c r="O253" s="38"/>
    </row>
    <row r="254" spans="3:15" ht="17" x14ac:dyDescent="0.4">
      <c r="C254" s="28"/>
      <c r="D254" s="22"/>
      <c r="K254" s="26"/>
      <c r="L254" s="37"/>
      <c r="M254" s="38"/>
      <c r="N254" s="45"/>
      <c r="O254" s="38"/>
    </row>
    <row r="255" spans="3:15" ht="17" x14ac:dyDescent="0.4">
      <c r="C255" s="28"/>
      <c r="D255" s="22"/>
      <c r="K255" s="26"/>
      <c r="L255" s="37"/>
      <c r="M255" s="38"/>
      <c r="N255" s="45"/>
      <c r="O255" s="38"/>
    </row>
    <row r="256" spans="3:15" ht="17" x14ac:dyDescent="0.4">
      <c r="C256" s="28"/>
      <c r="D256" s="22"/>
      <c r="K256" s="26"/>
      <c r="L256" s="37"/>
      <c r="M256" s="38"/>
      <c r="N256" s="45"/>
      <c r="O256" s="38"/>
    </row>
    <row r="257" spans="3:15" ht="17" x14ac:dyDescent="0.4">
      <c r="C257" s="28"/>
      <c r="D257" s="22"/>
      <c r="K257" s="26"/>
      <c r="L257" s="37"/>
      <c r="M257" s="38"/>
      <c r="N257" s="45"/>
      <c r="O257" s="38"/>
    </row>
    <row r="258" spans="3:15" ht="17" x14ac:dyDescent="0.4">
      <c r="C258" s="28"/>
      <c r="D258" s="22"/>
      <c r="K258" s="26"/>
      <c r="L258" s="37"/>
      <c r="M258" s="38"/>
      <c r="N258" s="45"/>
      <c r="O258" s="38"/>
    </row>
    <row r="259" spans="3:15" ht="17" x14ac:dyDescent="0.4">
      <c r="C259" s="28"/>
      <c r="D259" s="22"/>
      <c r="K259" s="26"/>
      <c r="L259" s="37"/>
      <c r="M259" s="38"/>
      <c r="N259" s="45"/>
      <c r="O259" s="38"/>
    </row>
    <row r="260" spans="3:15" ht="17" x14ac:dyDescent="0.4">
      <c r="C260" s="28"/>
      <c r="D260" s="22"/>
      <c r="K260" s="26"/>
      <c r="L260" s="37"/>
      <c r="M260" s="38"/>
      <c r="N260" s="45"/>
      <c r="O260" s="38"/>
    </row>
    <row r="261" spans="3:15" ht="17" x14ac:dyDescent="0.4">
      <c r="C261" s="28"/>
      <c r="D261" s="22"/>
      <c r="K261" s="26"/>
      <c r="L261" s="37"/>
      <c r="M261" s="38"/>
      <c r="N261" s="45"/>
      <c r="O261" s="38"/>
    </row>
    <row r="262" spans="3:15" ht="17" x14ac:dyDescent="0.4">
      <c r="C262" s="28"/>
      <c r="D262" s="22"/>
      <c r="K262" s="26"/>
      <c r="L262" s="37"/>
      <c r="M262" s="38"/>
      <c r="N262" s="45"/>
      <c r="O262" s="38"/>
    </row>
    <row r="263" spans="3:15" ht="17" x14ac:dyDescent="0.4">
      <c r="C263" s="28"/>
      <c r="D263" s="22"/>
      <c r="K263" s="26"/>
      <c r="L263" s="37"/>
      <c r="M263" s="38"/>
      <c r="N263" s="45"/>
      <c r="O263" s="38"/>
    </row>
    <row r="264" spans="3:15" ht="17" x14ac:dyDescent="0.4">
      <c r="C264" s="28"/>
      <c r="D264" s="22"/>
      <c r="K264" s="26"/>
      <c r="L264" s="37"/>
      <c r="M264" s="38"/>
      <c r="N264" s="45"/>
      <c r="O264" s="38"/>
    </row>
    <row r="265" spans="3:15" ht="17" x14ac:dyDescent="0.4">
      <c r="C265" s="28"/>
      <c r="D265" s="22"/>
      <c r="K265" s="26"/>
      <c r="L265" s="37"/>
      <c r="M265" s="38"/>
      <c r="N265" s="45"/>
      <c r="O265" s="38"/>
    </row>
    <row r="266" spans="3:15" ht="17" x14ac:dyDescent="0.4">
      <c r="C266" s="28"/>
      <c r="D266" s="22"/>
      <c r="K266" s="26"/>
      <c r="L266" s="37"/>
      <c r="M266" s="38"/>
      <c r="N266" s="45"/>
      <c r="O266" s="38"/>
    </row>
    <row r="267" spans="3:15" ht="17" x14ac:dyDescent="0.4">
      <c r="C267" s="28"/>
      <c r="D267" s="22"/>
      <c r="K267" s="26"/>
      <c r="L267" s="37"/>
      <c r="M267" s="38"/>
      <c r="N267" s="45"/>
      <c r="O267" s="38"/>
    </row>
    <row r="268" spans="3:15" ht="17" x14ac:dyDescent="0.4">
      <c r="C268" s="28"/>
      <c r="D268" s="22"/>
      <c r="K268" s="26"/>
      <c r="L268" s="37"/>
      <c r="M268" s="38"/>
      <c r="N268" s="45"/>
      <c r="O268" s="38"/>
    </row>
    <row r="269" spans="3:15" ht="17" x14ac:dyDescent="0.4">
      <c r="C269" s="28"/>
      <c r="D269" s="22"/>
      <c r="K269" s="26"/>
      <c r="L269" s="37"/>
      <c r="M269" s="38"/>
      <c r="N269" s="45"/>
      <c r="O269" s="38"/>
    </row>
    <row r="270" spans="3:15" ht="17" x14ac:dyDescent="0.4">
      <c r="C270" s="28"/>
      <c r="D270" s="22"/>
      <c r="K270" s="26"/>
      <c r="L270" s="37"/>
      <c r="M270" s="38"/>
      <c r="N270" s="45"/>
      <c r="O270" s="38"/>
    </row>
    <row r="271" spans="3:15" ht="17" x14ac:dyDescent="0.4">
      <c r="C271" s="28"/>
      <c r="D271" s="22"/>
      <c r="K271" s="26"/>
      <c r="L271" s="37"/>
      <c r="M271" s="38"/>
      <c r="N271" s="45"/>
      <c r="O271" s="38"/>
    </row>
    <row r="272" spans="3:15" ht="17" x14ac:dyDescent="0.4">
      <c r="C272" s="28"/>
      <c r="D272" s="22"/>
      <c r="K272" s="26"/>
      <c r="L272" s="37"/>
      <c r="M272" s="38"/>
      <c r="N272" s="45"/>
      <c r="O272" s="38"/>
    </row>
    <row r="273" spans="3:15" ht="17" x14ac:dyDescent="0.4">
      <c r="C273" s="28"/>
      <c r="D273" s="22"/>
      <c r="K273" s="26"/>
      <c r="L273" s="37"/>
      <c r="M273" s="38"/>
      <c r="N273" s="45"/>
      <c r="O273" s="38"/>
    </row>
    <row r="274" spans="3:15" ht="17" x14ac:dyDescent="0.4">
      <c r="C274" s="28"/>
      <c r="D274" s="22"/>
      <c r="K274" s="26"/>
      <c r="L274" s="37"/>
      <c r="M274" s="38"/>
      <c r="N274" s="45"/>
      <c r="O274" s="38"/>
    </row>
    <row r="275" spans="3:15" ht="17" x14ac:dyDescent="0.4">
      <c r="C275" s="28"/>
      <c r="D275" s="22"/>
      <c r="K275" s="26"/>
      <c r="L275" s="37"/>
      <c r="M275" s="38"/>
      <c r="N275" s="45"/>
      <c r="O275" s="38"/>
    </row>
    <row r="276" spans="3:15" ht="17" x14ac:dyDescent="0.4">
      <c r="C276" s="28"/>
      <c r="D276" s="22"/>
      <c r="K276" s="26"/>
      <c r="L276" s="37"/>
      <c r="M276" s="38"/>
      <c r="N276" s="45"/>
      <c r="O276" s="38"/>
    </row>
    <row r="277" spans="3:15" ht="17" x14ac:dyDescent="0.4">
      <c r="C277" s="28"/>
      <c r="D277" s="22"/>
      <c r="K277" s="26"/>
      <c r="L277" s="37"/>
      <c r="M277" s="38"/>
      <c r="N277" s="45"/>
      <c r="O277" s="38"/>
    </row>
    <row r="278" spans="3:15" ht="17" x14ac:dyDescent="0.4">
      <c r="C278" s="28"/>
      <c r="D278" s="22"/>
      <c r="K278" s="26"/>
      <c r="L278" s="37"/>
      <c r="M278" s="38"/>
      <c r="N278" s="45"/>
      <c r="O278" s="38"/>
    </row>
    <row r="279" spans="3:15" ht="17" x14ac:dyDescent="0.4">
      <c r="C279" s="28"/>
      <c r="D279" s="22"/>
      <c r="K279" s="26"/>
      <c r="L279" s="37"/>
      <c r="M279" s="38"/>
      <c r="N279" s="45"/>
      <c r="O279" s="38"/>
    </row>
    <row r="280" spans="3:15" ht="17" x14ac:dyDescent="0.4">
      <c r="C280" s="28"/>
      <c r="D280" s="22"/>
      <c r="K280" s="26"/>
      <c r="L280" s="37"/>
      <c r="M280" s="38"/>
      <c r="N280" s="45"/>
      <c r="O280" s="38"/>
    </row>
    <row r="281" spans="3:15" ht="17" x14ac:dyDescent="0.4">
      <c r="C281" s="28"/>
      <c r="D281" s="22"/>
      <c r="K281" s="26"/>
      <c r="L281" s="37"/>
      <c r="M281" s="38"/>
      <c r="N281" s="45"/>
      <c r="O281" s="38"/>
    </row>
    <row r="282" spans="3:15" ht="17" x14ac:dyDescent="0.4">
      <c r="C282" s="28"/>
      <c r="D282" s="22"/>
      <c r="K282" s="26"/>
      <c r="L282" s="37"/>
      <c r="M282" s="38"/>
      <c r="N282" s="45"/>
      <c r="O282" s="38"/>
    </row>
    <row r="283" spans="3:15" ht="17" x14ac:dyDescent="0.4">
      <c r="C283" s="28"/>
      <c r="D283" s="22"/>
      <c r="K283" s="26"/>
      <c r="L283" s="37"/>
      <c r="M283" s="38"/>
      <c r="N283" s="45"/>
      <c r="O283" s="38"/>
    </row>
    <row r="284" spans="3:15" ht="17" x14ac:dyDescent="0.4">
      <c r="C284" s="28"/>
      <c r="D284" s="22"/>
      <c r="K284" s="26"/>
      <c r="L284" s="37"/>
      <c r="M284" s="38"/>
      <c r="N284" s="45"/>
      <c r="O284" s="38"/>
    </row>
    <row r="285" spans="3:15" ht="17" x14ac:dyDescent="0.4">
      <c r="C285" s="28"/>
      <c r="D285" s="22"/>
      <c r="K285" s="26"/>
      <c r="L285" s="37"/>
      <c r="M285" s="38"/>
      <c r="N285" s="45"/>
      <c r="O285" s="38"/>
    </row>
    <row r="286" spans="3:15" ht="17" x14ac:dyDescent="0.4">
      <c r="C286" s="28"/>
      <c r="D286" s="22"/>
      <c r="K286" s="26"/>
      <c r="L286" s="37"/>
      <c r="M286" s="38"/>
      <c r="N286" s="45"/>
      <c r="O286" s="38"/>
    </row>
    <row r="287" spans="3:15" ht="17" x14ac:dyDescent="0.4">
      <c r="C287" s="28"/>
      <c r="D287" s="22"/>
      <c r="K287" s="26"/>
      <c r="L287" s="37"/>
      <c r="M287" s="38"/>
      <c r="N287" s="45"/>
      <c r="O287" s="38"/>
    </row>
    <row r="288" spans="3:15" ht="17" x14ac:dyDescent="0.4">
      <c r="C288" s="28"/>
      <c r="D288" s="22"/>
      <c r="K288" s="26"/>
      <c r="L288" s="37"/>
      <c r="M288" s="38"/>
      <c r="N288" s="45"/>
      <c r="O288" s="38"/>
    </row>
    <row r="289" spans="3:15" ht="17" x14ac:dyDescent="0.4">
      <c r="C289" s="28"/>
      <c r="D289" s="22"/>
      <c r="K289" s="26"/>
      <c r="L289" s="37"/>
      <c r="M289" s="38"/>
      <c r="N289" s="45"/>
      <c r="O289" s="38"/>
    </row>
    <row r="290" spans="3:15" ht="17" x14ac:dyDescent="0.4">
      <c r="C290" s="28"/>
      <c r="D290" s="22"/>
      <c r="K290" s="26"/>
      <c r="L290" s="37"/>
      <c r="M290" s="38"/>
      <c r="N290" s="45"/>
      <c r="O290" s="38"/>
    </row>
    <row r="291" spans="3:15" ht="17" x14ac:dyDescent="0.4">
      <c r="C291" s="28"/>
      <c r="D291" s="22"/>
      <c r="K291" s="26"/>
      <c r="L291" s="37"/>
      <c r="M291" s="38"/>
      <c r="N291" s="45"/>
      <c r="O291" s="38"/>
    </row>
    <row r="292" spans="3:15" ht="17" x14ac:dyDescent="0.4">
      <c r="C292" s="28"/>
      <c r="D292" s="22"/>
      <c r="K292" s="26"/>
      <c r="L292" s="37"/>
      <c r="M292" s="38"/>
      <c r="N292" s="45"/>
      <c r="O292" s="38"/>
    </row>
    <row r="293" spans="3:15" ht="17" x14ac:dyDescent="0.4">
      <c r="C293" s="28"/>
      <c r="D293" s="22"/>
      <c r="K293" s="26"/>
      <c r="L293" s="37"/>
      <c r="M293" s="38"/>
      <c r="N293" s="45"/>
      <c r="O293" s="38"/>
    </row>
    <row r="294" spans="3:15" ht="17" x14ac:dyDescent="0.4">
      <c r="C294" s="28"/>
      <c r="D294" s="22"/>
      <c r="K294" s="26"/>
      <c r="L294" s="37"/>
      <c r="M294" s="38"/>
      <c r="N294" s="45"/>
      <c r="O294" s="38"/>
    </row>
    <row r="295" spans="3:15" ht="17" x14ac:dyDescent="0.4">
      <c r="C295" s="28"/>
      <c r="D295" s="22"/>
      <c r="K295" s="26"/>
      <c r="L295" s="37"/>
      <c r="M295" s="38"/>
      <c r="N295" s="45"/>
      <c r="O295" s="38"/>
    </row>
    <row r="296" spans="3:15" ht="17" x14ac:dyDescent="0.4">
      <c r="C296" s="28"/>
      <c r="D296" s="22"/>
      <c r="K296" s="26"/>
      <c r="L296" s="37"/>
      <c r="M296" s="38"/>
      <c r="N296" s="45"/>
      <c r="O296" s="38"/>
    </row>
    <row r="297" spans="3:15" ht="17" x14ac:dyDescent="0.4">
      <c r="C297" s="28"/>
      <c r="D297" s="22"/>
      <c r="K297" s="26"/>
      <c r="L297" s="37"/>
      <c r="M297" s="38"/>
      <c r="N297" s="45"/>
      <c r="O297" s="38"/>
    </row>
    <row r="298" spans="3:15" ht="17" x14ac:dyDescent="0.4">
      <c r="C298" s="28"/>
      <c r="D298" s="22"/>
      <c r="K298" s="26"/>
      <c r="L298" s="37"/>
      <c r="M298" s="38"/>
      <c r="N298" s="45"/>
      <c r="O298" s="38"/>
    </row>
    <row r="299" spans="3:15" ht="17" x14ac:dyDescent="0.4">
      <c r="C299" s="28"/>
      <c r="D299" s="22"/>
      <c r="K299" s="26"/>
      <c r="L299" s="37"/>
      <c r="M299" s="38"/>
      <c r="N299" s="45"/>
      <c r="O299" s="38"/>
    </row>
    <row r="300" spans="3:15" ht="17" x14ac:dyDescent="0.4">
      <c r="C300" s="28"/>
      <c r="D300" s="22"/>
      <c r="K300" s="26"/>
      <c r="L300" s="37"/>
      <c r="M300" s="38"/>
      <c r="N300" s="45"/>
      <c r="O300" s="38"/>
    </row>
    <row r="301" spans="3:15" ht="17" x14ac:dyDescent="0.4">
      <c r="C301" s="28"/>
      <c r="D301" s="22"/>
      <c r="K301" s="26"/>
      <c r="L301" s="37"/>
      <c r="M301" s="38"/>
      <c r="N301" s="45"/>
      <c r="O301" s="38"/>
    </row>
    <row r="302" spans="3:15" ht="17" x14ac:dyDescent="0.4">
      <c r="C302" s="28"/>
      <c r="D302" s="22"/>
      <c r="K302" s="26"/>
      <c r="L302" s="37"/>
      <c r="M302" s="38"/>
      <c r="N302" s="45"/>
      <c r="O302" s="38"/>
    </row>
    <row r="303" spans="3:15" ht="17" x14ac:dyDescent="0.4">
      <c r="C303" s="28"/>
      <c r="D303" s="22"/>
      <c r="K303" s="26"/>
      <c r="L303" s="37"/>
      <c r="M303" s="38"/>
      <c r="N303" s="45"/>
      <c r="O303" s="38"/>
    </row>
    <row r="304" spans="3:15" ht="17" x14ac:dyDescent="0.4">
      <c r="C304" s="28"/>
      <c r="D304" s="22"/>
      <c r="K304" s="26"/>
      <c r="L304" s="37"/>
      <c r="M304" s="38"/>
      <c r="N304" s="45"/>
      <c r="O304" s="38"/>
    </row>
    <row r="305" spans="3:15" ht="17" x14ac:dyDescent="0.4">
      <c r="C305" s="28"/>
      <c r="D305" s="22"/>
      <c r="K305" s="26"/>
      <c r="L305" s="37"/>
      <c r="M305" s="38"/>
      <c r="N305" s="45"/>
      <c r="O305" s="38"/>
    </row>
    <row r="306" spans="3:15" ht="17" x14ac:dyDescent="0.4">
      <c r="C306" s="28"/>
      <c r="D306" s="22"/>
      <c r="K306" s="26"/>
      <c r="L306" s="37"/>
      <c r="M306" s="38"/>
      <c r="N306" s="45"/>
      <c r="O306" s="38"/>
    </row>
    <row r="307" spans="3:15" ht="17" x14ac:dyDescent="0.4">
      <c r="C307" s="28"/>
      <c r="D307" s="22"/>
      <c r="K307" s="26"/>
      <c r="L307" s="37"/>
      <c r="M307" s="38"/>
      <c r="N307" s="45"/>
      <c r="O307" s="38"/>
    </row>
    <row r="308" spans="3:15" ht="17" x14ac:dyDescent="0.4">
      <c r="C308" s="28"/>
      <c r="D308" s="22"/>
      <c r="K308" s="26"/>
      <c r="L308" s="37"/>
      <c r="M308" s="38"/>
      <c r="N308" s="45"/>
      <c r="O308" s="38"/>
    </row>
    <row r="309" spans="3:15" ht="17" x14ac:dyDescent="0.4">
      <c r="C309" s="28"/>
      <c r="D309" s="22"/>
      <c r="K309" s="26"/>
      <c r="L309" s="37"/>
      <c r="M309" s="38"/>
      <c r="N309" s="45"/>
      <c r="O309" s="38"/>
    </row>
    <row r="310" spans="3:15" ht="17" x14ac:dyDescent="0.4">
      <c r="C310" s="28"/>
      <c r="D310" s="22"/>
      <c r="K310" s="26"/>
      <c r="L310" s="37"/>
      <c r="M310" s="38"/>
      <c r="N310" s="45"/>
      <c r="O310" s="38"/>
    </row>
    <row r="311" spans="3:15" ht="17" x14ac:dyDescent="0.4">
      <c r="C311" s="28"/>
      <c r="D311" s="22"/>
      <c r="K311" s="26"/>
      <c r="L311" s="37"/>
      <c r="M311" s="38"/>
      <c r="N311" s="45"/>
      <c r="O311" s="38"/>
    </row>
    <row r="312" spans="3:15" ht="17" x14ac:dyDescent="0.4">
      <c r="C312" s="28"/>
      <c r="D312" s="22"/>
      <c r="K312" s="26"/>
      <c r="L312" s="37"/>
      <c r="M312" s="38"/>
      <c r="N312" s="45"/>
      <c r="O312" s="38"/>
    </row>
    <row r="313" spans="3:15" ht="17" x14ac:dyDescent="0.4">
      <c r="C313" s="28"/>
      <c r="D313" s="22"/>
      <c r="K313" s="26"/>
      <c r="L313" s="37"/>
      <c r="M313" s="38"/>
      <c r="N313" s="45"/>
      <c r="O313" s="38"/>
    </row>
    <row r="314" spans="3:15" ht="17" x14ac:dyDescent="0.4">
      <c r="C314" s="28"/>
      <c r="D314" s="22"/>
      <c r="K314" s="26"/>
      <c r="L314" s="37"/>
      <c r="M314" s="38"/>
      <c r="N314" s="45"/>
      <c r="O314" s="38"/>
    </row>
    <row r="315" spans="3:15" ht="17" x14ac:dyDescent="0.4">
      <c r="C315" s="28"/>
      <c r="D315" s="22"/>
      <c r="K315" s="26"/>
      <c r="L315" s="37"/>
      <c r="M315" s="38"/>
      <c r="N315" s="45"/>
      <c r="O315" s="38"/>
    </row>
    <row r="316" spans="3:15" ht="17" x14ac:dyDescent="0.4">
      <c r="C316" s="28"/>
      <c r="D316" s="22"/>
      <c r="K316" s="26"/>
      <c r="L316" s="37"/>
      <c r="M316" s="38"/>
      <c r="N316" s="45"/>
      <c r="O316" s="38"/>
    </row>
    <row r="317" spans="3:15" ht="17" x14ac:dyDescent="0.4">
      <c r="C317" s="28"/>
      <c r="D317" s="22"/>
      <c r="K317" s="26"/>
      <c r="L317" s="37"/>
      <c r="M317" s="38"/>
      <c r="N317" s="45"/>
      <c r="O317" s="38"/>
    </row>
    <row r="318" spans="3:15" ht="17" x14ac:dyDescent="0.4">
      <c r="C318" s="28"/>
      <c r="D318" s="22"/>
      <c r="K318" s="26"/>
      <c r="L318" s="37"/>
      <c r="M318" s="38"/>
      <c r="N318" s="45"/>
      <c r="O318" s="38"/>
    </row>
    <row r="319" spans="3:15" ht="17" x14ac:dyDescent="0.4">
      <c r="C319" s="28"/>
      <c r="D319" s="22"/>
      <c r="K319" s="26"/>
      <c r="L319" s="37"/>
      <c r="M319" s="38"/>
      <c r="N319" s="45"/>
      <c r="O319" s="38"/>
    </row>
    <row r="320" spans="3:15" ht="17" x14ac:dyDescent="0.4">
      <c r="C320" s="28"/>
      <c r="D320" s="22"/>
      <c r="K320" s="26"/>
      <c r="L320" s="37"/>
      <c r="M320" s="38"/>
      <c r="N320" s="45"/>
      <c r="O320" s="38"/>
    </row>
    <row r="321" spans="3:15" ht="17" x14ac:dyDescent="0.4">
      <c r="C321" s="28"/>
      <c r="D321" s="22"/>
      <c r="K321" s="26"/>
      <c r="L321" s="37"/>
      <c r="M321" s="38"/>
      <c r="N321" s="45"/>
      <c r="O321" s="38"/>
    </row>
    <row r="322" spans="3:15" ht="17" x14ac:dyDescent="0.4">
      <c r="C322" s="28"/>
      <c r="D322" s="22"/>
      <c r="K322" s="26"/>
      <c r="L322" s="37"/>
      <c r="M322" s="38"/>
      <c r="N322" s="45"/>
      <c r="O322" s="38"/>
    </row>
    <row r="323" spans="3:15" ht="17" x14ac:dyDescent="0.4">
      <c r="C323" s="28"/>
      <c r="D323" s="22"/>
      <c r="K323" s="26"/>
      <c r="L323" s="37"/>
      <c r="M323" s="38"/>
      <c r="N323" s="45"/>
      <c r="O323" s="38"/>
    </row>
    <row r="324" spans="3:15" ht="17" x14ac:dyDescent="0.4">
      <c r="C324" s="28"/>
      <c r="D324" s="22"/>
      <c r="K324" s="26"/>
      <c r="L324" s="37"/>
      <c r="M324" s="38"/>
      <c r="N324" s="45"/>
      <c r="O324" s="38"/>
    </row>
    <row r="325" spans="3:15" ht="17" x14ac:dyDescent="0.4">
      <c r="C325" s="28"/>
      <c r="D325" s="22"/>
      <c r="K325" s="26"/>
      <c r="L325" s="37"/>
      <c r="M325" s="38"/>
      <c r="N325" s="45"/>
      <c r="O325" s="38"/>
    </row>
    <row r="326" spans="3:15" ht="17" x14ac:dyDescent="0.4">
      <c r="C326" s="28"/>
      <c r="D326" s="22"/>
      <c r="K326" s="26"/>
      <c r="L326" s="37"/>
      <c r="M326" s="38"/>
      <c r="N326" s="45"/>
      <c r="O326" s="38"/>
    </row>
    <row r="327" spans="3:15" ht="17" x14ac:dyDescent="0.4">
      <c r="C327" s="28"/>
      <c r="D327" s="22"/>
      <c r="K327" s="26"/>
      <c r="L327" s="37"/>
      <c r="M327" s="38"/>
      <c r="N327" s="45"/>
      <c r="O327" s="38"/>
    </row>
    <row r="328" spans="3:15" ht="17" x14ac:dyDescent="0.4">
      <c r="C328" s="28"/>
      <c r="D328" s="22"/>
      <c r="K328" s="26"/>
      <c r="L328" s="37"/>
      <c r="M328" s="38"/>
      <c r="N328" s="45"/>
      <c r="O328" s="38"/>
    </row>
    <row r="329" spans="3:15" ht="17" x14ac:dyDescent="0.4">
      <c r="C329" s="28"/>
      <c r="D329" s="22"/>
      <c r="K329" s="26"/>
      <c r="L329" s="37"/>
      <c r="M329" s="38"/>
      <c r="N329" s="45"/>
      <c r="O329" s="38"/>
    </row>
    <row r="330" spans="3:15" ht="17" x14ac:dyDescent="0.4">
      <c r="C330" s="28"/>
      <c r="D330" s="22"/>
      <c r="K330" s="26"/>
      <c r="L330" s="37"/>
      <c r="M330" s="38"/>
      <c r="N330" s="45"/>
      <c r="O330" s="38"/>
    </row>
    <row r="331" spans="3:15" ht="17" x14ac:dyDescent="0.4">
      <c r="C331" s="28"/>
      <c r="D331" s="22"/>
      <c r="K331" s="26"/>
      <c r="L331" s="37"/>
      <c r="M331" s="38"/>
      <c r="N331" s="45"/>
      <c r="O331" s="38"/>
    </row>
    <row r="332" spans="3:15" ht="17" x14ac:dyDescent="0.4">
      <c r="C332" s="28"/>
      <c r="D332" s="22"/>
      <c r="K332" s="26"/>
      <c r="L332" s="37"/>
      <c r="M332" s="38"/>
      <c r="N332" s="45"/>
      <c r="O332" s="38"/>
    </row>
    <row r="333" spans="3:15" ht="17" x14ac:dyDescent="0.4">
      <c r="C333" s="28"/>
      <c r="D333" s="22"/>
      <c r="K333" s="26"/>
      <c r="L333" s="37"/>
      <c r="M333" s="38"/>
      <c r="N333" s="45"/>
      <c r="O333" s="38"/>
    </row>
    <row r="334" spans="3:15" ht="17" x14ac:dyDescent="0.4">
      <c r="C334" s="28"/>
      <c r="D334" s="22"/>
      <c r="K334" s="26"/>
      <c r="L334" s="37"/>
      <c r="M334" s="38"/>
      <c r="N334" s="45"/>
      <c r="O334" s="38"/>
    </row>
    <row r="335" spans="3:15" ht="17" x14ac:dyDescent="0.4">
      <c r="C335" s="28"/>
      <c r="D335" s="22"/>
      <c r="K335" s="26"/>
      <c r="L335" s="37"/>
      <c r="M335" s="38"/>
      <c r="N335" s="45"/>
      <c r="O335" s="38"/>
    </row>
    <row r="336" spans="3:15" ht="17" x14ac:dyDescent="0.4">
      <c r="C336" s="28"/>
      <c r="D336" s="22"/>
      <c r="K336" s="26"/>
      <c r="L336" s="37"/>
      <c r="M336" s="38"/>
      <c r="N336" s="45"/>
      <c r="O336" s="38"/>
    </row>
    <row r="337" spans="3:15" ht="17" x14ac:dyDescent="0.4">
      <c r="C337" s="28"/>
      <c r="D337" s="22"/>
      <c r="K337" s="26"/>
      <c r="L337" s="37"/>
      <c r="M337" s="38"/>
      <c r="N337" s="45"/>
      <c r="O337" s="38"/>
    </row>
    <row r="338" spans="3:15" ht="17" x14ac:dyDescent="0.4">
      <c r="C338" s="28"/>
      <c r="D338" s="22"/>
      <c r="K338" s="26"/>
      <c r="L338" s="37"/>
      <c r="M338" s="38"/>
      <c r="N338" s="45"/>
      <c r="O338" s="38"/>
    </row>
    <row r="339" spans="3:15" ht="17" x14ac:dyDescent="0.4">
      <c r="C339" s="28"/>
      <c r="D339" s="22"/>
      <c r="K339" s="26"/>
      <c r="L339" s="37"/>
      <c r="M339" s="38"/>
      <c r="N339" s="45"/>
      <c r="O339" s="38"/>
    </row>
    <row r="340" spans="3:15" ht="17" x14ac:dyDescent="0.4">
      <c r="C340" s="28"/>
      <c r="D340" s="22"/>
      <c r="K340" s="26"/>
      <c r="L340" s="37"/>
      <c r="M340" s="38"/>
      <c r="N340" s="45"/>
      <c r="O340" s="38"/>
    </row>
    <row r="341" spans="3:15" ht="17" x14ac:dyDescent="0.4">
      <c r="C341" s="28"/>
      <c r="D341" s="22"/>
      <c r="K341" s="26"/>
      <c r="L341" s="37"/>
      <c r="M341" s="38"/>
      <c r="N341" s="45"/>
      <c r="O341" s="38"/>
    </row>
    <row r="342" spans="3:15" ht="17" x14ac:dyDescent="0.4">
      <c r="C342" s="28"/>
      <c r="D342" s="22"/>
      <c r="K342" s="26"/>
      <c r="L342" s="37"/>
      <c r="M342" s="38"/>
      <c r="N342" s="45"/>
      <c r="O342" s="38"/>
    </row>
    <row r="343" spans="3:15" ht="17" x14ac:dyDescent="0.4">
      <c r="C343" s="28"/>
      <c r="D343" s="22"/>
      <c r="K343" s="26"/>
      <c r="L343" s="37"/>
      <c r="M343" s="38"/>
      <c r="N343" s="45"/>
      <c r="O343" s="38"/>
    </row>
    <row r="344" spans="3:15" ht="17" x14ac:dyDescent="0.4">
      <c r="C344" s="28"/>
      <c r="D344" s="22"/>
      <c r="K344" s="26"/>
      <c r="L344" s="37"/>
      <c r="M344" s="38"/>
      <c r="N344" s="45"/>
      <c r="O344" s="38"/>
    </row>
    <row r="345" spans="3:15" ht="17" x14ac:dyDescent="0.4">
      <c r="C345" s="28"/>
      <c r="D345" s="22"/>
      <c r="K345" s="26"/>
      <c r="L345" s="37"/>
      <c r="M345" s="38"/>
      <c r="N345" s="45"/>
      <c r="O345" s="38"/>
    </row>
    <row r="346" spans="3:15" ht="17" x14ac:dyDescent="0.4">
      <c r="C346" s="28"/>
      <c r="D346" s="22"/>
      <c r="K346" s="26"/>
      <c r="L346" s="37"/>
      <c r="M346" s="38"/>
      <c r="N346" s="45"/>
      <c r="O346" s="38"/>
    </row>
    <row r="347" spans="3:15" ht="17" x14ac:dyDescent="0.4">
      <c r="C347" s="28"/>
      <c r="D347" s="22"/>
      <c r="K347" s="26"/>
      <c r="L347" s="37"/>
      <c r="M347" s="38"/>
      <c r="N347" s="45"/>
      <c r="O347" s="38"/>
    </row>
    <row r="348" spans="3:15" ht="17" x14ac:dyDescent="0.4">
      <c r="C348" s="28"/>
      <c r="D348" s="22"/>
      <c r="K348" s="26"/>
      <c r="L348" s="37"/>
      <c r="M348" s="38"/>
      <c r="N348" s="45"/>
      <c r="O348" s="38"/>
    </row>
    <row r="349" spans="3:15" ht="17" x14ac:dyDescent="0.4">
      <c r="C349" s="28"/>
      <c r="D349" s="22"/>
      <c r="K349" s="26"/>
      <c r="L349" s="37"/>
      <c r="M349" s="38"/>
      <c r="N349" s="45"/>
      <c r="O349" s="38"/>
    </row>
    <row r="350" spans="3:15" ht="17" x14ac:dyDescent="0.4">
      <c r="C350" s="28"/>
      <c r="D350" s="22"/>
      <c r="K350" s="26"/>
      <c r="L350" s="37"/>
      <c r="M350" s="38"/>
      <c r="N350" s="45"/>
      <c r="O350" s="38"/>
    </row>
    <row r="351" spans="3:15" ht="17" x14ac:dyDescent="0.4">
      <c r="C351" s="28"/>
      <c r="D351" s="22"/>
      <c r="K351" s="26"/>
      <c r="L351" s="37"/>
      <c r="M351" s="38"/>
      <c r="N351" s="45"/>
      <c r="O351" s="38"/>
    </row>
    <row r="352" spans="3:15" ht="17" x14ac:dyDescent="0.4">
      <c r="C352" s="28"/>
      <c r="D352" s="22"/>
      <c r="K352" s="26"/>
      <c r="L352" s="37"/>
      <c r="M352" s="38"/>
      <c r="N352" s="45"/>
      <c r="O352" s="38"/>
    </row>
    <row r="353" spans="3:15" ht="17" x14ac:dyDescent="0.4">
      <c r="C353" s="28"/>
      <c r="D353" s="22"/>
      <c r="K353" s="26"/>
      <c r="L353" s="37"/>
      <c r="M353" s="38"/>
      <c r="N353" s="45"/>
      <c r="O353" s="38"/>
    </row>
    <row r="354" spans="3:15" ht="17" x14ac:dyDescent="0.4">
      <c r="C354" s="28"/>
      <c r="D354" s="22"/>
      <c r="K354" s="26"/>
      <c r="L354" s="37"/>
      <c r="M354" s="38"/>
      <c r="N354" s="45"/>
      <c r="O354" s="38"/>
    </row>
    <row r="355" spans="3:15" ht="17" x14ac:dyDescent="0.4">
      <c r="C355" s="28"/>
      <c r="D355" s="22"/>
      <c r="K355" s="26"/>
      <c r="L355" s="37"/>
      <c r="M355" s="38"/>
      <c r="N355" s="45"/>
      <c r="O355" s="38"/>
    </row>
    <row r="356" spans="3:15" ht="17" x14ac:dyDescent="0.4">
      <c r="C356" s="28"/>
      <c r="D356" s="22"/>
      <c r="K356" s="26"/>
      <c r="L356" s="37"/>
      <c r="M356" s="38"/>
      <c r="N356" s="45"/>
      <c r="O356" s="38"/>
    </row>
    <row r="357" spans="3:15" ht="17" x14ac:dyDescent="0.4">
      <c r="C357" s="28"/>
      <c r="D357" s="22"/>
      <c r="K357" s="26"/>
      <c r="L357" s="37"/>
      <c r="M357" s="38"/>
      <c r="N357" s="45"/>
      <c r="O357" s="38"/>
    </row>
    <row r="358" spans="3:15" ht="17" x14ac:dyDescent="0.4">
      <c r="C358" s="28"/>
      <c r="D358" s="22"/>
      <c r="K358" s="26"/>
      <c r="L358" s="37"/>
      <c r="M358" s="38"/>
      <c r="N358" s="45"/>
      <c r="O358" s="38"/>
    </row>
    <row r="359" spans="3:15" ht="17" x14ac:dyDescent="0.4">
      <c r="C359" s="28"/>
      <c r="D359" s="22"/>
      <c r="K359" s="26"/>
      <c r="L359" s="37"/>
      <c r="M359" s="38"/>
      <c r="N359" s="45"/>
      <c r="O359" s="38"/>
    </row>
    <row r="360" spans="3:15" ht="17" x14ac:dyDescent="0.4">
      <c r="C360" s="28"/>
      <c r="D360" s="22"/>
      <c r="K360" s="26"/>
      <c r="L360" s="37"/>
      <c r="M360" s="38"/>
      <c r="N360" s="45"/>
      <c r="O360" s="38"/>
    </row>
    <row r="361" spans="3:15" ht="17" x14ac:dyDescent="0.4">
      <c r="C361" s="28"/>
      <c r="D361" s="22"/>
      <c r="K361" s="26"/>
      <c r="L361" s="37"/>
      <c r="M361" s="38"/>
      <c r="N361" s="45"/>
      <c r="O361" s="38"/>
    </row>
    <row r="362" spans="3:15" ht="17" x14ac:dyDescent="0.4">
      <c r="C362" s="28"/>
      <c r="D362" s="22"/>
      <c r="K362" s="26"/>
      <c r="L362" s="37"/>
      <c r="M362" s="38"/>
      <c r="N362" s="45"/>
      <c r="O362" s="38"/>
    </row>
    <row r="363" spans="3:15" ht="17" x14ac:dyDescent="0.4">
      <c r="C363" s="28"/>
      <c r="D363" s="22"/>
      <c r="K363" s="26"/>
      <c r="L363" s="37"/>
      <c r="M363" s="38"/>
      <c r="N363" s="45"/>
      <c r="O363" s="38"/>
    </row>
    <row r="364" spans="3:15" ht="17" x14ac:dyDescent="0.4">
      <c r="C364" s="28"/>
      <c r="D364" s="22"/>
      <c r="K364" s="26"/>
      <c r="L364" s="37"/>
      <c r="M364" s="38"/>
      <c r="N364" s="45"/>
      <c r="O364" s="38"/>
    </row>
    <row r="365" spans="3:15" ht="17" x14ac:dyDescent="0.4">
      <c r="C365" s="28"/>
      <c r="D365" s="22"/>
      <c r="K365" s="26"/>
      <c r="L365" s="37"/>
      <c r="M365" s="38"/>
      <c r="N365" s="45"/>
      <c r="O365" s="38"/>
    </row>
    <row r="366" spans="3:15" ht="17" x14ac:dyDescent="0.4">
      <c r="C366" s="28"/>
      <c r="D366" s="22"/>
      <c r="K366" s="26"/>
      <c r="L366" s="37"/>
      <c r="M366" s="38"/>
      <c r="N366" s="45"/>
      <c r="O366" s="38"/>
    </row>
    <row r="367" spans="3:15" ht="17" x14ac:dyDescent="0.4">
      <c r="C367" s="28"/>
      <c r="D367" s="22"/>
      <c r="K367" s="26"/>
      <c r="L367" s="37"/>
      <c r="M367" s="38"/>
      <c r="N367" s="45"/>
      <c r="O367" s="38"/>
    </row>
    <row r="368" spans="3:15" ht="17" x14ac:dyDescent="0.4">
      <c r="C368" s="28"/>
      <c r="D368" s="22"/>
      <c r="K368" s="26"/>
      <c r="L368" s="37"/>
      <c r="M368" s="38"/>
      <c r="N368" s="45"/>
      <c r="O368" s="38"/>
    </row>
    <row r="369" spans="3:15" ht="17" x14ac:dyDescent="0.4">
      <c r="C369" s="28"/>
      <c r="D369" s="22"/>
      <c r="K369" s="26"/>
      <c r="L369" s="37"/>
      <c r="M369" s="38"/>
      <c r="N369" s="45"/>
      <c r="O369" s="38"/>
    </row>
    <row r="370" spans="3:15" ht="17" x14ac:dyDescent="0.4">
      <c r="C370" s="28"/>
      <c r="D370" s="22"/>
      <c r="K370" s="26"/>
      <c r="L370" s="37"/>
      <c r="M370" s="38"/>
      <c r="N370" s="45"/>
      <c r="O370" s="38"/>
    </row>
    <row r="371" spans="3:15" ht="17" x14ac:dyDescent="0.4">
      <c r="C371" s="28"/>
      <c r="D371" s="22"/>
      <c r="K371" s="26"/>
      <c r="L371" s="37"/>
      <c r="M371" s="38"/>
      <c r="N371" s="45"/>
      <c r="O371" s="38"/>
    </row>
    <row r="372" spans="3:15" ht="17" x14ac:dyDescent="0.4">
      <c r="C372" s="28"/>
      <c r="D372" s="22"/>
      <c r="K372" s="26"/>
      <c r="L372" s="37"/>
      <c r="M372" s="38"/>
      <c r="N372" s="45"/>
      <c r="O372" s="38"/>
    </row>
    <row r="373" spans="3:15" ht="17" x14ac:dyDescent="0.4">
      <c r="C373" s="28"/>
      <c r="D373" s="22"/>
      <c r="K373" s="26"/>
      <c r="L373" s="37"/>
      <c r="M373" s="38"/>
      <c r="N373" s="45"/>
      <c r="O373" s="38"/>
    </row>
    <row r="374" spans="3:15" ht="17" x14ac:dyDescent="0.4">
      <c r="C374" s="28"/>
      <c r="D374" s="22"/>
      <c r="K374" s="26"/>
      <c r="L374" s="37"/>
      <c r="M374" s="38"/>
      <c r="N374" s="45"/>
      <c r="O374" s="38"/>
    </row>
    <row r="375" spans="3:15" ht="17" x14ac:dyDescent="0.4">
      <c r="C375" s="28"/>
      <c r="D375" s="22"/>
      <c r="K375" s="26"/>
      <c r="L375" s="37"/>
      <c r="M375" s="38"/>
      <c r="N375" s="45"/>
      <c r="O375" s="38"/>
    </row>
    <row r="376" spans="3:15" ht="17" x14ac:dyDescent="0.4">
      <c r="C376" s="28"/>
      <c r="D376" s="22"/>
      <c r="K376" s="26"/>
      <c r="L376" s="37"/>
      <c r="M376" s="38"/>
      <c r="N376" s="45"/>
      <c r="O376" s="38"/>
    </row>
    <row r="377" spans="3:15" ht="17" x14ac:dyDescent="0.4">
      <c r="C377" s="28"/>
      <c r="D377" s="22"/>
      <c r="K377" s="26"/>
      <c r="L377" s="37"/>
      <c r="M377" s="38"/>
      <c r="N377" s="45"/>
      <c r="O377" s="38"/>
    </row>
    <row r="378" spans="3:15" ht="17" x14ac:dyDescent="0.4">
      <c r="C378" s="28"/>
      <c r="D378" s="22"/>
      <c r="K378" s="26"/>
      <c r="L378" s="37"/>
      <c r="M378" s="38"/>
      <c r="N378" s="45"/>
      <c r="O378" s="38"/>
    </row>
    <row r="379" spans="3:15" ht="17" x14ac:dyDescent="0.4">
      <c r="C379" s="28"/>
      <c r="D379" s="22"/>
      <c r="K379" s="26"/>
      <c r="L379" s="37"/>
      <c r="M379" s="38"/>
      <c r="N379" s="45"/>
      <c r="O379" s="38"/>
    </row>
    <row r="380" spans="3:15" ht="17" x14ac:dyDescent="0.4">
      <c r="C380" s="28"/>
      <c r="D380" s="22"/>
      <c r="K380" s="26"/>
      <c r="L380" s="37"/>
      <c r="M380" s="38"/>
      <c r="N380" s="45"/>
      <c r="O380" s="38"/>
    </row>
    <row r="381" spans="3:15" ht="17" x14ac:dyDescent="0.4">
      <c r="C381" s="28"/>
      <c r="D381" s="22"/>
      <c r="K381" s="26"/>
      <c r="L381" s="37"/>
      <c r="M381" s="38"/>
      <c r="N381" s="45"/>
      <c r="O381" s="38"/>
    </row>
    <row r="382" spans="3:15" ht="17" x14ac:dyDescent="0.4">
      <c r="C382" s="28"/>
      <c r="D382" s="22"/>
      <c r="K382" s="26"/>
      <c r="L382" s="37"/>
      <c r="M382" s="38"/>
      <c r="N382" s="45"/>
      <c r="O382" s="38"/>
    </row>
    <row r="383" spans="3:15" ht="17" x14ac:dyDescent="0.4">
      <c r="C383" s="28"/>
      <c r="D383" s="22"/>
      <c r="K383" s="26"/>
      <c r="L383" s="37"/>
      <c r="M383" s="38"/>
      <c r="N383" s="45"/>
      <c r="O383" s="38"/>
    </row>
    <row r="384" spans="3:15" ht="17" x14ac:dyDescent="0.4">
      <c r="C384" s="28"/>
      <c r="D384" s="22"/>
      <c r="K384" s="26"/>
      <c r="L384" s="37"/>
      <c r="M384" s="38"/>
      <c r="N384" s="45"/>
      <c r="O384" s="38"/>
    </row>
    <row r="385" spans="3:15" ht="17" x14ac:dyDescent="0.4">
      <c r="C385" s="28"/>
      <c r="D385" s="22"/>
      <c r="K385" s="26"/>
      <c r="L385" s="37"/>
      <c r="M385" s="38"/>
      <c r="N385" s="45"/>
      <c r="O385" s="38"/>
    </row>
    <row r="386" spans="3:15" ht="17" x14ac:dyDescent="0.4">
      <c r="C386" s="28"/>
      <c r="D386" s="22"/>
      <c r="K386" s="26"/>
      <c r="L386" s="37"/>
      <c r="M386" s="38"/>
      <c r="N386" s="45"/>
      <c r="O386" s="38"/>
    </row>
    <row r="387" spans="3:15" ht="17" x14ac:dyDescent="0.4">
      <c r="C387" s="28"/>
      <c r="D387" s="22"/>
      <c r="K387" s="26"/>
      <c r="L387" s="37"/>
      <c r="M387" s="38"/>
      <c r="N387" s="45"/>
      <c r="O387" s="38"/>
    </row>
    <row r="388" spans="3:15" ht="17" x14ac:dyDescent="0.4">
      <c r="C388" s="28"/>
      <c r="D388" s="22"/>
      <c r="K388" s="26"/>
      <c r="L388" s="37"/>
      <c r="M388" s="38"/>
      <c r="N388" s="45"/>
      <c r="O388" s="38"/>
    </row>
    <row r="389" spans="3:15" ht="17" x14ac:dyDescent="0.4">
      <c r="C389" s="28"/>
      <c r="D389" s="22"/>
      <c r="K389" s="26"/>
      <c r="L389" s="37"/>
      <c r="M389" s="38"/>
      <c r="N389" s="45"/>
      <c r="O389" s="38"/>
    </row>
    <row r="390" spans="3:15" ht="17" x14ac:dyDescent="0.4">
      <c r="C390" s="28"/>
      <c r="D390" s="22"/>
      <c r="K390" s="26"/>
      <c r="L390" s="37"/>
      <c r="M390" s="38"/>
      <c r="N390" s="45"/>
      <c r="O390" s="38"/>
    </row>
    <row r="391" spans="3:15" ht="17" x14ac:dyDescent="0.4">
      <c r="C391" s="28"/>
      <c r="D391" s="22"/>
      <c r="K391" s="26"/>
      <c r="L391" s="37"/>
      <c r="M391" s="38"/>
      <c r="N391" s="45"/>
      <c r="O391" s="38"/>
    </row>
    <row r="392" spans="3:15" ht="17" x14ac:dyDescent="0.4">
      <c r="C392" s="28"/>
      <c r="D392" s="22"/>
      <c r="K392" s="26"/>
      <c r="L392" s="37"/>
      <c r="M392" s="38"/>
      <c r="N392" s="45"/>
      <c r="O392" s="38"/>
    </row>
    <row r="393" spans="3:15" ht="17" x14ac:dyDescent="0.4">
      <c r="C393" s="28"/>
      <c r="D393" s="22"/>
      <c r="K393" s="26"/>
      <c r="L393" s="37"/>
      <c r="M393" s="38"/>
      <c r="N393" s="45"/>
      <c r="O393" s="38"/>
    </row>
    <row r="394" spans="3:15" ht="17" x14ac:dyDescent="0.4">
      <c r="C394" s="28"/>
      <c r="D394" s="22"/>
      <c r="K394" s="26"/>
      <c r="L394" s="37"/>
      <c r="M394" s="38"/>
      <c r="N394" s="45"/>
      <c r="O394" s="38"/>
    </row>
    <row r="395" spans="3:15" ht="17" x14ac:dyDescent="0.4">
      <c r="C395" s="28"/>
      <c r="D395" s="22"/>
      <c r="K395" s="26"/>
      <c r="L395" s="37"/>
      <c r="M395" s="38"/>
      <c r="N395" s="45"/>
      <c r="O395" s="38"/>
    </row>
    <row r="396" spans="3:15" ht="17" x14ac:dyDescent="0.4">
      <c r="C396" s="28"/>
      <c r="D396" s="22"/>
      <c r="K396" s="26"/>
      <c r="L396" s="37"/>
      <c r="M396" s="38"/>
      <c r="N396" s="45"/>
      <c r="O396" s="38"/>
    </row>
    <row r="397" spans="3:15" ht="17" x14ac:dyDescent="0.4">
      <c r="C397" s="28"/>
      <c r="D397" s="22"/>
      <c r="K397" s="26"/>
      <c r="L397" s="37"/>
      <c r="M397" s="38"/>
      <c r="N397" s="45"/>
      <c r="O397" s="38"/>
    </row>
    <row r="398" spans="3:15" ht="17" x14ac:dyDescent="0.4">
      <c r="C398" s="28"/>
      <c r="D398" s="22"/>
      <c r="K398" s="26"/>
      <c r="L398" s="37"/>
      <c r="M398" s="38"/>
      <c r="N398" s="45"/>
      <c r="O398" s="38"/>
    </row>
    <row r="399" spans="3:15" ht="17" x14ac:dyDescent="0.4">
      <c r="C399" s="28"/>
      <c r="D399" s="22"/>
      <c r="K399" s="26"/>
      <c r="L399" s="37"/>
      <c r="M399" s="38"/>
      <c r="N399" s="45"/>
      <c r="O399" s="38"/>
    </row>
    <row r="400" spans="3:15" ht="17" x14ac:dyDescent="0.4">
      <c r="C400" s="28"/>
      <c r="D400" s="22"/>
      <c r="K400" s="26"/>
      <c r="L400" s="37"/>
      <c r="M400" s="38"/>
      <c r="N400" s="45"/>
      <c r="O400" s="38"/>
    </row>
    <row r="401" spans="3:15" ht="17" x14ac:dyDescent="0.4">
      <c r="C401" s="28"/>
      <c r="D401" s="22"/>
      <c r="K401" s="26"/>
      <c r="L401" s="37"/>
      <c r="M401" s="38"/>
      <c r="N401" s="45"/>
      <c r="O401" s="38"/>
    </row>
    <row r="402" spans="3:15" ht="17" x14ac:dyDescent="0.4">
      <c r="C402" s="28"/>
      <c r="D402" s="22"/>
      <c r="K402" s="26"/>
      <c r="L402" s="37"/>
      <c r="M402" s="38"/>
      <c r="N402" s="45"/>
      <c r="O402" s="38"/>
    </row>
    <row r="403" spans="3:15" ht="17" x14ac:dyDescent="0.4">
      <c r="C403" s="28"/>
      <c r="D403" s="22"/>
      <c r="K403" s="26"/>
      <c r="L403" s="37"/>
      <c r="M403" s="38"/>
      <c r="N403" s="45"/>
      <c r="O403" s="38"/>
    </row>
    <row r="404" spans="3:15" ht="17" x14ac:dyDescent="0.4">
      <c r="C404" s="28"/>
      <c r="D404" s="22"/>
      <c r="K404" s="26"/>
      <c r="L404" s="37"/>
      <c r="M404" s="38"/>
      <c r="N404" s="45"/>
      <c r="O404" s="38"/>
    </row>
    <row r="405" spans="3:15" ht="17" x14ac:dyDescent="0.4">
      <c r="C405" s="28"/>
      <c r="D405" s="22"/>
      <c r="K405" s="26"/>
      <c r="L405" s="37"/>
      <c r="M405" s="38"/>
      <c r="N405" s="45"/>
      <c r="O405" s="38"/>
    </row>
    <row r="406" spans="3:15" ht="17" x14ac:dyDescent="0.4">
      <c r="C406" s="28"/>
      <c r="D406" s="22"/>
      <c r="K406" s="26"/>
      <c r="L406" s="37"/>
      <c r="M406" s="38"/>
      <c r="N406" s="45"/>
      <c r="O406" s="38"/>
    </row>
    <row r="407" spans="3:15" ht="17" x14ac:dyDescent="0.4">
      <c r="C407" s="28"/>
      <c r="D407" s="22"/>
      <c r="K407" s="26"/>
      <c r="L407" s="37"/>
      <c r="M407" s="38"/>
      <c r="N407" s="45"/>
      <c r="O407" s="38"/>
    </row>
    <row r="408" spans="3:15" ht="17" x14ac:dyDescent="0.4">
      <c r="C408" s="28"/>
      <c r="D408" s="22"/>
      <c r="K408" s="26"/>
      <c r="L408" s="37"/>
      <c r="M408" s="38"/>
      <c r="N408" s="45"/>
      <c r="O408" s="38"/>
    </row>
    <row r="409" spans="3:15" ht="17" x14ac:dyDescent="0.4">
      <c r="C409" s="28"/>
      <c r="D409" s="22"/>
      <c r="K409" s="26"/>
      <c r="L409" s="37"/>
      <c r="M409" s="38"/>
      <c r="N409" s="45"/>
      <c r="O409" s="38"/>
    </row>
    <row r="410" spans="3:15" ht="17" x14ac:dyDescent="0.4">
      <c r="C410" s="28"/>
      <c r="D410" s="22"/>
      <c r="K410" s="26"/>
      <c r="L410" s="37"/>
      <c r="M410" s="38"/>
      <c r="N410" s="45"/>
      <c r="O410" s="38"/>
    </row>
    <row r="411" spans="3:15" ht="17" x14ac:dyDescent="0.4">
      <c r="C411" s="28"/>
      <c r="D411" s="22"/>
      <c r="K411" s="26"/>
      <c r="L411" s="37"/>
      <c r="M411" s="38"/>
      <c r="N411" s="45"/>
      <c r="O411" s="38"/>
    </row>
    <row r="412" spans="3:15" ht="17" x14ac:dyDescent="0.4">
      <c r="C412" s="28"/>
      <c r="D412" s="22"/>
      <c r="K412" s="26"/>
      <c r="L412" s="37"/>
      <c r="M412" s="38"/>
      <c r="N412" s="45"/>
      <c r="O412" s="38"/>
    </row>
    <row r="413" spans="3:15" ht="17" x14ac:dyDescent="0.4">
      <c r="C413" s="28"/>
      <c r="D413" s="22"/>
      <c r="K413" s="26"/>
      <c r="L413" s="37"/>
      <c r="M413" s="38"/>
      <c r="N413" s="45"/>
      <c r="O413" s="38"/>
    </row>
    <row r="414" spans="3:15" ht="17" x14ac:dyDescent="0.4">
      <c r="C414" s="28"/>
      <c r="D414" s="22"/>
      <c r="K414" s="26"/>
      <c r="L414" s="37"/>
      <c r="M414" s="38"/>
      <c r="N414" s="45"/>
      <c r="O414" s="38"/>
    </row>
    <row r="415" spans="3:15" ht="17" x14ac:dyDescent="0.4">
      <c r="C415" s="28"/>
      <c r="D415" s="22"/>
      <c r="K415" s="26"/>
      <c r="L415" s="37"/>
      <c r="M415" s="38"/>
      <c r="N415" s="45"/>
      <c r="O415" s="38"/>
    </row>
    <row r="416" spans="3:15" ht="17" x14ac:dyDescent="0.4">
      <c r="C416" s="28"/>
      <c r="D416" s="22"/>
      <c r="K416" s="26"/>
      <c r="L416" s="37"/>
      <c r="M416" s="38"/>
      <c r="N416" s="45"/>
      <c r="O416" s="38"/>
    </row>
    <row r="417" spans="3:15" ht="17" x14ac:dyDescent="0.4">
      <c r="C417" s="28"/>
      <c r="D417" s="22"/>
      <c r="K417" s="26"/>
      <c r="L417" s="37"/>
      <c r="M417" s="38"/>
      <c r="N417" s="45"/>
      <c r="O417" s="38"/>
    </row>
    <row r="418" spans="3:15" ht="17" x14ac:dyDescent="0.4">
      <c r="C418" s="28"/>
      <c r="D418" s="22"/>
      <c r="K418" s="26"/>
      <c r="L418" s="37"/>
      <c r="M418" s="38"/>
      <c r="N418" s="45"/>
      <c r="O418" s="38"/>
    </row>
    <row r="419" spans="3:15" ht="17" x14ac:dyDescent="0.4">
      <c r="C419" s="28"/>
      <c r="D419" s="22"/>
      <c r="K419" s="26"/>
      <c r="L419" s="37"/>
      <c r="M419" s="38"/>
      <c r="N419" s="45"/>
      <c r="O419" s="38"/>
    </row>
    <row r="420" spans="3:15" ht="17" x14ac:dyDescent="0.4">
      <c r="C420" s="28"/>
      <c r="D420" s="22"/>
      <c r="K420" s="26"/>
      <c r="L420" s="37"/>
      <c r="M420" s="38"/>
      <c r="N420" s="45"/>
      <c r="O420" s="38"/>
    </row>
    <row r="421" spans="3:15" ht="17" x14ac:dyDescent="0.4">
      <c r="C421" s="28"/>
      <c r="D421" s="22"/>
      <c r="K421" s="26"/>
      <c r="L421" s="37"/>
      <c r="M421" s="38"/>
      <c r="N421" s="45"/>
      <c r="O421" s="38"/>
    </row>
    <row r="422" spans="3:15" ht="17" x14ac:dyDescent="0.4">
      <c r="C422" s="28"/>
      <c r="D422" s="22"/>
      <c r="K422" s="26"/>
      <c r="L422" s="37"/>
      <c r="M422" s="38"/>
      <c r="N422" s="45"/>
      <c r="O422" s="38"/>
    </row>
    <row r="423" spans="3:15" ht="17" x14ac:dyDescent="0.4">
      <c r="C423" s="28"/>
      <c r="D423" s="22"/>
      <c r="K423" s="26"/>
      <c r="L423" s="37"/>
      <c r="M423" s="38"/>
      <c r="N423" s="45"/>
      <c r="O423" s="38"/>
    </row>
    <row r="424" spans="3:15" ht="17" x14ac:dyDescent="0.4">
      <c r="C424" s="28"/>
      <c r="D424" s="22"/>
      <c r="K424" s="26"/>
      <c r="L424" s="37"/>
      <c r="M424" s="38"/>
      <c r="N424" s="45"/>
      <c r="O424" s="38"/>
    </row>
    <row r="425" spans="3:15" ht="17" x14ac:dyDescent="0.4">
      <c r="C425" s="28"/>
      <c r="D425" s="22"/>
      <c r="K425" s="26"/>
      <c r="L425" s="37"/>
      <c r="M425" s="38"/>
      <c r="N425" s="45"/>
      <c r="O425" s="38"/>
    </row>
    <row r="426" spans="3:15" ht="17" x14ac:dyDescent="0.4">
      <c r="C426" s="28"/>
      <c r="D426" s="22"/>
      <c r="K426" s="26"/>
      <c r="L426" s="37"/>
      <c r="M426" s="38"/>
      <c r="N426" s="45"/>
      <c r="O426" s="38"/>
    </row>
    <row r="427" spans="3:15" ht="17" x14ac:dyDescent="0.4">
      <c r="C427" s="28"/>
      <c r="D427" s="22"/>
      <c r="K427" s="26"/>
      <c r="L427" s="37"/>
      <c r="M427" s="38"/>
      <c r="N427" s="45"/>
      <c r="O427" s="38"/>
    </row>
    <row r="428" spans="3:15" ht="17" x14ac:dyDescent="0.4">
      <c r="C428" s="28"/>
      <c r="D428" s="22"/>
      <c r="K428" s="26"/>
      <c r="L428" s="37"/>
      <c r="M428" s="38"/>
      <c r="N428" s="45"/>
      <c r="O428" s="38"/>
    </row>
    <row r="429" spans="3:15" ht="17" x14ac:dyDescent="0.4">
      <c r="C429" s="28"/>
      <c r="D429" s="22"/>
      <c r="K429" s="26"/>
      <c r="L429" s="37"/>
      <c r="M429" s="38"/>
      <c r="N429" s="45"/>
      <c r="O429" s="38"/>
    </row>
    <row r="430" spans="3:15" ht="17" x14ac:dyDescent="0.4">
      <c r="C430" s="28"/>
      <c r="D430" s="22"/>
      <c r="K430" s="26"/>
      <c r="L430" s="37"/>
      <c r="M430" s="38"/>
      <c r="N430" s="45"/>
      <c r="O430" s="38"/>
    </row>
    <row r="431" spans="3:15" ht="17" x14ac:dyDescent="0.4">
      <c r="C431" s="28"/>
      <c r="D431" s="22"/>
      <c r="K431" s="26"/>
      <c r="L431" s="37"/>
      <c r="M431" s="38"/>
      <c r="N431" s="45"/>
      <c r="O431" s="38"/>
    </row>
    <row r="432" spans="3:15" ht="17" x14ac:dyDescent="0.4">
      <c r="C432" s="28"/>
      <c r="D432" s="22"/>
      <c r="K432" s="26"/>
      <c r="L432" s="37"/>
      <c r="M432" s="38"/>
      <c r="N432" s="45"/>
      <c r="O432" s="38"/>
    </row>
    <row r="433" spans="3:15" ht="17" x14ac:dyDescent="0.4">
      <c r="C433" s="28"/>
      <c r="D433" s="22"/>
      <c r="K433" s="26"/>
      <c r="L433" s="37"/>
      <c r="M433" s="38"/>
      <c r="N433" s="45"/>
      <c r="O433" s="38"/>
    </row>
    <row r="434" spans="3:15" ht="17" x14ac:dyDescent="0.4">
      <c r="C434" s="28"/>
      <c r="D434" s="22"/>
      <c r="K434" s="26"/>
      <c r="L434" s="37"/>
      <c r="M434" s="38"/>
      <c r="N434" s="45"/>
      <c r="O434" s="38"/>
    </row>
    <row r="435" spans="3:15" ht="17" x14ac:dyDescent="0.4">
      <c r="C435" s="28"/>
      <c r="D435" s="22"/>
      <c r="K435" s="26"/>
      <c r="L435" s="37"/>
      <c r="M435" s="38"/>
      <c r="N435" s="45"/>
      <c r="O435" s="38"/>
    </row>
    <row r="436" spans="3:15" ht="17" x14ac:dyDescent="0.4">
      <c r="C436" s="28"/>
      <c r="D436" s="22"/>
      <c r="K436" s="26"/>
      <c r="L436" s="37"/>
      <c r="M436" s="38"/>
      <c r="N436" s="45"/>
      <c r="O436" s="38"/>
    </row>
    <row r="437" spans="3:15" ht="17" x14ac:dyDescent="0.4">
      <c r="C437" s="28"/>
      <c r="D437" s="22"/>
      <c r="K437" s="26"/>
      <c r="L437" s="37"/>
      <c r="M437" s="38"/>
      <c r="N437" s="45"/>
      <c r="O437" s="38"/>
    </row>
    <row r="438" spans="3:15" ht="17" x14ac:dyDescent="0.4">
      <c r="C438" s="28"/>
      <c r="D438" s="22"/>
      <c r="K438" s="26"/>
      <c r="L438" s="37"/>
      <c r="M438" s="38"/>
      <c r="N438" s="45"/>
      <c r="O438" s="38"/>
    </row>
    <row r="439" spans="3:15" ht="17" x14ac:dyDescent="0.4">
      <c r="C439" s="28"/>
      <c r="D439" s="22"/>
      <c r="K439" s="26"/>
      <c r="L439" s="37"/>
      <c r="M439" s="38"/>
      <c r="N439" s="45"/>
      <c r="O439" s="38"/>
    </row>
    <row r="440" spans="3:15" ht="17" x14ac:dyDescent="0.4">
      <c r="C440" s="28"/>
      <c r="D440" s="22"/>
      <c r="K440" s="26"/>
      <c r="L440" s="37"/>
      <c r="M440" s="38"/>
      <c r="N440" s="45"/>
      <c r="O440" s="38"/>
    </row>
    <row r="441" spans="3:15" ht="17" x14ac:dyDescent="0.4">
      <c r="C441" s="28"/>
      <c r="D441" s="22"/>
      <c r="K441" s="26"/>
      <c r="L441" s="37"/>
      <c r="M441" s="38"/>
      <c r="N441" s="45"/>
      <c r="O441" s="38"/>
    </row>
    <row r="442" spans="3:15" ht="17" x14ac:dyDescent="0.4">
      <c r="C442" s="28"/>
      <c r="D442" s="22"/>
      <c r="K442" s="26"/>
      <c r="L442" s="37"/>
      <c r="M442" s="38"/>
      <c r="N442" s="45"/>
      <c r="O442" s="38"/>
    </row>
    <row r="443" spans="3:15" ht="17" x14ac:dyDescent="0.4">
      <c r="C443" s="28"/>
      <c r="D443" s="22"/>
      <c r="K443" s="26"/>
      <c r="L443" s="37"/>
      <c r="M443" s="38"/>
      <c r="N443" s="45"/>
      <c r="O443" s="38"/>
    </row>
    <row r="444" spans="3:15" ht="17" x14ac:dyDescent="0.4">
      <c r="C444" s="28"/>
      <c r="D444" s="22"/>
      <c r="K444" s="26"/>
      <c r="L444" s="37"/>
      <c r="M444" s="38"/>
      <c r="N444" s="45"/>
      <c r="O444" s="38"/>
    </row>
    <row r="445" spans="3:15" ht="17" x14ac:dyDescent="0.4">
      <c r="C445" s="28"/>
      <c r="D445" s="22"/>
      <c r="K445" s="26"/>
      <c r="L445" s="37"/>
      <c r="M445" s="38"/>
      <c r="N445" s="45"/>
      <c r="O445" s="38"/>
    </row>
    <row r="446" spans="3:15" ht="17" x14ac:dyDescent="0.4">
      <c r="C446" s="28"/>
      <c r="D446" s="22"/>
      <c r="K446" s="26"/>
      <c r="L446" s="37"/>
      <c r="M446" s="38"/>
      <c r="N446" s="45"/>
      <c r="O446" s="38"/>
    </row>
    <row r="447" spans="3:15" ht="17" x14ac:dyDescent="0.4">
      <c r="C447" s="28"/>
      <c r="D447" s="22"/>
      <c r="K447" s="26"/>
      <c r="L447" s="37"/>
      <c r="M447" s="38"/>
      <c r="N447" s="45"/>
      <c r="O447" s="38"/>
    </row>
    <row r="448" spans="3:15" ht="17" x14ac:dyDescent="0.4">
      <c r="C448" s="28"/>
      <c r="D448" s="22"/>
      <c r="K448" s="26"/>
      <c r="L448" s="37"/>
      <c r="M448" s="38"/>
      <c r="N448" s="45"/>
      <c r="O448" s="38"/>
    </row>
    <row r="449" spans="3:15" ht="17" x14ac:dyDescent="0.4">
      <c r="C449" s="28"/>
      <c r="D449" s="22"/>
      <c r="K449" s="26"/>
      <c r="L449" s="37"/>
      <c r="M449" s="38"/>
      <c r="N449" s="45"/>
      <c r="O449" s="38"/>
    </row>
    <row r="450" spans="3:15" ht="17" x14ac:dyDescent="0.4">
      <c r="C450" s="28"/>
      <c r="D450" s="22"/>
      <c r="K450" s="26"/>
      <c r="L450" s="37"/>
      <c r="M450" s="38"/>
      <c r="N450" s="45"/>
      <c r="O450" s="38"/>
    </row>
    <row r="451" spans="3:15" ht="17" x14ac:dyDescent="0.4">
      <c r="C451" s="28"/>
      <c r="D451" s="22"/>
      <c r="K451" s="26"/>
      <c r="L451" s="37"/>
      <c r="M451" s="38"/>
      <c r="N451" s="45"/>
      <c r="O451" s="38"/>
    </row>
    <row r="452" spans="3:15" ht="17" x14ac:dyDescent="0.4">
      <c r="C452" s="28"/>
      <c r="D452" s="22"/>
      <c r="K452" s="26"/>
      <c r="L452" s="37"/>
      <c r="M452" s="38"/>
      <c r="N452" s="45"/>
      <c r="O452" s="38"/>
    </row>
    <row r="453" spans="3:15" ht="17" x14ac:dyDescent="0.4">
      <c r="C453" s="28"/>
      <c r="D453" s="22"/>
      <c r="K453" s="26"/>
      <c r="L453" s="37"/>
      <c r="M453" s="38"/>
      <c r="N453" s="45"/>
      <c r="O453" s="38"/>
    </row>
    <row r="454" spans="3:15" ht="17" x14ac:dyDescent="0.4">
      <c r="C454" s="28"/>
      <c r="D454" s="22"/>
      <c r="K454" s="26"/>
      <c r="L454" s="37"/>
      <c r="M454" s="38"/>
      <c r="N454" s="45"/>
      <c r="O454" s="38"/>
    </row>
    <row r="455" spans="3:15" ht="17" x14ac:dyDescent="0.4">
      <c r="C455" s="28"/>
      <c r="D455" s="22"/>
      <c r="K455" s="26"/>
      <c r="L455" s="37"/>
      <c r="M455" s="38"/>
      <c r="N455" s="45"/>
      <c r="O455" s="38"/>
    </row>
    <row r="456" spans="3:15" ht="17" x14ac:dyDescent="0.4">
      <c r="C456" s="28"/>
      <c r="D456" s="22"/>
      <c r="K456" s="26"/>
      <c r="L456" s="37"/>
      <c r="M456" s="38"/>
      <c r="N456" s="45"/>
      <c r="O456" s="38"/>
    </row>
    <row r="457" spans="3:15" ht="17" x14ac:dyDescent="0.4">
      <c r="C457" s="28"/>
      <c r="D457" s="22"/>
      <c r="K457" s="26"/>
      <c r="L457" s="37"/>
      <c r="M457" s="38"/>
      <c r="N457" s="45"/>
      <c r="O457" s="38"/>
    </row>
    <row r="458" spans="3:15" ht="17" x14ac:dyDescent="0.4">
      <c r="C458" s="28"/>
      <c r="D458" s="22"/>
      <c r="K458" s="26"/>
      <c r="L458" s="37"/>
      <c r="M458" s="38"/>
      <c r="N458" s="45"/>
      <c r="O458" s="38"/>
    </row>
    <row r="459" spans="3:15" ht="17" x14ac:dyDescent="0.4">
      <c r="C459" s="28"/>
      <c r="D459" s="22"/>
      <c r="K459" s="26"/>
      <c r="L459" s="37"/>
      <c r="M459" s="38"/>
      <c r="N459" s="45"/>
      <c r="O459" s="38"/>
    </row>
    <row r="460" spans="3:15" ht="17" x14ac:dyDescent="0.4">
      <c r="C460" s="28"/>
      <c r="D460" s="22"/>
      <c r="K460" s="26"/>
      <c r="L460" s="37"/>
      <c r="M460" s="38"/>
      <c r="N460" s="45"/>
      <c r="O460" s="38"/>
    </row>
    <row r="461" spans="3:15" ht="17" x14ac:dyDescent="0.4">
      <c r="C461" s="28"/>
      <c r="D461" s="22"/>
      <c r="K461" s="26"/>
      <c r="L461" s="37"/>
      <c r="M461" s="38"/>
      <c r="N461" s="45"/>
      <c r="O461" s="38"/>
    </row>
    <row r="462" spans="3:15" ht="17" x14ac:dyDescent="0.4">
      <c r="C462" s="28"/>
      <c r="D462" s="22"/>
      <c r="K462" s="26"/>
      <c r="L462" s="37"/>
      <c r="M462" s="38"/>
      <c r="N462" s="45"/>
      <c r="O462" s="38"/>
    </row>
    <row r="463" spans="3:15" ht="17" x14ac:dyDescent="0.4">
      <c r="C463" s="28"/>
      <c r="D463" s="22"/>
      <c r="K463" s="26"/>
      <c r="L463" s="37"/>
      <c r="M463" s="38"/>
      <c r="N463" s="45"/>
      <c r="O463" s="38"/>
    </row>
    <row r="464" spans="3:15" ht="17" x14ac:dyDescent="0.4">
      <c r="C464" s="28"/>
      <c r="D464" s="22"/>
      <c r="K464" s="26"/>
      <c r="L464" s="37"/>
      <c r="M464" s="38"/>
      <c r="N464" s="45"/>
      <c r="O464" s="38"/>
    </row>
    <row r="465" spans="3:15" ht="17" x14ac:dyDescent="0.4">
      <c r="C465" s="28"/>
      <c r="D465" s="22"/>
      <c r="K465" s="26"/>
      <c r="L465" s="37"/>
      <c r="M465" s="38"/>
      <c r="N465" s="45"/>
      <c r="O465" s="38"/>
    </row>
    <row r="466" spans="3:15" ht="17" x14ac:dyDescent="0.4">
      <c r="C466" s="28"/>
      <c r="D466" s="22"/>
      <c r="K466" s="26"/>
      <c r="L466" s="37"/>
      <c r="M466" s="38"/>
      <c r="N466" s="45"/>
      <c r="O466" s="38"/>
    </row>
    <row r="467" spans="3:15" ht="17" x14ac:dyDescent="0.4">
      <c r="C467" s="28"/>
      <c r="D467" s="22"/>
      <c r="K467" s="26"/>
      <c r="L467" s="37"/>
      <c r="M467" s="38"/>
      <c r="N467" s="45"/>
      <c r="O467" s="38"/>
    </row>
    <row r="468" spans="3:15" ht="17" x14ac:dyDescent="0.4">
      <c r="C468" s="28"/>
      <c r="D468" s="22"/>
      <c r="K468" s="26"/>
      <c r="L468" s="37"/>
      <c r="M468" s="38"/>
      <c r="N468" s="45"/>
      <c r="O468" s="38"/>
    </row>
    <row r="469" spans="3:15" ht="17" x14ac:dyDescent="0.4">
      <c r="C469" s="28"/>
      <c r="D469" s="22"/>
      <c r="K469" s="26"/>
      <c r="L469" s="37"/>
      <c r="M469" s="38"/>
      <c r="N469" s="45"/>
      <c r="O469" s="38"/>
    </row>
    <row r="470" spans="3:15" ht="17" x14ac:dyDescent="0.4">
      <c r="C470" s="28"/>
      <c r="D470" s="22"/>
      <c r="K470" s="26"/>
      <c r="L470" s="37"/>
      <c r="M470" s="38"/>
      <c r="N470" s="45"/>
      <c r="O470" s="38"/>
    </row>
    <row r="471" spans="3:15" ht="17" x14ac:dyDescent="0.4">
      <c r="C471" s="28"/>
      <c r="D471" s="22"/>
      <c r="K471" s="26"/>
      <c r="L471" s="37"/>
      <c r="M471" s="38"/>
      <c r="N471" s="45"/>
      <c r="O471" s="38"/>
    </row>
    <row r="472" spans="3:15" ht="17" x14ac:dyDescent="0.4">
      <c r="C472" s="28"/>
      <c r="D472" s="22"/>
      <c r="K472" s="26"/>
      <c r="L472" s="37"/>
      <c r="M472" s="38"/>
      <c r="N472" s="45"/>
      <c r="O472" s="38"/>
    </row>
    <row r="473" spans="3:15" ht="17" x14ac:dyDescent="0.4">
      <c r="C473" s="28"/>
      <c r="D473" s="22"/>
      <c r="K473" s="26"/>
      <c r="L473" s="37"/>
      <c r="M473" s="38"/>
      <c r="N473" s="45"/>
      <c r="O473" s="38"/>
    </row>
    <row r="474" spans="3:15" ht="17" x14ac:dyDescent="0.4">
      <c r="C474" s="28"/>
      <c r="D474" s="22"/>
      <c r="K474" s="26"/>
      <c r="L474" s="37"/>
      <c r="M474" s="38"/>
      <c r="N474" s="45"/>
      <c r="O474" s="38"/>
    </row>
    <row r="475" spans="3:15" ht="17" x14ac:dyDescent="0.4">
      <c r="C475" s="28"/>
      <c r="D475" s="22"/>
      <c r="K475" s="26"/>
      <c r="L475" s="37"/>
      <c r="M475" s="38"/>
      <c r="N475" s="45"/>
      <c r="O475" s="38"/>
    </row>
    <row r="476" spans="3:15" ht="17" x14ac:dyDescent="0.4">
      <c r="C476" s="28"/>
      <c r="D476" s="22"/>
      <c r="K476" s="26"/>
      <c r="L476" s="37"/>
      <c r="M476" s="38"/>
      <c r="N476" s="45"/>
      <c r="O476" s="38"/>
    </row>
    <row r="477" spans="3:15" ht="17" x14ac:dyDescent="0.4">
      <c r="C477" s="28"/>
      <c r="D477" s="22"/>
      <c r="K477" s="26"/>
      <c r="L477" s="37"/>
      <c r="M477" s="38"/>
      <c r="N477" s="45"/>
      <c r="O477" s="38"/>
    </row>
    <row r="478" spans="3:15" ht="17" x14ac:dyDescent="0.4">
      <c r="C478" s="28"/>
      <c r="D478" s="22"/>
      <c r="K478" s="26"/>
      <c r="L478" s="37"/>
      <c r="M478" s="38"/>
      <c r="N478" s="45"/>
      <c r="O478" s="38"/>
    </row>
    <row r="479" spans="3:15" ht="17" x14ac:dyDescent="0.4">
      <c r="C479" s="28"/>
      <c r="D479" s="22"/>
      <c r="K479" s="26"/>
      <c r="L479" s="37"/>
      <c r="M479" s="38"/>
      <c r="N479" s="45"/>
      <c r="O479" s="38"/>
    </row>
    <row r="480" spans="3:15" ht="17" x14ac:dyDescent="0.4">
      <c r="C480" s="28"/>
      <c r="D480" s="22"/>
      <c r="K480" s="26"/>
      <c r="L480" s="37"/>
      <c r="M480" s="38"/>
      <c r="N480" s="45"/>
      <c r="O480" s="38"/>
    </row>
    <row r="481" spans="3:15" ht="17" x14ac:dyDescent="0.4">
      <c r="C481" s="28"/>
      <c r="D481" s="22"/>
      <c r="K481" s="26"/>
      <c r="L481" s="37"/>
      <c r="M481" s="38"/>
      <c r="N481" s="45"/>
      <c r="O481" s="38"/>
    </row>
    <row r="482" spans="3:15" ht="17" x14ac:dyDescent="0.4">
      <c r="C482" s="28"/>
      <c r="D482" s="22"/>
      <c r="K482" s="26"/>
      <c r="L482" s="37"/>
      <c r="M482" s="38"/>
      <c r="N482" s="45"/>
      <c r="O482" s="38"/>
    </row>
    <row r="483" spans="3:15" ht="17" x14ac:dyDescent="0.4">
      <c r="C483" s="28"/>
      <c r="D483" s="22"/>
      <c r="K483" s="26"/>
      <c r="L483" s="37"/>
      <c r="M483" s="38"/>
      <c r="N483" s="45"/>
      <c r="O483" s="38"/>
    </row>
    <row r="484" spans="3:15" ht="17" x14ac:dyDescent="0.4">
      <c r="C484" s="28"/>
      <c r="D484" s="22"/>
      <c r="K484" s="26"/>
      <c r="L484" s="37"/>
      <c r="M484" s="38"/>
      <c r="N484" s="45"/>
      <c r="O484" s="38"/>
    </row>
    <row r="485" spans="3:15" ht="17" x14ac:dyDescent="0.4">
      <c r="C485" s="28"/>
      <c r="D485" s="22"/>
      <c r="K485" s="26"/>
      <c r="L485" s="37"/>
      <c r="M485" s="38"/>
      <c r="N485" s="45"/>
      <c r="O485" s="38"/>
    </row>
    <row r="486" spans="3:15" ht="17" x14ac:dyDescent="0.4">
      <c r="C486" s="28"/>
      <c r="D486" s="22"/>
      <c r="K486" s="26"/>
      <c r="L486" s="37"/>
      <c r="M486" s="38"/>
      <c r="N486" s="45"/>
      <c r="O486" s="38"/>
    </row>
    <row r="487" spans="3:15" ht="17" x14ac:dyDescent="0.4">
      <c r="C487" s="28"/>
      <c r="D487" s="22"/>
      <c r="K487" s="26"/>
      <c r="L487" s="37"/>
      <c r="M487" s="38"/>
      <c r="N487" s="45"/>
      <c r="O487" s="38"/>
    </row>
    <row r="488" spans="3:15" ht="17" x14ac:dyDescent="0.4">
      <c r="C488" s="28"/>
      <c r="D488" s="22"/>
      <c r="K488" s="26"/>
      <c r="L488" s="37"/>
      <c r="M488" s="38"/>
      <c r="N488" s="45"/>
      <c r="O488" s="38"/>
    </row>
    <row r="489" spans="3:15" ht="17" x14ac:dyDescent="0.4">
      <c r="C489" s="28"/>
      <c r="D489" s="22"/>
      <c r="K489" s="26"/>
      <c r="L489" s="37"/>
      <c r="M489" s="38"/>
      <c r="N489" s="45"/>
      <c r="O489" s="38"/>
    </row>
    <row r="490" spans="3:15" ht="17" x14ac:dyDescent="0.4">
      <c r="C490" s="28"/>
      <c r="D490" s="22"/>
      <c r="K490" s="26"/>
      <c r="L490" s="37"/>
      <c r="M490" s="38"/>
      <c r="N490" s="45"/>
      <c r="O490" s="38"/>
    </row>
    <row r="491" spans="3:15" ht="17" x14ac:dyDescent="0.4">
      <c r="C491" s="28"/>
      <c r="D491" s="22"/>
      <c r="K491" s="26"/>
      <c r="L491" s="37"/>
      <c r="M491" s="38"/>
      <c r="N491" s="45"/>
      <c r="O491" s="38"/>
    </row>
    <row r="492" spans="3:15" ht="17" x14ac:dyDescent="0.4">
      <c r="C492" s="28"/>
      <c r="D492" s="22"/>
      <c r="K492" s="26"/>
      <c r="L492" s="37"/>
      <c r="M492" s="38"/>
      <c r="N492" s="45"/>
      <c r="O492" s="38"/>
    </row>
    <row r="493" spans="3:15" ht="17" x14ac:dyDescent="0.4">
      <c r="C493" s="28"/>
      <c r="D493" s="22"/>
      <c r="K493" s="26"/>
      <c r="L493" s="37"/>
      <c r="M493" s="38"/>
      <c r="N493" s="45"/>
      <c r="O493" s="38"/>
    </row>
    <row r="494" spans="3:15" ht="17" x14ac:dyDescent="0.4">
      <c r="C494" s="28"/>
      <c r="D494" s="22"/>
      <c r="K494" s="26"/>
      <c r="L494" s="37"/>
      <c r="M494" s="38"/>
      <c r="N494" s="45"/>
      <c r="O494" s="38"/>
    </row>
    <row r="495" spans="3:15" ht="17" x14ac:dyDescent="0.4">
      <c r="C495" s="28"/>
      <c r="D495" s="22"/>
      <c r="K495" s="26"/>
      <c r="L495" s="37"/>
      <c r="M495" s="38"/>
      <c r="N495" s="45"/>
      <c r="O495" s="38"/>
    </row>
    <row r="496" spans="3:15" ht="17" x14ac:dyDescent="0.4">
      <c r="C496" s="28"/>
      <c r="D496" s="22"/>
      <c r="K496" s="26"/>
      <c r="L496" s="37"/>
      <c r="M496" s="38"/>
      <c r="N496" s="45"/>
      <c r="O496" s="38"/>
    </row>
    <row r="497" spans="3:15" ht="17" x14ac:dyDescent="0.4">
      <c r="C497" s="28"/>
      <c r="D497" s="22"/>
      <c r="K497" s="26"/>
      <c r="L497" s="37"/>
      <c r="M497" s="38"/>
      <c r="N497" s="45"/>
      <c r="O497" s="38"/>
    </row>
    <row r="498" spans="3:15" ht="17" x14ac:dyDescent="0.4">
      <c r="C498" s="28"/>
      <c r="D498" s="22"/>
      <c r="K498" s="26"/>
      <c r="L498" s="37"/>
      <c r="M498" s="38"/>
      <c r="N498" s="45"/>
      <c r="O498" s="38"/>
    </row>
    <row r="499" spans="3:15" ht="17" x14ac:dyDescent="0.4">
      <c r="C499" s="28"/>
      <c r="D499" s="22"/>
      <c r="K499" s="26"/>
      <c r="L499" s="37"/>
      <c r="M499" s="38"/>
      <c r="N499" s="45"/>
      <c r="O499" s="38"/>
    </row>
    <row r="500" spans="3:15" ht="17" x14ac:dyDescent="0.4">
      <c r="C500" s="28"/>
      <c r="D500" s="22"/>
      <c r="K500" s="26"/>
      <c r="L500" s="37"/>
      <c r="M500" s="38"/>
      <c r="N500" s="45"/>
      <c r="O500" s="38"/>
    </row>
    <row r="501" spans="3:15" ht="17" x14ac:dyDescent="0.4">
      <c r="C501" s="28"/>
      <c r="D501" s="22"/>
      <c r="K501" s="26"/>
      <c r="L501" s="37"/>
      <c r="M501" s="38"/>
      <c r="N501" s="45"/>
      <c r="O501" s="38"/>
    </row>
    <row r="502" spans="3:15" ht="17" x14ac:dyDescent="0.4">
      <c r="C502" s="28"/>
      <c r="D502" s="22"/>
      <c r="K502" s="26"/>
      <c r="L502" s="37"/>
      <c r="M502" s="38"/>
      <c r="N502" s="45"/>
      <c r="O502" s="38"/>
    </row>
    <row r="503" spans="3:15" ht="17" x14ac:dyDescent="0.4">
      <c r="C503" s="28"/>
      <c r="D503" s="22"/>
      <c r="K503" s="26"/>
      <c r="L503" s="37"/>
      <c r="M503" s="38"/>
      <c r="N503" s="45"/>
      <c r="O503" s="38"/>
    </row>
    <row r="504" spans="3:15" ht="17" x14ac:dyDescent="0.4">
      <c r="C504" s="28"/>
      <c r="D504" s="22"/>
      <c r="K504" s="26"/>
      <c r="L504" s="37"/>
      <c r="M504" s="38"/>
      <c r="N504" s="45"/>
      <c r="O504" s="38"/>
    </row>
    <row r="505" spans="3:15" ht="17" x14ac:dyDescent="0.4">
      <c r="C505" s="28"/>
      <c r="D505" s="22"/>
      <c r="K505" s="26"/>
      <c r="L505" s="37"/>
      <c r="M505" s="38"/>
      <c r="N505" s="45"/>
      <c r="O505" s="38"/>
    </row>
    <row r="506" spans="3:15" ht="17" x14ac:dyDescent="0.4">
      <c r="C506" s="28"/>
      <c r="D506" s="22"/>
      <c r="K506" s="26"/>
      <c r="L506" s="37"/>
      <c r="M506" s="38"/>
      <c r="N506" s="45"/>
      <c r="O506" s="38"/>
    </row>
    <row r="507" spans="3:15" ht="17" x14ac:dyDescent="0.4">
      <c r="C507" s="28"/>
      <c r="D507" s="22"/>
      <c r="K507" s="26"/>
      <c r="L507" s="37"/>
      <c r="M507" s="38"/>
      <c r="N507" s="45"/>
      <c r="O507" s="38"/>
    </row>
    <row r="508" spans="3:15" ht="17" x14ac:dyDescent="0.4">
      <c r="C508" s="28"/>
      <c r="D508" s="22"/>
      <c r="K508" s="26"/>
      <c r="L508" s="37"/>
      <c r="M508" s="38"/>
      <c r="N508" s="45"/>
      <c r="O508" s="38"/>
    </row>
    <row r="509" spans="3:15" ht="17" x14ac:dyDescent="0.4">
      <c r="C509" s="28"/>
      <c r="D509" s="22"/>
      <c r="K509" s="26"/>
      <c r="L509" s="37"/>
      <c r="M509" s="38"/>
      <c r="N509" s="45"/>
      <c r="O509" s="38"/>
    </row>
    <row r="510" spans="3:15" ht="17" x14ac:dyDescent="0.4">
      <c r="C510" s="28"/>
      <c r="D510" s="22"/>
      <c r="K510" s="26"/>
      <c r="L510" s="37"/>
      <c r="M510" s="38"/>
      <c r="N510" s="45"/>
      <c r="O510" s="38"/>
    </row>
    <row r="511" spans="3:15" ht="17" x14ac:dyDescent="0.4">
      <c r="C511" s="28"/>
      <c r="D511" s="22"/>
      <c r="K511" s="26"/>
      <c r="L511" s="37"/>
      <c r="M511" s="38"/>
      <c r="N511" s="45"/>
      <c r="O511" s="38"/>
    </row>
    <row r="512" spans="3:15" ht="17" x14ac:dyDescent="0.4">
      <c r="C512" s="28"/>
      <c r="D512" s="22"/>
      <c r="K512" s="26"/>
      <c r="L512" s="37"/>
      <c r="M512" s="38"/>
      <c r="N512" s="45"/>
      <c r="O512" s="38"/>
    </row>
    <row r="513" spans="3:15" ht="17" x14ac:dyDescent="0.4">
      <c r="C513" s="28"/>
      <c r="D513" s="22"/>
      <c r="K513" s="26"/>
      <c r="L513" s="37"/>
      <c r="M513" s="38"/>
      <c r="N513" s="45"/>
      <c r="O513" s="38"/>
    </row>
    <row r="514" spans="3:15" ht="17" x14ac:dyDescent="0.4">
      <c r="C514" s="28"/>
      <c r="D514" s="22"/>
      <c r="K514" s="26"/>
      <c r="L514" s="37"/>
      <c r="M514" s="38"/>
      <c r="N514" s="45"/>
      <c r="O514" s="38"/>
    </row>
    <row r="515" spans="3:15" ht="17" x14ac:dyDescent="0.4">
      <c r="C515" s="28"/>
      <c r="D515" s="22"/>
      <c r="K515" s="26"/>
      <c r="L515" s="37"/>
      <c r="M515" s="38"/>
      <c r="N515" s="45"/>
      <c r="O515" s="38"/>
    </row>
    <row r="516" spans="3:15" ht="17" x14ac:dyDescent="0.4">
      <c r="C516" s="28"/>
      <c r="D516" s="22"/>
      <c r="K516" s="26"/>
      <c r="L516" s="37"/>
      <c r="M516" s="38"/>
      <c r="N516" s="45"/>
      <c r="O516" s="38"/>
    </row>
    <row r="517" spans="3:15" ht="17" x14ac:dyDescent="0.4">
      <c r="C517" s="28"/>
      <c r="D517" s="22"/>
      <c r="K517" s="26"/>
      <c r="L517" s="37"/>
      <c r="M517" s="38"/>
      <c r="N517" s="45"/>
      <c r="O517" s="38"/>
    </row>
    <row r="518" spans="3:15" ht="17" x14ac:dyDescent="0.4">
      <c r="C518" s="28"/>
      <c r="D518" s="22"/>
      <c r="K518" s="26"/>
      <c r="L518" s="37"/>
      <c r="M518" s="38"/>
      <c r="N518" s="45"/>
      <c r="O518" s="38"/>
    </row>
    <row r="519" spans="3:15" ht="17" x14ac:dyDescent="0.4">
      <c r="C519" s="28"/>
      <c r="D519" s="22"/>
      <c r="K519" s="26"/>
      <c r="L519" s="37"/>
      <c r="M519" s="38"/>
      <c r="N519" s="45"/>
      <c r="O519" s="38"/>
    </row>
    <row r="520" spans="3:15" ht="17" x14ac:dyDescent="0.4">
      <c r="C520" s="28"/>
      <c r="D520" s="22"/>
      <c r="K520" s="26"/>
      <c r="L520" s="37"/>
      <c r="M520" s="38"/>
      <c r="N520" s="45"/>
      <c r="O520" s="38"/>
    </row>
    <row r="521" spans="3:15" ht="17" x14ac:dyDescent="0.4">
      <c r="C521" s="28"/>
      <c r="D521" s="22"/>
      <c r="K521" s="26"/>
      <c r="L521" s="37"/>
      <c r="M521" s="38"/>
      <c r="N521" s="45"/>
      <c r="O521" s="38"/>
    </row>
    <row r="522" spans="3:15" ht="17" x14ac:dyDescent="0.4">
      <c r="C522" s="28"/>
      <c r="D522" s="22"/>
      <c r="K522" s="26"/>
      <c r="L522" s="37"/>
      <c r="M522" s="38"/>
      <c r="N522" s="45"/>
      <c r="O522" s="38"/>
    </row>
    <row r="523" spans="3:15" ht="17" x14ac:dyDescent="0.4">
      <c r="C523" s="28"/>
      <c r="D523" s="22"/>
      <c r="K523" s="26"/>
      <c r="L523" s="37"/>
      <c r="M523" s="38"/>
      <c r="N523" s="45"/>
      <c r="O523" s="38"/>
    </row>
    <row r="524" spans="3:15" ht="17" x14ac:dyDescent="0.4">
      <c r="C524" s="28"/>
      <c r="D524" s="22"/>
      <c r="K524" s="26"/>
      <c r="L524" s="37"/>
      <c r="M524" s="38"/>
      <c r="N524" s="45"/>
      <c r="O524" s="38"/>
    </row>
    <row r="525" spans="3:15" ht="17" x14ac:dyDescent="0.4">
      <c r="C525" s="28"/>
      <c r="D525" s="22"/>
      <c r="K525" s="26"/>
      <c r="L525" s="37"/>
      <c r="M525" s="38"/>
      <c r="N525" s="45"/>
      <c r="O525" s="38"/>
    </row>
    <row r="526" spans="3:15" ht="17" x14ac:dyDescent="0.4">
      <c r="C526" s="28"/>
      <c r="D526" s="22"/>
      <c r="K526" s="26"/>
      <c r="L526" s="37"/>
      <c r="M526" s="38"/>
      <c r="N526" s="45"/>
      <c r="O526" s="38"/>
    </row>
    <row r="527" spans="3:15" ht="17" x14ac:dyDescent="0.4">
      <c r="C527" s="28"/>
      <c r="D527" s="22"/>
      <c r="K527" s="26"/>
      <c r="L527" s="37"/>
      <c r="M527" s="38"/>
      <c r="N527" s="45"/>
      <c r="O527" s="38"/>
    </row>
    <row r="528" spans="3:15" ht="17" x14ac:dyDescent="0.4">
      <c r="C528" s="28"/>
      <c r="D528" s="22"/>
      <c r="K528" s="26"/>
      <c r="L528" s="37"/>
      <c r="M528" s="38"/>
      <c r="N528" s="45"/>
      <c r="O528" s="38"/>
    </row>
    <row r="529" spans="3:15" ht="17" x14ac:dyDescent="0.4">
      <c r="C529" s="28"/>
      <c r="D529" s="22"/>
      <c r="K529" s="26"/>
      <c r="L529" s="37"/>
      <c r="M529" s="38"/>
      <c r="N529" s="45"/>
      <c r="O529" s="38"/>
    </row>
    <row r="530" spans="3:15" ht="17" x14ac:dyDescent="0.4">
      <c r="C530" s="28"/>
      <c r="D530" s="22"/>
      <c r="K530" s="26"/>
      <c r="L530" s="37"/>
      <c r="M530" s="38"/>
      <c r="N530" s="45"/>
      <c r="O530" s="38"/>
    </row>
    <row r="531" spans="3:15" ht="17" x14ac:dyDescent="0.4">
      <c r="C531" s="28"/>
      <c r="D531" s="22"/>
      <c r="K531" s="26"/>
      <c r="L531" s="37"/>
      <c r="M531" s="38"/>
      <c r="N531" s="45"/>
      <c r="O531" s="38"/>
    </row>
    <row r="532" spans="3:15" ht="17" x14ac:dyDescent="0.4">
      <c r="C532" s="28"/>
      <c r="D532" s="22"/>
      <c r="K532" s="26"/>
      <c r="L532" s="37"/>
      <c r="M532" s="38"/>
      <c r="N532" s="45"/>
      <c r="O532" s="38"/>
    </row>
    <row r="533" spans="3:15" ht="17" x14ac:dyDescent="0.4">
      <c r="C533" s="28"/>
      <c r="D533" s="22"/>
      <c r="K533" s="26"/>
      <c r="L533" s="37"/>
      <c r="M533" s="38"/>
      <c r="N533" s="45"/>
      <c r="O533" s="38"/>
    </row>
    <row r="534" spans="3:15" ht="17" x14ac:dyDescent="0.4">
      <c r="C534" s="28"/>
      <c r="D534" s="22"/>
      <c r="K534" s="26"/>
      <c r="L534" s="37"/>
      <c r="M534" s="38"/>
      <c r="N534" s="45"/>
      <c r="O534" s="38"/>
    </row>
    <row r="535" spans="3:15" ht="17" x14ac:dyDescent="0.4">
      <c r="C535" s="28"/>
      <c r="D535" s="22"/>
      <c r="K535" s="26"/>
      <c r="L535" s="37"/>
      <c r="M535" s="38"/>
      <c r="N535" s="45"/>
      <c r="O535" s="38"/>
    </row>
    <row r="536" spans="3:15" ht="17" x14ac:dyDescent="0.4">
      <c r="C536" s="28"/>
      <c r="D536" s="22"/>
      <c r="K536" s="26"/>
      <c r="L536" s="37"/>
      <c r="M536" s="38"/>
      <c r="N536" s="45"/>
      <c r="O536" s="38"/>
    </row>
    <row r="537" spans="3:15" ht="17" x14ac:dyDescent="0.4">
      <c r="C537" s="28"/>
      <c r="D537" s="22"/>
      <c r="K537" s="26"/>
      <c r="L537" s="37"/>
      <c r="M537" s="38"/>
      <c r="N537" s="45"/>
      <c r="O537" s="38"/>
    </row>
    <row r="538" spans="3:15" ht="17" x14ac:dyDescent="0.4">
      <c r="C538" s="28"/>
      <c r="D538" s="22"/>
      <c r="K538" s="26"/>
      <c r="L538" s="37"/>
      <c r="M538" s="38"/>
      <c r="N538" s="45"/>
      <c r="O538" s="38"/>
    </row>
    <row r="539" spans="3:15" ht="17" x14ac:dyDescent="0.4">
      <c r="C539" s="28"/>
      <c r="D539" s="22"/>
      <c r="K539" s="26"/>
      <c r="L539" s="37"/>
      <c r="M539" s="38"/>
      <c r="N539" s="45"/>
      <c r="O539" s="38"/>
    </row>
    <row r="540" spans="3:15" ht="17" x14ac:dyDescent="0.4">
      <c r="C540" s="28"/>
      <c r="D540" s="22"/>
      <c r="K540" s="26"/>
      <c r="L540" s="37"/>
      <c r="M540" s="38"/>
      <c r="N540" s="45"/>
      <c r="O540" s="38"/>
    </row>
    <row r="541" spans="3:15" ht="17" x14ac:dyDescent="0.4">
      <c r="C541" s="28"/>
      <c r="D541" s="22"/>
      <c r="K541" s="26"/>
      <c r="L541" s="37"/>
      <c r="M541" s="38"/>
      <c r="N541" s="45"/>
      <c r="O541" s="38"/>
    </row>
    <row r="542" spans="3:15" ht="17" x14ac:dyDescent="0.4">
      <c r="C542" s="28"/>
      <c r="D542" s="22"/>
      <c r="K542" s="26"/>
      <c r="L542" s="37"/>
      <c r="M542" s="38"/>
      <c r="N542" s="45"/>
      <c r="O542" s="38"/>
    </row>
    <row r="543" spans="3:15" ht="17" x14ac:dyDescent="0.4">
      <c r="C543" s="28"/>
      <c r="D543" s="22"/>
      <c r="K543" s="26"/>
      <c r="L543" s="37"/>
      <c r="M543" s="38"/>
      <c r="N543" s="45"/>
      <c r="O543" s="38"/>
    </row>
    <row r="544" spans="3:15" ht="17" x14ac:dyDescent="0.4">
      <c r="C544" s="28"/>
      <c r="D544" s="22"/>
      <c r="K544" s="26"/>
      <c r="L544" s="37"/>
      <c r="M544" s="38"/>
      <c r="N544" s="45"/>
      <c r="O544" s="38"/>
    </row>
    <row r="545" spans="3:15" ht="17" x14ac:dyDescent="0.4">
      <c r="C545" s="28"/>
      <c r="D545" s="22"/>
      <c r="K545" s="26"/>
      <c r="L545" s="37"/>
      <c r="M545" s="38"/>
      <c r="N545" s="45"/>
      <c r="O545" s="38"/>
    </row>
    <row r="546" spans="3:15" ht="17" x14ac:dyDescent="0.4">
      <c r="C546" s="28"/>
      <c r="D546" s="22"/>
      <c r="K546" s="26"/>
      <c r="L546" s="37"/>
      <c r="M546" s="38"/>
      <c r="N546" s="45"/>
      <c r="O546" s="38"/>
    </row>
    <row r="547" spans="3:15" ht="17" x14ac:dyDescent="0.4">
      <c r="C547" s="28"/>
      <c r="D547" s="22"/>
      <c r="K547" s="26"/>
      <c r="L547" s="37"/>
      <c r="M547" s="38"/>
      <c r="N547" s="45"/>
      <c r="O547" s="38"/>
    </row>
    <row r="548" spans="3:15" ht="17" x14ac:dyDescent="0.4">
      <c r="C548" s="28"/>
      <c r="D548" s="22"/>
      <c r="K548" s="26"/>
      <c r="L548" s="37"/>
      <c r="M548" s="38"/>
      <c r="N548" s="45"/>
      <c r="O548" s="38"/>
    </row>
    <row r="549" spans="3:15" ht="17" x14ac:dyDescent="0.4">
      <c r="C549" s="28"/>
      <c r="D549" s="22"/>
      <c r="K549" s="26"/>
      <c r="L549" s="37"/>
      <c r="M549" s="38"/>
      <c r="N549" s="45"/>
      <c r="O549" s="38"/>
    </row>
    <row r="550" spans="3:15" ht="17" x14ac:dyDescent="0.4">
      <c r="C550" s="28"/>
      <c r="D550" s="22"/>
      <c r="K550" s="26"/>
      <c r="L550" s="37"/>
      <c r="M550" s="38"/>
      <c r="N550" s="45"/>
      <c r="O550" s="38"/>
    </row>
    <row r="551" spans="3:15" ht="17" x14ac:dyDescent="0.4">
      <c r="C551" s="28"/>
      <c r="D551" s="22"/>
      <c r="K551" s="26"/>
      <c r="L551" s="37"/>
      <c r="M551" s="38"/>
      <c r="N551" s="45"/>
      <c r="O551" s="38"/>
    </row>
    <row r="552" spans="3:15" ht="17" x14ac:dyDescent="0.4">
      <c r="C552" s="28"/>
      <c r="D552" s="22"/>
      <c r="K552" s="26"/>
      <c r="L552" s="37"/>
      <c r="M552" s="38"/>
      <c r="N552" s="45"/>
      <c r="O552" s="38"/>
    </row>
    <row r="553" spans="3:15" ht="17" x14ac:dyDescent="0.4">
      <c r="C553" s="28"/>
      <c r="D553" s="22"/>
      <c r="K553" s="26"/>
      <c r="L553" s="37"/>
      <c r="M553" s="38"/>
      <c r="N553" s="45"/>
      <c r="O553" s="38"/>
    </row>
    <row r="554" spans="3:15" ht="17" x14ac:dyDescent="0.4">
      <c r="C554" s="28"/>
      <c r="D554" s="22"/>
      <c r="K554" s="26"/>
      <c r="L554" s="37"/>
      <c r="M554" s="38"/>
      <c r="N554" s="45"/>
      <c r="O554" s="38"/>
    </row>
    <row r="555" spans="3:15" ht="17" x14ac:dyDescent="0.4">
      <c r="C555" s="28"/>
      <c r="D555" s="22"/>
      <c r="K555" s="26"/>
      <c r="L555" s="37"/>
      <c r="M555" s="38"/>
      <c r="N555" s="45"/>
      <c r="O555" s="38"/>
    </row>
    <row r="556" spans="3:15" ht="17" x14ac:dyDescent="0.4">
      <c r="C556" s="28"/>
      <c r="D556" s="22"/>
      <c r="K556" s="26"/>
      <c r="L556" s="37"/>
      <c r="M556" s="38"/>
      <c r="N556" s="45"/>
      <c r="O556" s="38"/>
    </row>
    <row r="557" spans="3:15" ht="17" x14ac:dyDescent="0.4">
      <c r="C557" s="28"/>
      <c r="D557" s="22"/>
      <c r="K557" s="26"/>
      <c r="L557" s="37"/>
      <c r="M557" s="38"/>
      <c r="N557" s="45"/>
      <c r="O557" s="38"/>
    </row>
    <row r="558" spans="3:15" ht="17" x14ac:dyDescent="0.4">
      <c r="C558" s="28"/>
      <c r="D558" s="22"/>
      <c r="K558" s="26"/>
      <c r="L558" s="37"/>
      <c r="M558" s="38"/>
      <c r="N558" s="45"/>
      <c r="O558" s="38"/>
    </row>
    <row r="559" spans="3:15" ht="17" x14ac:dyDescent="0.4">
      <c r="C559" s="28"/>
      <c r="D559" s="22"/>
      <c r="K559" s="26"/>
      <c r="L559" s="37"/>
      <c r="M559" s="38"/>
      <c r="N559" s="45"/>
      <c r="O559" s="38"/>
    </row>
    <row r="560" spans="3:15" ht="17" x14ac:dyDescent="0.4">
      <c r="C560" s="28"/>
      <c r="D560" s="22"/>
      <c r="K560" s="26"/>
      <c r="L560" s="37"/>
      <c r="M560" s="38"/>
      <c r="N560" s="45"/>
      <c r="O560" s="38"/>
    </row>
    <row r="561" spans="3:15" ht="17" x14ac:dyDescent="0.4">
      <c r="C561" s="28"/>
      <c r="D561" s="22"/>
      <c r="K561" s="26"/>
      <c r="L561" s="37"/>
      <c r="M561" s="38"/>
      <c r="N561" s="45"/>
      <c r="O561" s="38"/>
    </row>
    <row r="562" spans="3:15" ht="17" x14ac:dyDescent="0.4">
      <c r="C562" s="28"/>
      <c r="D562" s="22"/>
      <c r="K562" s="26"/>
      <c r="L562" s="37"/>
      <c r="M562" s="38"/>
      <c r="N562" s="45"/>
      <c r="O562" s="38"/>
    </row>
    <row r="563" spans="3:15" ht="17" x14ac:dyDescent="0.4">
      <c r="C563" s="28"/>
      <c r="D563" s="22"/>
      <c r="K563" s="26"/>
      <c r="L563" s="37"/>
      <c r="M563" s="38"/>
      <c r="N563" s="45"/>
      <c r="O563" s="38"/>
    </row>
    <row r="564" spans="3:15" ht="17" x14ac:dyDescent="0.4">
      <c r="C564" s="28"/>
      <c r="D564" s="22"/>
      <c r="K564" s="26"/>
      <c r="L564" s="37"/>
      <c r="M564" s="38"/>
      <c r="N564" s="45"/>
      <c r="O564" s="38"/>
    </row>
    <row r="565" spans="3:15" ht="17" x14ac:dyDescent="0.4">
      <c r="C565" s="28"/>
      <c r="D565" s="22"/>
      <c r="K565" s="26"/>
      <c r="L565" s="37"/>
      <c r="M565" s="38"/>
      <c r="N565" s="45"/>
      <c r="O565" s="38"/>
    </row>
    <row r="566" spans="3:15" ht="17" x14ac:dyDescent="0.4">
      <c r="C566" s="28"/>
      <c r="D566" s="22"/>
      <c r="K566" s="26"/>
      <c r="L566" s="37"/>
      <c r="M566" s="38"/>
      <c r="N566" s="45"/>
      <c r="O566" s="38"/>
    </row>
    <row r="567" spans="3:15" ht="17" x14ac:dyDescent="0.4">
      <c r="C567" s="28"/>
      <c r="D567" s="22"/>
      <c r="K567" s="26"/>
      <c r="L567" s="37"/>
      <c r="M567" s="38"/>
      <c r="N567" s="45"/>
      <c r="O567" s="38"/>
    </row>
    <row r="568" spans="3:15" ht="17" x14ac:dyDescent="0.4">
      <c r="C568" s="28"/>
      <c r="D568" s="22"/>
      <c r="K568" s="26"/>
      <c r="L568" s="37"/>
      <c r="M568" s="38"/>
      <c r="N568" s="45"/>
      <c r="O568" s="38"/>
    </row>
    <row r="569" spans="3:15" ht="17" x14ac:dyDescent="0.4">
      <c r="C569" s="28"/>
      <c r="D569" s="22"/>
      <c r="K569" s="26"/>
      <c r="L569" s="37"/>
      <c r="M569" s="38"/>
      <c r="N569" s="45"/>
      <c r="O569" s="38"/>
    </row>
    <row r="570" spans="3:15" ht="17" x14ac:dyDescent="0.4">
      <c r="C570" s="28"/>
      <c r="D570" s="22"/>
      <c r="K570" s="26"/>
      <c r="L570" s="37"/>
      <c r="M570" s="38"/>
      <c r="N570" s="45"/>
      <c r="O570" s="38"/>
    </row>
    <row r="571" spans="3:15" ht="17" x14ac:dyDescent="0.4">
      <c r="C571" s="28"/>
      <c r="D571" s="22"/>
      <c r="K571" s="26"/>
      <c r="L571" s="37"/>
      <c r="M571" s="38"/>
      <c r="N571" s="45"/>
      <c r="O571" s="38"/>
    </row>
    <row r="572" spans="3:15" ht="17" x14ac:dyDescent="0.4">
      <c r="C572" s="28"/>
      <c r="D572" s="22"/>
      <c r="K572" s="26"/>
      <c r="L572" s="37"/>
      <c r="M572" s="38"/>
      <c r="N572" s="45"/>
      <c r="O572" s="38"/>
    </row>
    <row r="573" spans="3:15" ht="17" x14ac:dyDescent="0.4">
      <c r="C573" s="28"/>
      <c r="D573" s="22"/>
      <c r="K573" s="26"/>
      <c r="L573" s="37"/>
      <c r="M573" s="38"/>
      <c r="N573" s="45"/>
      <c r="O573" s="38"/>
    </row>
    <row r="574" spans="3:15" ht="17" x14ac:dyDescent="0.4">
      <c r="C574" s="28"/>
      <c r="D574" s="22"/>
      <c r="K574" s="26"/>
      <c r="L574" s="37"/>
      <c r="M574" s="38"/>
      <c r="N574" s="45"/>
      <c r="O574" s="38"/>
    </row>
    <row r="575" spans="3:15" ht="17" x14ac:dyDescent="0.4">
      <c r="C575" s="28"/>
      <c r="D575" s="22"/>
      <c r="K575" s="26"/>
      <c r="L575" s="37"/>
      <c r="M575" s="38"/>
      <c r="N575" s="45"/>
      <c r="O575" s="38"/>
    </row>
    <row r="576" spans="3:15" ht="17" x14ac:dyDescent="0.4">
      <c r="C576" s="28"/>
      <c r="D576" s="22"/>
      <c r="K576" s="26"/>
      <c r="L576" s="37"/>
      <c r="M576" s="38"/>
      <c r="N576" s="45"/>
      <c r="O576" s="38"/>
    </row>
    <row r="577" spans="3:15" ht="17" x14ac:dyDescent="0.4">
      <c r="C577" s="28"/>
      <c r="D577" s="22"/>
      <c r="K577" s="26"/>
      <c r="L577" s="37"/>
      <c r="M577" s="38"/>
      <c r="N577" s="45"/>
      <c r="O577" s="38"/>
    </row>
    <row r="578" spans="3:15" ht="17" x14ac:dyDescent="0.4">
      <c r="C578" s="28"/>
      <c r="D578" s="22"/>
      <c r="K578" s="26"/>
      <c r="L578" s="37"/>
      <c r="M578" s="38"/>
      <c r="N578" s="45"/>
      <c r="O578" s="38"/>
    </row>
    <row r="579" spans="3:15" ht="17" x14ac:dyDescent="0.4">
      <c r="C579" s="28"/>
      <c r="D579" s="22"/>
      <c r="K579" s="26"/>
      <c r="L579" s="37"/>
      <c r="M579" s="38"/>
      <c r="N579" s="45"/>
      <c r="O579" s="38"/>
    </row>
    <row r="580" spans="3:15" ht="17" x14ac:dyDescent="0.4">
      <c r="C580" s="28"/>
      <c r="D580" s="22"/>
      <c r="K580" s="26"/>
      <c r="L580" s="37"/>
      <c r="M580" s="38"/>
      <c r="N580" s="45"/>
      <c r="O580" s="38"/>
    </row>
    <row r="581" spans="3:15" ht="17" x14ac:dyDescent="0.4">
      <c r="C581" s="28"/>
      <c r="D581" s="22"/>
      <c r="K581" s="26"/>
      <c r="L581" s="37"/>
      <c r="M581" s="38"/>
      <c r="N581" s="45"/>
      <c r="O581" s="38"/>
    </row>
    <row r="582" spans="3:15" ht="17" x14ac:dyDescent="0.4">
      <c r="C582" s="28"/>
      <c r="D582" s="22"/>
      <c r="K582" s="26"/>
      <c r="L582" s="37"/>
      <c r="M582" s="38"/>
      <c r="N582" s="45"/>
      <c r="O582" s="38"/>
    </row>
    <row r="583" spans="3:15" ht="17" x14ac:dyDescent="0.4">
      <c r="C583" s="28"/>
      <c r="D583" s="22"/>
      <c r="K583" s="26"/>
      <c r="L583" s="37"/>
      <c r="M583" s="38"/>
      <c r="N583" s="45"/>
      <c r="O583" s="38"/>
    </row>
    <row r="584" spans="3:15" ht="17" x14ac:dyDescent="0.4">
      <c r="C584" s="28"/>
      <c r="D584" s="22"/>
      <c r="K584" s="26"/>
      <c r="L584" s="37"/>
      <c r="M584" s="38"/>
      <c r="N584" s="45"/>
      <c r="O584" s="38"/>
    </row>
    <row r="585" spans="3:15" ht="17" x14ac:dyDescent="0.4">
      <c r="C585" s="28"/>
      <c r="D585" s="22"/>
      <c r="K585" s="26"/>
      <c r="L585" s="37"/>
      <c r="M585" s="38"/>
      <c r="N585" s="45"/>
      <c r="O585" s="38"/>
    </row>
    <row r="586" spans="3:15" ht="17" x14ac:dyDescent="0.4">
      <c r="C586" s="28"/>
      <c r="D586" s="22"/>
      <c r="K586" s="26"/>
      <c r="L586" s="37"/>
      <c r="M586" s="38"/>
      <c r="N586" s="45"/>
      <c r="O586" s="38"/>
    </row>
    <row r="587" spans="3:15" ht="17" x14ac:dyDescent="0.4">
      <c r="C587" s="28"/>
      <c r="D587" s="22"/>
      <c r="K587" s="26"/>
      <c r="L587" s="37"/>
      <c r="M587" s="38"/>
      <c r="N587" s="45"/>
      <c r="O587" s="38"/>
    </row>
    <row r="588" spans="3:15" ht="17" x14ac:dyDescent="0.4">
      <c r="C588" s="28"/>
      <c r="D588" s="22"/>
      <c r="K588" s="26"/>
      <c r="L588" s="37"/>
      <c r="M588" s="38"/>
      <c r="N588" s="45"/>
      <c r="O588" s="38"/>
    </row>
    <row r="589" spans="3:15" ht="17" x14ac:dyDescent="0.4">
      <c r="C589" s="28"/>
      <c r="D589" s="22"/>
      <c r="K589" s="26"/>
      <c r="L589" s="37"/>
      <c r="M589" s="38"/>
      <c r="N589" s="45"/>
      <c r="O589" s="38"/>
    </row>
    <row r="590" spans="3:15" ht="17" x14ac:dyDescent="0.4">
      <c r="C590" s="28"/>
      <c r="D590" s="22"/>
      <c r="K590" s="26"/>
      <c r="L590" s="37"/>
      <c r="M590" s="38"/>
      <c r="N590" s="45"/>
      <c r="O590" s="38"/>
    </row>
    <row r="591" spans="3:15" ht="17" x14ac:dyDescent="0.4">
      <c r="C591" s="28"/>
      <c r="D591" s="22"/>
      <c r="K591" s="26"/>
      <c r="L591" s="37"/>
      <c r="M591" s="38"/>
      <c r="N591" s="45"/>
      <c r="O591" s="38"/>
    </row>
    <row r="592" spans="3:15" ht="17" x14ac:dyDescent="0.4">
      <c r="C592" s="28"/>
      <c r="D592" s="22"/>
      <c r="K592" s="26"/>
      <c r="L592" s="37"/>
      <c r="M592" s="38"/>
      <c r="N592" s="45"/>
      <c r="O592" s="38"/>
    </row>
    <row r="593" spans="3:15" ht="17" x14ac:dyDescent="0.4">
      <c r="C593" s="28"/>
      <c r="D593" s="22"/>
      <c r="K593" s="26"/>
      <c r="L593" s="37"/>
      <c r="M593" s="38"/>
      <c r="N593" s="45"/>
      <c r="O593" s="38"/>
    </row>
    <row r="594" spans="3:15" ht="17" x14ac:dyDescent="0.4">
      <c r="C594" s="28"/>
      <c r="D594" s="22"/>
      <c r="K594" s="26"/>
      <c r="L594" s="37"/>
      <c r="M594" s="38"/>
      <c r="N594" s="45"/>
      <c r="O594" s="38"/>
    </row>
    <row r="595" spans="3:15" ht="17" x14ac:dyDescent="0.4">
      <c r="C595" s="28"/>
      <c r="D595" s="22"/>
      <c r="K595" s="26"/>
      <c r="L595" s="37"/>
      <c r="M595" s="38"/>
      <c r="N595" s="45"/>
      <c r="O595" s="38"/>
    </row>
    <row r="596" spans="3:15" ht="17" x14ac:dyDescent="0.4">
      <c r="C596" s="28"/>
      <c r="D596" s="22"/>
      <c r="K596" s="26"/>
      <c r="L596" s="37"/>
      <c r="M596" s="38"/>
      <c r="N596" s="45"/>
      <c r="O596" s="38"/>
    </row>
    <row r="597" spans="3:15" ht="17" x14ac:dyDescent="0.4">
      <c r="C597" s="28"/>
      <c r="D597" s="22"/>
      <c r="K597" s="26"/>
      <c r="L597" s="37"/>
      <c r="M597" s="38"/>
      <c r="N597" s="45"/>
      <c r="O597" s="38"/>
    </row>
    <row r="598" spans="3:15" ht="17" x14ac:dyDescent="0.4">
      <c r="C598" s="28"/>
      <c r="D598" s="22"/>
      <c r="K598" s="26"/>
      <c r="L598" s="37"/>
      <c r="M598" s="38"/>
      <c r="N598" s="45"/>
      <c r="O598" s="38"/>
    </row>
    <row r="599" spans="3:15" ht="17" x14ac:dyDescent="0.4">
      <c r="C599" s="28"/>
      <c r="D599" s="22"/>
      <c r="K599" s="26"/>
      <c r="L599" s="37"/>
      <c r="M599" s="38"/>
      <c r="N599" s="45"/>
      <c r="O599" s="38"/>
    </row>
    <row r="600" spans="3:15" ht="17" x14ac:dyDescent="0.4">
      <c r="C600" s="28"/>
      <c r="D600" s="22"/>
      <c r="K600" s="26"/>
      <c r="L600" s="37"/>
      <c r="M600" s="38"/>
      <c r="N600" s="45"/>
      <c r="O600" s="38"/>
    </row>
    <row r="601" spans="3:15" ht="17" x14ac:dyDescent="0.4">
      <c r="C601" s="28"/>
      <c r="D601" s="22"/>
      <c r="K601" s="26"/>
      <c r="L601" s="37"/>
      <c r="M601" s="38"/>
      <c r="N601" s="45"/>
      <c r="O601" s="38"/>
    </row>
    <row r="602" spans="3:15" ht="17" x14ac:dyDescent="0.4">
      <c r="C602" s="28"/>
      <c r="D602" s="22"/>
      <c r="K602" s="26"/>
      <c r="L602" s="37"/>
      <c r="M602" s="38"/>
      <c r="N602" s="45"/>
      <c r="O602" s="38"/>
    </row>
    <row r="603" spans="3:15" ht="17" x14ac:dyDescent="0.4">
      <c r="C603" s="28"/>
      <c r="D603" s="22"/>
      <c r="K603" s="26"/>
      <c r="L603" s="37"/>
      <c r="M603" s="38"/>
      <c r="N603" s="45"/>
      <c r="O603" s="38"/>
    </row>
    <row r="604" spans="3:15" ht="17" x14ac:dyDescent="0.4">
      <c r="C604" s="28"/>
      <c r="D604" s="22"/>
      <c r="K604" s="26"/>
      <c r="L604" s="37"/>
      <c r="M604" s="38"/>
      <c r="N604" s="45"/>
      <c r="O604" s="38"/>
    </row>
    <row r="605" spans="3:15" ht="17" x14ac:dyDescent="0.4">
      <c r="C605" s="28"/>
      <c r="D605" s="22"/>
      <c r="K605" s="26"/>
      <c r="L605" s="37"/>
      <c r="M605" s="38"/>
      <c r="N605" s="45"/>
      <c r="O605" s="38"/>
    </row>
    <row r="606" spans="3:15" ht="17" x14ac:dyDescent="0.4">
      <c r="C606" s="28"/>
      <c r="D606" s="22"/>
      <c r="K606" s="26"/>
      <c r="L606" s="37"/>
      <c r="M606" s="38"/>
      <c r="N606" s="45"/>
      <c r="O606" s="38"/>
    </row>
    <row r="607" spans="3:15" ht="17" x14ac:dyDescent="0.4">
      <c r="C607" s="28"/>
      <c r="D607" s="22"/>
      <c r="K607" s="26"/>
      <c r="L607" s="37"/>
      <c r="M607" s="38"/>
      <c r="N607" s="45"/>
      <c r="O607" s="38"/>
    </row>
    <row r="608" spans="3:15" ht="17" x14ac:dyDescent="0.4">
      <c r="C608" s="28"/>
      <c r="D608" s="22"/>
      <c r="K608" s="26"/>
      <c r="L608" s="37"/>
      <c r="M608" s="38"/>
      <c r="N608" s="45"/>
      <c r="O608" s="38"/>
    </row>
    <row r="609" spans="3:15" ht="17" x14ac:dyDescent="0.4">
      <c r="C609" s="28"/>
      <c r="D609" s="22"/>
      <c r="K609" s="26"/>
      <c r="L609" s="37"/>
      <c r="M609" s="38"/>
      <c r="N609" s="45"/>
      <c r="O609" s="38"/>
    </row>
    <row r="610" spans="3:15" ht="17" x14ac:dyDescent="0.4">
      <c r="C610" s="28"/>
      <c r="D610" s="22"/>
      <c r="K610" s="26"/>
      <c r="L610" s="37"/>
      <c r="M610" s="38"/>
      <c r="N610" s="45"/>
      <c r="O610" s="38"/>
    </row>
    <row r="611" spans="3:15" ht="17" x14ac:dyDescent="0.4">
      <c r="C611" s="28"/>
      <c r="D611" s="22"/>
      <c r="K611" s="26"/>
      <c r="L611" s="37"/>
      <c r="M611" s="38"/>
      <c r="N611" s="45"/>
      <c r="O611" s="38"/>
    </row>
    <row r="612" spans="3:15" ht="17" x14ac:dyDescent="0.4">
      <c r="C612" s="28"/>
      <c r="D612" s="22"/>
      <c r="K612" s="26"/>
      <c r="L612" s="37"/>
      <c r="M612" s="38"/>
      <c r="N612" s="45"/>
      <c r="O612" s="38"/>
    </row>
    <row r="613" spans="3:15" ht="17" x14ac:dyDescent="0.4">
      <c r="C613" s="28"/>
      <c r="D613" s="22"/>
      <c r="K613" s="26"/>
      <c r="L613" s="37"/>
      <c r="M613" s="38"/>
      <c r="N613" s="45"/>
      <c r="O613" s="38"/>
    </row>
    <row r="614" spans="3:15" ht="17" x14ac:dyDescent="0.4">
      <c r="C614" s="28"/>
      <c r="D614" s="22"/>
      <c r="K614" s="26"/>
      <c r="L614" s="37"/>
      <c r="M614" s="38"/>
      <c r="N614" s="45"/>
      <c r="O614" s="38"/>
    </row>
    <row r="615" spans="3:15" ht="17" x14ac:dyDescent="0.4">
      <c r="C615" s="28"/>
      <c r="D615" s="22"/>
      <c r="K615" s="26"/>
      <c r="L615" s="37"/>
      <c r="M615" s="38"/>
      <c r="N615" s="45"/>
      <c r="O615" s="38"/>
    </row>
    <row r="616" spans="3:15" ht="17" x14ac:dyDescent="0.4">
      <c r="C616" s="28"/>
      <c r="D616" s="22"/>
      <c r="K616" s="26"/>
      <c r="L616" s="37"/>
      <c r="M616" s="38"/>
      <c r="N616" s="45"/>
      <c r="O616" s="38"/>
    </row>
    <row r="617" spans="3:15" ht="17" x14ac:dyDescent="0.4">
      <c r="C617" s="28"/>
      <c r="D617" s="22"/>
      <c r="K617" s="26"/>
      <c r="L617" s="37"/>
      <c r="M617" s="38"/>
      <c r="N617" s="45"/>
      <c r="O617" s="38"/>
    </row>
    <row r="618" spans="3:15" ht="17" x14ac:dyDescent="0.4">
      <c r="C618" s="28"/>
      <c r="D618" s="22"/>
      <c r="K618" s="26"/>
      <c r="L618" s="37"/>
      <c r="M618" s="38"/>
      <c r="N618" s="45"/>
      <c r="O618" s="38"/>
    </row>
    <row r="619" spans="3:15" ht="17" x14ac:dyDescent="0.4">
      <c r="C619" s="28"/>
      <c r="D619" s="22"/>
      <c r="K619" s="26"/>
      <c r="L619" s="37"/>
      <c r="M619" s="38"/>
      <c r="N619" s="45"/>
      <c r="O619" s="38"/>
    </row>
    <row r="620" spans="3:15" ht="17" x14ac:dyDescent="0.4">
      <c r="C620" s="28"/>
      <c r="D620" s="22"/>
      <c r="K620" s="26"/>
      <c r="L620" s="37"/>
      <c r="M620" s="38"/>
      <c r="N620" s="45"/>
      <c r="O620" s="38"/>
    </row>
    <row r="621" spans="3:15" ht="17" x14ac:dyDescent="0.4">
      <c r="C621" s="28"/>
      <c r="D621" s="22"/>
      <c r="K621" s="26"/>
      <c r="L621" s="37"/>
      <c r="M621" s="38"/>
      <c r="N621" s="45"/>
      <c r="O621" s="38"/>
    </row>
    <row r="622" spans="3:15" ht="17" x14ac:dyDescent="0.4">
      <c r="C622" s="28"/>
      <c r="D622" s="22"/>
      <c r="K622" s="26"/>
      <c r="L622" s="37"/>
      <c r="M622" s="38"/>
      <c r="N622" s="45"/>
      <c r="O622" s="38"/>
    </row>
    <row r="623" spans="3:15" ht="17" x14ac:dyDescent="0.4">
      <c r="C623" s="28"/>
      <c r="D623" s="22"/>
      <c r="K623" s="26"/>
      <c r="L623" s="37"/>
      <c r="M623" s="38"/>
      <c r="N623" s="45"/>
      <c r="O623" s="38"/>
    </row>
    <row r="624" spans="3:15" ht="17" x14ac:dyDescent="0.4">
      <c r="C624" s="28"/>
      <c r="D624" s="22"/>
      <c r="K624" s="26"/>
      <c r="L624" s="37"/>
      <c r="M624" s="38"/>
      <c r="N624" s="45"/>
      <c r="O624" s="38"/>
    </row>
    <row r="625" spans="3:15" ht="17" x14ac:dyDescent="0.4">
      <c r="C625" s="28"/>
      <c r="D625" s="22"/>
      <c r="K625" s="26"/>
      <c r="L625" s="37"/>
      <c r="M625" s="38"/>
      <c r="N625" s="45"/>
      <c r="O625" s="38"/>
    </row>
    <row r="626" spans="3:15" ht="17" x14ac:dyDescent="0.4">
      <c r="C626" s="28"/>
      <c r="D626" s="22"/>
      <c r="K626" s="26"/>
      <c r="L626" s="37"/>
      <c r="M626" s="38"/>
      <c r="N626" s="45"/>
      <c r="O626" s="38"/>
    </row>
    <row r="627" spans="3:15" ht="17" x14ac:dyDescent="0.4">
      <c r="C627" s="28"/>
      <c r="D627" s="22"/>
      <c r="K627" s="26"/>
      <c r="L627" s="37"/>
      <c r="M627" s="38"/>
      <c r="N627" s="45"/>
      <c r="O627" s="38"/>
    </row>
    <row r="628" spans="3:15" ht="17" x14ac:dyDescent="0.4">
      <c r="C628" s="28"/>
      <c r="D628" s="22"/>
      <c r="K628" s="26"/>
      <c r="L628" s="37"/>
      <c r="M628" s="38"/>
      <c r="N628" s="45"/>
      <c r="O628" s="38"/>
    </row>
    <row r="629" spans="3:15" ht="17" x14ac:dyDescent="0.4">
      <c r="C629" s="28"/>
      <c r="D629" s="22"/>
      <c r="K629" s="26"/>
      <c r="L629" s="37"/>
      <c r="M629" s="38"/>
      <c r="N629" s="45"/>
      <c r="O629" s="38"/>
    </row>
    <row r="630" spans="3:15" ht="17" x14ac:dyDescent="0.4">
      <c r="C630" s="28"/>
      <c r="D630" s="22"/>
      <c r="K630" s="26"/>
      <c r="L630" s="37"/>
      <c r="M630" s="38"/>
      <c r="N630" s="45"/>
      <c r="O630" s="38"/>
    </row>
    <row r="631" spans="3:15" ht="17" x14ac:dyDescent="0.4">
      <c r="C631" s="28"/>
      <c r="D631" s="22"/>
      <c r="K631" s="26"/>
      <c r="L631" s="37"/>
      <c r="M631" s="38"/>
      <c r="N631" s="45"/>
      <c r="O631" s="38"/>
    </row>
    <row r="632" spans="3:15" ht="17" x14ac:dyDescent="0.4">
      <c r="C632" s="28"/>
      <c r="D632" s="22"/>
      <c r="K632" s="26"/>
      <c r="L632" s="37"/>
      <c r="M632" s="38"/>
      <c r="N632" s="45"/>
      <c r="O632" s="38"/>
    </row>
    <row r="633" spans="3:15" ht="17" x14ac:dyDescent="0.4">
      <c r="C633" s="28"/>
      <c r="D633" s="22"/>
      <c r="K633" s="26"/>
      <c r="L633" s="37"/>
      <c r="M633" s="38"/>
      <c r="N633" s="45"/>
      <c r="O633" s="38"/>
    </row>
    <row r="634" spans="3:15" ht="17" x14ac:dyDescent="0.4">
      <c r="C634" s="28"/>
      <c r="D634" s="22"/>
      <c r="K634" s="26"/>
      <c r="L634" s="37"/>
      <c r="M634" s="38"/>
      <c r="N634" s="45"/>
      <c r="O634" s="38"/>
    </row>
    <row r="635" spans="3:15" ht="17" x14ac:dyDescent="0.4">
      <c r="C635" s="28"/>
      <c r="D635" s="22"/>
      <c r="K635" s="26"/>
      <c r="L635" s="37"/>
      <c r="M635" s="38"/>
      <c r="N635" s="45"/>
      <c r="O635" s="38"/>
    </row>
    <row r="636" spans="3:15" ht="17" x14ac:dyDescent="0.4">
      <c r="C636" s="28"/>
      <c r="D636" s="22"/>
      <c r="K636" s="26"/>
      <c r="L636" s="37"/>
      <c r="M636" s="38"/>
      <c r="N636" s="45"/>
      <c r="O636" s="38"/>
    </row>
    <row r="637" spans="3:15" ht="17" x14ac:dyDescent="0.4">
      <c r="C637" s="28"/>
      <c r="D637" s="22"/>
      <c r="K637" s="26"/>
      <c r="L637" s="37"/>
      <c r="M637" s="38"/>
      <c r="N637" s="45"/>
      <c r="O637" s="38"/>
    </row>
    <row r="638" spans="3:15" ht="17" x14ac:dyDescent="0.4">
      <c r="C638" s="28"/>
      <c r="D638" s="22"/>
      <c r="K638" s="26"/>
      <c r="L638" s="37"/>
      <c r="M638" s="38"/>
      <c r="N638" s="45"/>
      <c r="O638" s="38"/>
    </row>
    <row r="639" spans="3:15" ht="17" x14ac:dyDescent="0.4">
      <c r="C639" s="28"/>
      <c r="D639" s="22"/>
      <c r="K639" s="26"/>
      <c r="L639" s="37"/>
      <c r="M639" s="38"/>
      <c r="N639" s="45"/>
      <c r="O639" s="38"/>
    </row>
    <row r="640" spans="3:15" ht="17" x14ac:dyDescent="0.4">
      <c r="C640" s="28"/>
      <c r="D640" s="22"/>
      <c r="K640" s="26"/>
      <c r="L640" s="37"/>
      <c r="M640" s="38"/>
      <c r="N640" s="45"/>
      <c r="O640" s="38"/>
    </row>
    <row r="641" spans="3:15" ht="17" x14ac:dyDescent="0.4">
      <c r="C641" s="28"/>
      <c r="D641" s="22"/>
      <c r="K641" s="26"/>
      <c r="L641" s="37"/>
      <c r="M641" s="38"/>
      <c r="N641" s="45"/>
      <c r="O641" s="38"/>
    </row>
    <row r="642" spans="3:15" ht="17" x14ac:dyDescent="0.4">
      <c r="C642" s="28"/>
      <c r="D642" s="22"/>
      <c r="K642" s="26"/>
      <c r="L642" s="37"/>
      <c r="M642" s="38"/>
      <c r="N642" s="45"/>
      <c r="O642" s="38"/>
    </row>
    <row r="643" spans="3:15" ht="17" x14ac:dyDescent="0.4">
      <c r="C643" s="28"/>
      <c r="D643" s="22"/>
      <c r="K643" s="26"/>
      <c r="L643" s="37"/>
      <c r="M643" s="38"/>
      <c r="N643" s="45"/>
      <c r="O643" s="38"/>
    </row>
    <row r="644" spans="3:15" ht="17" x14ac:dyDescent="0.4">
      <c r="C644" s="28"/>
      <c r="D644" s="22"/>
      <c r="K644" s="26"/>
      <c r="L644" s="37"/>
      <c r="M644" s="38"/>
      <c r="N644" s="45"/>
      <c r="O644" s="38"/>
    </row>
    <row r="645" spans="3:15" ht="17" x14ac:dyDescent="0.4">
      <c r="C645" s="28"/>
      <c r="D645" s="22"/>
      <c r="K645" s="26"/>
      <c r="L645" s="37"/>
      <c r="M645" s="38"/>
      <c r="N645" s="45"/>
      <c r="O645" s="38"/>
    </row>
    <row r="646" spans="3:15" ht="17" x14ac:dyDescent="0.4">
      <c r="C646" s="28"/>
      <c r="D646" s="22"/>
      <c r="K646" s="26"/>
      <c r="L646" s="37"/>
      <c r="M646" s="38"/>
      <c r="N646" s="45"/>
      <c r="O646" s="38"/>
    </row>
    <row r="647" spans="3:15" ht="17" x14ac:dyDescent="0.4">
      <c r="C647" s="28"/>
      <c r="D647" s="22"/>
      <c r="K647" s="26"/>
      <c r="L647" s="37"/>
      <c r="M647" s="38"/>
      <c r="N647" s="45"/>
      <c r="O647" s="38"/>
    </row>
    <row r="648" spans="3:15" ht="17" x14ac:dyDescent="0.4">
      <c r="C648" s="28"/>
      <c r="D648" s="22"/>
      <c r="K648" s="26"/>
      <c r="L648" s="37"/>
      <c r="M648" s="38"/>
      <c r="N648" s="45"/>
      <c r="O648" s="38"/>
    </row>
    <row r="649" spans="3:15" ht="17" x14ac:dyDescent="0.4">
      <c r="C649" s="28"/>
      <c r="D649" s="22"/>
      <c r="K649" s="26"/>
      <c r="L649" s="37"/>
      <c r="M649" s="38"/>
      <c r="N649" s="45"/>
      <c r="O649" s="38"/>
    </row>
    <row r="650" spans="3:15" ht="17" x14ac:dyDescent="0.4">
      <c r="C650" s="28"/>
      <c r="D650" s="22"/>
      <c r="K650" s="26"/>
      <c r="L650" s="37"/>
      <c r="M650" s="38"/>
      <c r="N650" s="45"/>
      <c r="O650" s="38"/>
    </row>
    <row r="651" spans="3:15" ht="17" x14ac:dyDescent="0.4">
      <c r="C651" s="28"/>
      <c r="D651" s="22"/>
      <c r="K651" s="26"/>
      <c r="L651" s="37"/>
      <c r="M651" s="38"/>
      <c r="N651" s="45"/>
      <c r="O651" s="38"/>
    </row>
    <row r="652" spans="3:15" ht="17" x14ac:dyDescent="0.4">
      <c r="C652" s="28"/>
      <c r="D652" s="22"/>
      <c r="K652" s="26"/>
      <c r="L652" s="37"/>
      <c r="M652" s="38"/>
      <c r="N652" s="45"/>
      <c r="O652" s="38"/>
    </row>
    <row r="653" spans="3:15" ht="17" x14ac:dyDescent="0.4">
      <c r="C653" s="28"/>
      <c r="D653" s="22"/>
      <c r="K653" s="26"/>
      <c r="L653" s="37"/>
      <c r="M653" s="38"/>
      <c r="N653" s="45"/>
      <c r="O653" s="38"/>
    </row>
    <row r="654" spans="3:15" ht="17" x14ac:dyDescent="0.4">
      <c r="C654" s="28"/>
      <c r="D654" s="22"/>
      <c r="K654" s="26"/>
      <c r="L654" s="37"/>
      <c r="M654" s="38"/>
      <c r="N654" s="45"/>
      <c r="O654" s="38"/>
    </row>
    <row r="655" spans="3:15" ht="17" x14ac:dyDescent="0.4">
      <c r="C655" s="28"/>
      <c r="D655" s="22"/>
      <c r="K655" s="26"/>
      <c r="L655" s="37"/>
      <c r="M655" s="38"/>
      <c r="N655" s="45"/>
      <c r="O655" s="38"/>
    </row>
    <row r="656" spans="3:15" ht="17" x14ac:dyDescent="0.4">
      <c r="C656" s="28"/>
      <c r="D656" s="22"/>
      <c r="K656" s="26"/>
      <c r="L656" s="37"/>
      <c r="M656" s="38"/>
      <c r="N656" s="45"/>
      <c r="O656" s="38"/>
    </row>
    <row r="657" spans="3:15" ht="17" x14ac:dyDescent="0.4">
      <c r="C657" s="28"/>
      <c r="D657" s="22"/>
      <c r="K657" s="26"/>
      <c r="L657" s="37"/>
      <c r="M657" s="38"/>
      <c r="N657" s="45"/>
      <c r="O657" s="38"/>
    </row>
    <row r="658" spans="3:15" ht="17" x14ac:dyDescent="0.4">
      <c r="C658" s="28"/>
      <c r="D658" s="22"/>
      <c r="K658" s="26"/>
      <c r="L658" s="37"/>
      <c r="M658" s="38"/>
      <c r="N658" s="45"/>
      <c r="O658" s="38"/>
    </row>
    <row r="659" spans="3:15" ht="17" x14ac:dyDescent="0.4">
      <c r="C659" s="28"/>
      <c r="D659" s="22"/>
      <c r="K659" s="26"/>
      <c r="L659" s="37"/>
      <c r="M659" s="38"/>
      <c r="N659" s="45"/>
      <c r="O659" s="38"/>
    </row>
    <row r="660" spans="3:15" ht="17" x14ac:dyDescent="0.4">
      <c r="C660" s="28"/>
      <c r="D660" s="22"/>
      <c r="K660" s="26"/>
      <c r="L660" s="37"/>
      <c r="M660" s="38"/>
      <c r="N660" s="45"/>
      <c r="O660" s="38"/>
    </row>
    <row r="661" spans="3:15" ht="17" x14ac:dyDescent="0.4">
      <c r="C661" s="28"/>
      <c r="D661" s="22"/>
      <c r="K661" s="26"/>
      <c r="L661" s="37"/>
      <c r="M661" s="38"/>
      <c r="N661" s="45"/>
      <c r="O661" s="38"/>
    </row>
    <row r="662" spans="3:15" ht="17" x14ac:dyDescent="0.4">
      <c r="C662" s="28"/>
      <c r="D662" s="22"/>
      <c r="K662" s="26"/>
      <c r="L662" s="37"/>
      <c r="M662" s="38"/>
      <c r="N662" s="45"/>
      <c r="O662" s="38"/>
    </row>
    <row r="663" spans="3:15" ht="17" x14ac:dyDescent="0.4">
      <c r="C663" s="28"/>
      <c r="D663" s="22"/>
      <c r="K663" s="26"/>
      <c r="L663" s="37"/>
      <c r="M663" s="38"/>
      <c r="N663" s="45"/>
      <c r="O663" s="38"/>
    </row>
    <row r="664" spans="3:15" ht="17" x14ac:dyDescent="0.4">
      <c r="C664" s="28"/>
      <c r="D664" s="22"/>
      <c r="K664" s="26"/>
      <c r="L664" s="37"/>
      <c r="M664" s="38"/>
      <c r="N664" s="45"/>
      <c r="O664" s="38"/>
    </row>
    <row r="665" spans="3:15" ht="17" x14ac:dyDescent="0.4">
      <c r="C665" s="28"/>
      <c r="D665" s="22"/>
      <c r="K665" s="26"/>
      <c r="L665" s="37"/>
      <c r="M665" s="38"/>
      <c r="N665" s="45"/>
      <c r="O665" s="38"/>
    </row>
    <row r="666" spans="3:15" ht="17" x14ac:dyDescent="0.4">
      <c r="C666" s="28"/>
      <c r="D666" s="22"/>
      <c r="K666" s="26"/>
      <c r="L666" s="37"/>
      <c r="M666" s="38"/>
      <c r="N666" s="45"/>
      <c r="O666" s="38"/>
    </row>
    <row r="667" spans="3:15" ht="17" x14ac:dyDescent="0.4">
      <c r="C667" s="28"/>
      <c r="D667" s="22"/>
      <c r="K667" s="26"/>
      <c r="L667" s="37"/>
      <c r="M667" s="38"/>
      <c r="N667" s="45"/>
      <c r="O667" s="38"/>
    </row>
    <row r="668" spans="3:15" ht="17" x14ac:dyDescent="0.4">
      <c r="C668" s="28"/>
      <c r="D668" s="22"/>
      <c r="K668" s="26"/>
      <c r="L668" s="37"/>
      <c r="M668" s="38"/>
      <c r="N668" s="45"/>
      <c r="O668" s="38"/>
    </row>
    <row r="669" spans="3:15" ht="17" x14ac:dyDescent="0.4">
      <c r="C669" s="28"/>
      <c r="D669" s="22"/>
      <c r="K669" s="26"/>
      <c r="L669" s="37"/>
      <c r="M669" s="38"/>
      <c r="N669" s="45"/>
      <c r="O669" s="38"/>
    </row>
    <row r="670" spans="3:15" ht="17" x14ac:dyDescent="0.4">
      <c r="C670" s="28"/>
      <c r="D670" s="22"/>
      <c r="K670" s="26"/>
      <c r="L670" s="37"/>
      <c r="M670" s="38"/>
      <c r="N670" s="45"/>
      <c r="O670" s="38"/>
    </row>
    <row r="671" spans="3:15" ht="17" x14ac:dyDescent="0.4">
      <c r="C671" s="28"/>
      <c r="D671" s="22"/>
      <c r="K671" s="26"/>
      <c r="L671" s="37"/>
      <c r="M671" s="38"/>
      <c r="N671" s="45"/>
      <c r="O671" s="38"/>
    </row>
    <row r="672" spans="3:15" ht="17" x14ac:dyDescent="0.4">
      <c r="C672" s="28"/>
      <c r="D672" s="22"/>
      <c r="K672" s="26"/>
      <c r="L672" s="37"/>
      <c r="M672" s="38"/>
      <c r="N672" s="45"/>
      <c r="O672" s="38"/>
    </row>
    <row r="673" spans="3:15" ht="17" x14ac:dyDescent="0.4">
      <c r="C673" s="28"/>
      <c r="D673" s="22"/>
      <c r="K673" s="26"/>
      <c r="L673" s="37"/>
      <c r="M673" s="38"/>
      <c r="N673" s="45"/>
      <c r="O673" s="38"/>
    </row>
    <row r="674" spans="3:15" ht="17" x14ac:dyDescent="0.4">
      <c r="C674" s="28"/>
      <c r="D674" s="22"/>
      <c r="K674" s="26"/>
      <c r="L674" s="37"/>
      <c r="M674" s="38"/>
      <c r="N674" s="45"/>
      <c r="O674" s="38"/>
    </row>
    <row r="675" spans="3:15" ht="17" x14ac:dyDescent="0.4">
      <c r="C675" s="28"/>
      <c r="D675" s="22"/>
      <c r="K675" s="26"/>
      <c r="L675" s="37"/>
      <c r="M675" s="38"/>
      <c r="N675" s="45"/>
      <c r="O675" s="38"/>
    </row>
    <row r="676" spans="3:15" ht="17" x14ac:dyDescent="0.4">
      <c r="C676" s="28"/>
      <c r="D676" s="22"/>
      <c r="K676" s="26"/>
      <c r="L676" s="37"/>
      <c r="M676" s="38"/>
      <c r="N676" s="45"/>
      <c r="O676" s="38"/>
    </row>
    <row r="677" spans="3:15" ht="17" x14ac:dyDescent="0.4">
      <c r="C677" s="28"/>
      <c r="D677" s="22"/>
      <c r="K677" s="26"/>
      <c r="L677" s="37"/>
      <c r="M677" s="38"/>
      <c r="N677" s="45"/>
      <c r="O677" s="38"/>
    </row>
    <row r="678" spans="3:15" ht="17" x14ac:dyDescent="0.4">
      <c r="C678" s="28"/>
      <c r="D678" s="22"/>
      <c r="K678" s="26"/>
      <c r="L678" s="37"/>
      <c r="M678" s="38"/>
      <c r="N678" s="45"/>
      <c r="O678" s="38"/>
    </row>
    <row r="679" spans="3:15" ht="17" x14ac:dyDescent="0.4">
      <c r="C679" s="28"/>
      <c r="D679" s="22"/>
      <c r="K679" s="26"/>
      <c r="L679" s="37"/>
      <c r="M679" s="38"/>
      <c r="N679" s="45"/>
      <c r="O679" s="38"/>
    </row>
    <row r="680" spans="3:15" ht="17" x14ac:dyDescent="0.4">
      <c r="C680" s="28"/>
      <c r="D680" s="22"/>
      <c r="K680" s="26"/>
      <c r="L680" s="37"/>
      <c r="M680" s="38"/>
      <c r="N680" s="45"/>
      <c r="O680" s="38"/>
    </row>
    <row r="681" spans="3:15" ht="17" x14ac:dyDescent="0.4">
      <c r="C681" s="28"/>
      <c r="D681" s="22"/>
      <c r="K681" s="26"/>
      <c r="L681" s="37"/>
      <c r="M681" s="38"/>
      <c r="N681" s="45"/>
      <c r="O681" s="38"/>
    </row>
    <row r="682" spans="3:15" ht="17" x14ac:dyDescent="0.4">
      <c r="C682" s="28"/>
      <c r="D682" s="22"/>
      <c r="K682" s="26"/>
      <c r="L682" s="37"/>
      <c r="M682" s="38"/>
      <c r="N682" s="45"/>
      <c r="O682" s="38"/>
    </row>
    <row r="683" spans="3:15" ht="17" x14ac:dyDescent="0.4">
      <c r="C683" s="28"/>
      <c r="D683" s="22"/>
      <c r="K683" s="26"/>
      <c r="L683" s="37"/>
      <c r="M683" s="38"/>
      <c r="N683" s="45"/>
      <c r="O683" s="38"/>
    </row>
    <row r="684" spans="3:15" ht="17" x14ac:dyDescent="0.4">
      <c r="C684" s="28"/>
      <c r="D684" s="22"/>
      <c r="K684" s="26"/>
      <c r="L684" s="37"/>
      <c r="M684" s="38"/>
      <c r="N684" s="45"/>
      <c r="O684" s="38"/>
    </row>
    <row r="685" spans="3:15" ht="17" x14ac:dyDescent="0.4">
      <c r="C685" s="28"/>
      <c r="D685" s="22"/>
      <c r="K685" s="26"/>
      <c r="L685" s="37"/>
      <c r="M685" s="38"/>
      <c r="N685" s="45"/>
      <c r="O685" s="38"/>
    </row>
    <row r="686" spans="3:15" ht="17" x14ac:dyDescent="0.4">
      <c r="C686" s="28"/>
      <c r="D686" s="22"/>
      <c r="K686" s="26"/>
      <c r="L686" s="37"/>
      <c r="M686" s="38"/>
      <c r="N686" s="45"/>
      <c r="O686" s="38"/>
    </row>
    <row r="687" spans="3:15" ht="17" x14ac:dyDescent="0.4">
      <c r="C687" s="28"/>
      <c r="D687" s="22"/>
      <c r="K687" s="26"/>
      <c r="L687" s="37"/>
      <c r="M687" s="38"/>
      <c r="N687" s="45"/>
      <c r="O687" s="38"/>
    </row>
    <row r="688" spans="3:15" ht="17" x14ac:dyDescent="0.4">
      <c r="C688" s="28"/>
      <c r="D688" s="22"/>
      <c r="K688" s="26"/>
      <c r="L688" s="37"/>
      <c r="M688" s="38"/>
      <c r="N688" s="45"/>
      <c r="O688" s="38"/>
    </row>
    <row r="689" spans="3:15" ht="17" x14ac:dyDescent="0.4">
      <c r="C689" s="28"/>
      <c r="D689" s="22"/>
      <c r="K689" s="26"/>
      <c r="L689" s="37"/>
      <c r="M689" s="38"/>
      <c r="N689" s="45"/>
      <c r="O689" s="38"/>
    </row>
    <row r="690" spans="3:15" ht="17" x14ac:dyDescent="0.4">
      <c r="C690" s="28"/>
      <c r="D690" s="22"/>
      <c r="K690" s="26"/>
      <c r="L690" s="37"/>
      <c r="M690" s="38"/>
      <c r="N690" s="45"/>
      <c r="O690" s="38"/>
    </row>
    <row r="691" spans="3:15" ht="17" x14ac:dyDescent="0.4">
      <c r="C691" s="28"/>
      <c r="D691" s="22"/>
      <c r="K691" s="26"/>
      <c r="L691" s="37"/>
      <c r="M691" s="38"/>
      <c r="N691" s="45"/>
      <c r="O691" s="38"/>
    </row>
    <row r="692" spans="3:15" ht="17" x14ac:dyDescent="0.4">
      <c r="C692" s="28"/>
      <c r="D692" s="22"/>
      <c r="K692" s="26"/>
      <c r="L692" s="37"/>
      <c r="M692" s="38"/>
      <c r="N692" s="45"/>
      <c r="O692" s="38"/>
    </row>
    <row r="693" spans="3:15" ht="17" x14ac:dyDescent="0.4">
      <c r="C693" s="28"/>
      <c r="D693" s="22"/>
      <c r="K693" s="26"/>
      <c r="L693" s="37"/>
      <c r="M693" s="38"/>
      <c r="N693" s="45"/>
      <c r="O693" s="38"/>
    </row>
    <row r="694" spans="3:15" ht="17" x14ac:dyDescent="0.4">
      <c r="C694" s="28"/>
      <c r="D694" s="22"/>
      <c r="K694" s="26"/>
      <c r="L694" s="37"/>
      <c r="M694" s="38"/>
      <c r="N694" s="45"/>
      <c r="O694" s="38"/>
    </row>
    <row r="695" spans="3:15" ht="17" x14ac:dyDescent="0.4">
      <c r="C695" s="28"/>
      <c r="D695" s="22"/>
      <c r="K695" s="26"/>
      <c r="L695" s="37"/>
      <c r="M695" s="38"/>
      <c r="N695" s="45"/>
      <c r="O695" s="38"/>
    </row>
    <row r="696" spans="3:15" ht="17" x14ac:dyDescent="0.4">
      <c r="C696" s="28"/>
      <c r="D696" s="22"/>
      <c r="K696" s="26"/>
      <c r="L696" s="37"/>
      <c r="M696" s="38"/>
      <c r="N696" s="45"/>
      <c r="O696" s="38"/>
    </row>
    <row r="697" spans="3:15" ht="17" x14ac:dyDescent="0.4">
      <c r="C697" s="28"/>
      <c r="D697" s="22"/>
      <c r="K697" s="26"/>
      <c r="L697" s="37"/>
      <c r="M697" s="38"/>
      <c r="N697" s="45"/>
      <c r="O697" s="38"/>
    </row>
    <row r="698" spans="3:15" ht="17" x14ac:dyDescent="0.4">
      <c r="C698" s="28"/>
      <c r="D698" s="22"/>
      <c r="K698" s="26"/>
      <c r="L698" s="37"/>
      <c r="M698" s="38"/>
      <c r="N698" s="45"/>
      <c r="O698" s="38"/>
    </row>
    <row r="699" spans="3:15" ht="17" x14ac:dyDescent="0.4">
      <c r="C699" s="28"/>
      <c r="D699" s="22"/>
      <c r="K699" s="26"/>
      <c r="L699" s="37"/>
      <c r="M699" s="38"/>
      <c r="N699" s="45"/>
      <c r="O699" s="38"/>
    </row>
    <row r="700" spans="3:15" ht="17" x14ac:dyDescent="0.4">
      <c r="C700" s="28"/>
      <c r="D700" s="22"/>
      <c r="K700" s="26"/>
      <c r="L700" s="37"/>
      <c r="M700" s="38"/>
      <c r="N700" s="45"/>
      <c r="O700" s="38"/>
    </row>
    <row r="701" spans="3:15" ht="17" x14ac:dyDescent="0.4">
      <c r="C701" s="28"/>
      <c r="D701" s="22"/>
      <c r="K701" s="26"/>
      <c r="L701" s="37"/>
      <c r="M701" s="38"/>
      <c r="N701" s="45"/>
      <c r="O701" s="38"/>
    </row>
    <row r="702" spans="3:15" ht="17" x14ac:dyDescent="0.4">
      <c r="C702" s="28"/>
      <c r="D702" s="22"/>
      <c r="K702" s="26"/>
      <c r="L702" s="37"/>
      <c r="M702" s="38"/>
      <c r="N702" s="45"/>
      <c r="O702" s="38"/>
    </row>
    <row r="703" spans="3:15" ht="17" x14ac:dyDescent="0.4">
      <c r="C703" s="28"/>
      <c r="D703" s="22"/>
      <c r="K703" s="26"/>
      <c r="L703" s="37"/>
      <c r="M703" s="38"/>
      <c r="N703" s="45"/>
      <c r="O703" s="38"/>
    </row>
    <row r="704" spans="3:15" ht="17" x14ac:dyDescent="0.4">
      <c r="C704" s="28"/>
      <c r="D704" s="22"/>
      <c r="K704" s="26"/>
      <c r="L704" s="37"/>
      <c r="M704" s="38"/>
      <c r="N704" s="45"/>
      <c r="O704" s="38"/>
    </row>
    <row r="705" spans="3:15" ht="17" x14ac:dyDescent="0.4">
      <c r="C705" s="28"/>
      <c r="D705" s="22"/>
      <c r="K705" s="26"/>
      <c r="L705" s="37"/>
      <c r="M705" s="38"/>
      <c r="N705" s="45"/>
      <c r="O705" s="38"/>
    </row>
    <row r="706" spans="3:15" ht="17" x14ac:dyDescent="0.4">
      <c r="C706" s="28"/>
      <c r="D706" s="22"/>
      <c r="K706" s="26"/>
      <c r="L706" s="37"/>
      <c r="M706" s="38"/>
      <c r="N706" s="45"/>
      <c r="O706" s="38"/>
    </row>
    <row r="707" spans="3:15" ht="17" x14ac:dyDescent="0.4">
      <c r="C707" s="28"/>
      <c r="D707" s="22"/>
      <c r="K707" s="26"/>
      <c r="L707" s="37"/>
      <c r="M707" s="38"/>
      <c r="N707" s="45"/>
      <c r="O707" s="38"/>
    </row>
    <row r="708" spans="3:15" ht="17" x14ac:dyDescent="0.4">
      <c r="C708" s="28"/>
      <c r="D708" s="22"/>
      <c r="K708" s="26"/>
      <c r="L708" s="37"/>
      <c r="M708" s="38"/>
      <c r="N708" s="45"/>
      <c r="O708" s="38"/>
    </row>
    <row r="709" spans="3:15" ht="17" x14ac:dyDescent="0.4">
      <c r="C709" s="28"/>
      <c r="D709" s="22"/>
      <c r="K709" s="26"/>
      <c r="L709" s="37"/>
      <c r="M709" s="38"/>
      <c r="N709" s="45"/>
      <c r="O709" s="38"/>
    </row>
    <row r="710" spans="3:15" ht="17" x14ac:dyDescent="0.4">
      <c r="C710" s="28"/>
      <c r="D710" s="22"/>
      <c r="K710" s="26"/>
      <c r="L710" s="37"/>
      <c r="M710" s="38"/>
      <c r="N710" s="45"/>
      <c r="O710" s="38"/>
    </row>
    <row r="711" spans="3:15" ht="17" x14ac:dyDescent="0.4">
      <c r="C711" s="28"/>
      <c r="D711" s="22"/>
      <c r="K711" s="26"/>
      <c r="L711" s="37"/>
      <c r="M711" s="38"/>
      <c r="N711" s="45"/>
      <c r="O711" s="38"/>
    </row>
    <row r="712" spans="3:15" ht="17" x14ac:dyDescent="0.4">
      <c r="C712" s="28"/>
      <c r="D712" s="22"/>
      <c r="K712" s="26"/>
      <c r="L712" s="37"/>
      <c r="M712" s="38"/>
      <c r="N712" s="45"/>
      <c r="O712" s="38"/>
    </row>
    <row r="713" spans="3:15" ht="17" x14ac:dyDescent="0.4">
      <c r="C713" s="28"/>
      <c r="D713" s="22"/>
      <c r="K713" s="26"/>
      <c r="L713" s="37"/>
      <c r="M713" s="38"/>
      <c r="N713" s="45"/>
      <c r="O713" s="38"/>
    </row>
    <row r="714" spans="3:15" ht="17" x14ac:dyDescent="0.4">
      <c r="C714" s="28"/>
      <c r="D714" s="22"/>
      <c r="K714" s="26"/>
      <c r="L714" s="37"/>
      <c r="M714" s="38"/>
      <c r="N714" s="45"/>
      <c r="O714" s="38"/>
    </row>
    <row r="715" spans="3:15" ht="17" x14ac:dyDescent="0.4">
      <c r="C715" s="28"/>
      <c r="D715" s="22"/>
      <c r="K715" s="26"/>
      <c r="L715" s="37"/>
      <c r="M715" s="38"/>
      <c r="N715" s="45"/>
      <c r="O715" s="38"/>
    </row>
    <row r="716" spans="3:15" ht="17" x14ac:dyDescent="0.4">
      <c r="C716" s="28"/>
      <c r="D716" s="22"/>
      <c r="K716" s="26"/>
      <c r="L716" s="37"/>
      <c r="M716" s="38"/>
      <c r="N716" s="45"/>
      <c r="O716" s="38"/>
    </row>
    <row r="717" spans="3:15" ht="17" x14ac:dyDescent="0.4">
      <c r="C717" s="28"/>
      <c r="D717" s="22"/>
      <c r="K717" s="26"/>
      <c r="L717" s="37"/>
      <c r="M717" s="38"/>
      <c r="N717" s="45"/>
      <c r="O717" s="38"/>
    </row>
    <row r="718" spans="3:15" ht="17" x14ac:dyDescent="0.4">
      <c r="C718" s="28"/>
      <c r="D718" s="22"/>
      <c r="K718" s="26"/>
      <c r="L718" s="37"/>
      <c r="M718" s="38"/>
      <c r="N718" s="45"/>
      <c r="O718" s="38"/>
    </row>
    <row r="719" spans="3:15" ht="17" x14ac:dyDescent="0.4">
      <c r="C719" s="28"/>
      <c r="D719" s="22"/>
      <c r="K719" s="26"/>
      <c r="L719" s="37"/>
      <c r="M719" s="38"/>
      <c r="N719" s="45"/>
      <c r="O719" s="38"/>
    </row>
    <row r="720" spans="3:15" ht="17" x14ac:dyDescent="0.4">
      <c r="C720" s="28"/>
      <c r="D720" s="22"/>
      <c r="K720" s="26"/>
      <c r="L720" s="37"/>
      <c r="M720" s="38"/>
      <c r="N720" s="45"/>
      <c r="O720" s="38"/>
    </row>
    <row r="721" spans="3:15" ht="17" x14ac:dyDescent="0.4">
      <c r="C721" s="28"/>
      <c r="D721" s="22"/>
      <c r="K721" s="26"/>
      <c r="L721" s="37"/>
      <c r="M721" s="38"/>
      <c r="N721" s="45"/>
      <c r="O721" s="38"/>
    </row>
    <row r="722" spans="3:15" ht="17" x14ac:dyDescent="0.4">
      <c r="C722" s="28"/>
      <c r="D722" s="22"/>
      <c r="K722" s="26"/>
      <c r="L722" s="37"/>
      <c r="M722" s="38"/>
      <c r="N722" s="45"/>
      <c r="O722" s="38"/>
    </row>
    <row r="723" spans="3:15" ht="17" x14ac:dyDescent="0.4">
      <c r="C723" s="28"/>
      <c r="D723" s="22"/>
      <c r="K723" s="26"/>
      <c r="L723" s="37"/>
      <c r="M723" s="38"/>
      <c r="N723" s="45"/>
      <c r="O723" s="38"/>
    </row>
    <row r="724" spans="3:15" ht="17" x14ac:dyDescent="0.4">
      <c r="C724" s="28"/>
      <c r="D724" s="22"/>
      <c r="K724" s="26"/>
      <c r="L724" s="37"/>
      <c r="M724" s="38"/>
      <c r="N724" s="45"/>
      <c r="O724" s="38"/>
    </row>
    <row r="725" spans="3:15" ht="17" x14ac:dyDescent="0.4">
      <c r="C725" s="28"/>
      <c r="D725" s="22"/>
      <c r="K725" s="26"/>
      <c r="L725" s="37"/>
      <c r="M725" s="38"/>
      <c r="N725" s="45"/>
      <c r="O725" s="38"/>
    </row>
    <row r="726" spans="3:15" ht="17" x14ac:dyDescent="0.4">
      <c r="C726" s="28"/>
      <c r="D726" s="22"/>
      <c r="K726" s="26"/>
      <c r="L726" s="37"/>
      <c r="M726" s="38"/>
      <c r="N726" s="45"/>
      <c r="O726" s="38"/>
    </row>
    <row r="727" spans="3:15" ht="17" x14ac:dyDescent="0.4">
      <c r="C727" s="28"/>
      <c r="D727" s="22"/>
      <c r="K727" s="26"/>
      <c r="L727" s="37"/>
      <c r="M727" s="38"/>
      <c r="N727" s="45"/>
      <c r="O727" s="38"/>
    </row>
    <row r="728" spans="3:15" ht="17" x14ac:dyDescent="0.4">
      <c r="C728" s="28"/>
      <c r="D728" s="22"/>
      <c r="K728" s="26"/>
      <c r="L728" s="37"/>
      <c r="M728" s="38"/>
      <c r="N728" s="45"/>
      <c r="O728" s="38"/>
    </row>
    <row r="729" spans="3:15" ht="17" x14ac:dyDescent="0.4">
      <c r="C729" s="28"/>
      <c r="D729" s="22"/>
      <c r="K729" s="26"/>
      <c r="L729" s="37"/>
      <c r="M729" s="38"/>
      <c r="N729" s="45"/>
      <c r="O729" s="38"/>
    </row>
    <row r="730" spans="3:15" ht="17" x14ac:dyDescent="0.4">
      <c r="C730" s="28"/>
      <c r="D730" s="22"/>
      <c r="K730" s="26"/>
      <c r="L730" s="37"/>
      <c r="M730" s="38"/>
      <c r="N730" s="45"/>
      <c r="O730" s="38"/>
    </row>
    <row r="731" spans="3:15" ht="17" x14ac:dyDescent="0.4">
      <c r="C731" s="28"/>
      <c r="D731" s="22"/>
      <c r="K731" s="26"/>
      <c r="L731" s="37"/>
      <c r="M731" s="38"/>
      <c r="N731" s="45"/>
      <c r="O731" s="38"/>
    </row>
    <row r="732" spans="3:15" ht="17" x14ac:dyDescent="0.4">
      <c r="C732" s="28"/>
      <c r="D732" s="23"/>
      <c r="K732" s="26"/>
      <c r="L732" s="37"/>
      <c r="M732" s="38"/>
      <c r="N732" s="45"/>
      <c r="O732" s="38"/>
    </row>
    <row r="733" spans="3:15" ht="17" x14ac:dyDescent="0.4">
      <c r="C733" s="28"/>
      <c r="D733" s="23"/>
      <c r="K733" s="26"/>
      <c r="L733" s="37"/>
      <c r="M733" s="38"/>
      <c r="N733" s="45"/>
      <c r="O733" s="38"/>
    </row>
    <row r="734" spans="3:15" ht="17" x14ac:dyDescent="0.4">
      <c r="C734" s="28"/>
      <c r="D734" s="23"/>
      <c r="K734" s="26"/>
      <c r="L734" s="37"/>
      <c r="M734" s="38"/>
      <c r="N734" s="45"/>
      <c r="O734" s="38"/>
    </row>
    <row r="735" spans="3:15" ht="17" x14ac:dyDescent="0.4">
      <c r="C735" s="28"/>
      <c r="D735" s="23"/>
      <c r="K735" s="26"/>
      <c r="L735" s="37"/>
      <c r="M735" s="38"/>
      <c r="N735" s="45"/>
      <c r="O735" s="38"/>
    </row>
    <row r="736" spans="3:15" ht="17" x14ac:dyDescent="0.4">
      <c r="C736" s="28"/>
      <c r="D736" s="23"/>
      <c r="K736" s="26"/>
      <c r="L736" s="37"/>
      <c r="M736" s="38"/>
      <c r="N736" s="45"/>
      <c r="O736" s="38"/>
    </row>
    <row r="737" spans="3:15" ht="17" x14ac:dyDescent="0.4">
      <c r="C737" s="28"/>
      <c r="D737" s="23"/>
      <c r="K737" s="26"/>
      <c r="L737" s="37"/>
      <c r="M737" s="38"/>
      <c r="N737" s="45"/>
      <c r="O737" s="38"/>
    </row>
    <row r="738" spans="3:15" ht="17" x14ac:dyDescent="0.4">
      <c r="C738" s="28"/>
      <c r="D738" s="23"/>
      <c r="K738" s="26"/>
      <c r="L738" s="37"/>
      <c r="M738" s="38"/>
      <c r="N738" s="45"/>
      <c r="O738" s="38"/>
    </row>
    <row r="739" spans="3:15" ht="17" x14ac:dyDescent="0.4">
      <c r="C739" s="28"/>
      <c r="D739" s="23"/>
      <c r="K739" s="26"/>
      <c r="L739" s="37"/>
      <c r="M739" s="38"/>
      <c r="N739" s="45"/>
      <c r="O739" s="38"/>
    </row>
    <row r="740" spans="3:15" ht="17" x14ac:dyDescent="0.4">
      <c r="C740" s="28"/>
      <c r="D740" s="23"/>
      <c r="K740" s="26"/>
      <c r="L740" s="37"/>
      <c r="M740" s="38"/>
      <c r="N740" s="45"/>
      <c r="O740" s="38"/>
    </row>
    <row r="741" spans="3:15" ht="17" x14ac:dyDescent="0.4">
      <c r="C741" s="28"/>
      <c r="D741" s="23"/>
      <c r="K741" s="26"/>
      <c r="L741" s="37"/>
      <c r="M741" s="38"/>
      <c r="N741" s="45"/>
      <c r="O741" s="38"/>
    </row>
    <row r="742" spans="3:15" ht="17" x14ac:dyDescent="0.4">
      <c r="C742" s="28"/>
      <c r="D742" s="23"/>
      <c r="K742" s="26"/>
      <c r="L742" s="37"/>
      <c r="M742" s="38"/>
      <c r="N742" s="45"/>
      <c r="O742" s="38"/>
    </row>
    <row r="743" spans="3:15" ht="17" x14ac:dyDescent="0.4">
      <c r="C743" s="28"/>
      <c r="D743" s="23"/>
      <c r="K743" s="26"/>
      <c r="L743" s="37"/>
      <c r="M743" s="38"/>
      <c r="N743" s="45"/>
      <c r="O743" s="38"/>
    </row>
    <row r="744" spans="3:15" ht="17" x14ac:dyDescent="0.4">
      <c r="C744" s="28"/>
      <c r="D744" s="23"/>
      <c r="K744" s="26"/>
      <c r="L744" s="37"/>
      <c r="M744" s="38"/>
      <c r="N744" s="45"/>
      <c r="O744" s="38"/>
    </row>
    <row r="745" spans="3:15" ht="17" x14ac:dyDescent="0.4">
      <c r="C745" s="28"/>
      <c r="D745" s="23"/>
      <c r="K745" s="26"/>
      <c r="L745" s="37"/>
      <c r="M745" s="38"/>
      <c r="N745" s="45"/>
      <c r="O745" s="38"/>
    </row>
    <row r="746" spans="3:15" ht="17" x14ac:dyDescent="0.4">
      <c r="C746" s="28"/>
      <c r="D746" s="23"/>
      <c r="K746" s="26"/>
      <c r="L746" s="37"/>
      <c r="M746" s="38"/>
      <c r="N746" s="45"/>
      <c r="O746" s="38"/>
    </row>
    <row r="747" spans="3:15" ht="17" x14ac:dyDescent="0.4">
      <c r="C747" s="28"/>
      <c r="D747" s="23"/>
      <c r="K747" s="26"/>
      <c r="L747" s="37"/>
      <c r="M747" s="38"/>
      <c r="N747" s="45"/>
      <c r="O747" s="38"/>
    </row>
    <row r="748" spans="3:15" ht="17" x14ac:dyDescent="0.4">
      <c r="C748" s="28"/>
      <c r="D748" s="23"/>
      <c r="K748" s="26"/>
      <c r="L748" s="37"/>
      <c r="M748" s="38"/>
      <c r="N748" s="45"/>
      <c r="O748" s="38"/>
    </row>
    <row r="749" spans="3:15" ht="17" x14ac:dyDescent="0.4">
      <c r="C749" s="28"/>
      <c r="D749" s="23"/>
      <c r="K749" s="26"/>
      <c r="L749" s="37"/>
      <c r="M749" s="38"/>
      <c r="N749" s="45"/>
      <c r="O749" s="38"/>
    </row>
    <row r="750" spans="3:15" ht="17" x14ac:dyDescent="0.4">
      <c r="C750" s="28"/>
      <c r="D750" s="23"/>
      <c r="K750" s="26"/>
      <c r="L750" s="37"/>
      <c r="M750" s="38"/>
      <c r="N750" s="45"/>
      <c r="O750" s="38"/>
    </row>
    <row r="751" spans="3:15" ht="17" x14ac:dyDescent="0.4">
      <c r="C751" s="28"/>
      <c r="D751" s="23"/>
      <c r="K751" s="26"/>
      <c r="L751" s="37"/>
      <c r="M751" s="38"/>
      <c r="N751" s="45"/>
      <c r="O751" s="38"/>
    </row>
    <row r="752" spans="3:15" ht="17" x14ac:dyDescent="0.4">
      <c r="C752" s="28"/>
      <c r="D752" s="23"/>
      <c r="K752" s="26"/>
      <c r="L752" s="37"/>
      <c r="M752" s="38"/>
      <c r="N752" s="45"/>
      <c r="O752" s="38"/>
    </row>
    <row r="753" spans="3:15" ht="17" x14ac:dyDescent="0.4">
      <c r="C753" s="28"/>
      <c r="D753" s="23"/>
      <c r="K753" s="26"/>
      <c r="L753" s="37"/>
      <c r="M753" s="38"/>
      <c r="N753" s="45"/>
      <c r="O753" s="38"/>
    </row>
    <row r="754" spans="3:15" ht="17" x14ac:dyDescent="0.4">
      <c r="C754" s="28"/>
      <c r="D754" s="23"/>
      <c r="K754" s="26"/>
      <c r="L754" s="37"/>
      <c r="M754" s="38"/>
      <c r="N754" s="45"/>
      <c r="O754" s="38"/>
    </row>
    <row r="755" spans="3:15" ht="17" x14ac:dyDescent="0.4">
      <c r="C755" s="28"/>
      <c r="D755" s="23"/>
      <c r="K755" s="26"/>
      <c r="L755" s="37"/>
      <c r="M755" s="38"/>
      <c r="N755" s="45"/>
      <c r="O755" s="38"/>
    </row>
    <row r="756" spans="3:15" ht="17" x14ac:dyDescent="0.4">
      <c r="C756" s="28"/>
      <c r="D756" s="23"/>
      <c r="K756" s="26"/>
      <c r="L756" s="37"/>
      <c r="M756" s="38"/>
      <c r="N756" s="45"/>
      <c r="O756" s="38"/>
    </row>
    <row r="757" spans="3:15" ht="17" x14ac:dyDescent="0.4">
      <c r="C757" s="28"/>
      <c r="D757" s="23"/>
      <c r="K757" s="26"/>
      <c r="L757" s="37"/>
      <c r="M757" s="38"/>
      <c r="N757" s="45"/>
      <c r="O757" s="38"/>
    </row>
    <row r="758" spans="3:15" ht="17" x14ac:dyDescent="0.4">
      <c r="C758" s="28"/>
      <c r="D758" s="23"/>
      <c r="K758" s="26"/>
      <c r="L758" s="37"/>
      <c r="M758" s="38"/>
      <c r="N758" s="45"/>
      <c r="O758" s="38"/>
    </row>
    <row r="759" spans="3:15" ht="17" x14ac:dyDescent="0.4">
      <c r="C759" s="28"/>
      <c r="D759" s="23"/>
      <c r="K759" s="26"/>
      <c r="L759" s="37"/>
      <c r="M759" s="38"/>
      <c r="N759" s="45"/>
      <c r="O759" s="38"/>
    </row>
    <row r="760" spans="3:15" ht="17" x14ac:dyDescent="0.4">
      <c r="C760" s="28"/>
      <c r="D760" s="23"/>
      <c r="K760" s="26"/>
      <c r="L760" s="37"/>
      <c r="M760" s="38"/>
      <c r="N760" s="45"/>
      <c r="O760" s="38"/>
    </row>
    <row r="761" spans="3:15" ht="17" x14ac:dyDescent="0.4">
      <c r="C761" s="28"/>
      <c r="D761" s="23"/>
      <c r="K761" s="26"/>
      <c r="L761" s="37"/>
      <c r="M761" s="38"/>
      <c r="N761" s="45"/>
      <c r="O761" s="38"/>
    </row>
    <row r="762" spans="3:15" ht="17" x14ac:dyDescent="0.4">
      <c r="C762" s="28"/>
      <c r="D762" s="23"/>
      <c r="K762" s="26"/>
      <c r="L762" s="37"/>
      <c r="M762" s="38"/>
      <c r="N762" s="45"/>
      <c r="O762" s="38"/>
    </row>
    <row r="763" spans="3:15" ht="17" x14ac:dyDescent="0.4">
      <c r="C763" s="28"/>
      <c r="D763" s="23"/>
      <c r="K763" s="26"/>
      <c r="L763" s="37"/>
      <c r="M763" s="38"/>
      <c r="N763" s="45"/>
      <c r="O763" s="38"/>
    </row>
    <row r="764" spans="3:15" ht="17" x14ac:dyDescent="0.4">
      <c r="C764" s="28"/>
      <c r="D764" s="23"/>
      <c r="K764" s="26"/>
      <c r="L764" s="37"/>
      <c r="M764" s="38"/>
      <c r="N764" s="45"/>
      <c r="O764" s="38"/>
    </row>
    <row r="765" spans="3:15" ht="17" x14ac:dyDescent="0.4">
      <c r="C765" s="28"/>
      <c r="D765" s="23"/>
      <c r="K765" s="26"/>
      <c r="L765" s="37"/>
      <c r="M765" s="38"/>
      <c r="N765" s="45"/>
      <c r="O765" s="38"/>
    </row>
    <row r="766" spans="3:15" ht="17" x14ac:dyDescent="0.4">
      <c r="C766" s="28"/>
      <c r="D766" s="23"/>
      <c r="K766" s="26"/>
      <c r="L766" s="37"/>
      <c r="M766" s="38"/>
      <c r="N766" s="45"/>
      <c r="O766" s="38"/>
    </row>
    <row r="767" spans="3:15" ht="17" x14ac:dyDescent="0.4">
      <c r="C767" s="28"/>
      <c r="D767" s="23"/>
      <c r="K767" s="26"/>
      <c r="L767" s="37"/>
      <c r="M767" s="38"/>
      <c r="N767" s="45"/>
      <c r="O767" s="38"/>
    </row>
    <row r="768" spans="3:15" ht="17" x14ac:dyDescent="0.4">
      <c r="C768" s="28"/>
      <c r="D768" s="23"/>
      <c r="K768" s="26"/>
      <c r="L768" s="37"/>
      <c r="M768" s="38"/>
      <c r="N768" s="45"/>
      <c r="O768" s="38"/>
    </row>
    <row r="769" spans="3:15" ht="17" x14ac:dyDescent="0.4">
      <c r="C769" s="28"/>
      <c r="D769" s="23"/>
      <c r="K769" s="26"/>
      <c r="L769" s="37"/>
      <c r="M769" s="38"/>
      <c r="N769" s="45"/>
      <c r="O769" s="38"/>
    </row>
    <row r="770" spans="3:15" ht="17" x14ac:dyDescent="0.4">
      <c r="C770" s="28"/>
      <c r="D770" s="23"/>
      <c r="K770" s="26"/>
      <c r="L770" s="37"/>
      <c r="M770" s="38"/>
      <c r="N770" s="45"/>
      <c r="O770" s="38"/>
    </row>
    <row r="771" spans="3:15" ht="17" x14ac:dyDescent="0.4">
      <c r="C771" s="28"/>
      <c r="D771" s="23"/>
      <c r="K771" s="26"/>
      <c r="L771" s="37"/>
      <c r="M771" s="38"/>
      <c r="N771" s="45"/>
      <c r="O771" s="38"/>
    </row>
    <row r="772" spans="3:15" ht="17" x14ac:dyDescent="0.4">
      <c r="C772" s="28"/>
      <c r="D772" s="23"/>
      <c r="K772" s="26"/>
      <c r="L772" s="37"/>
      <c r="M772" s="38"/>
      <c r="N772" s="45"/>
      <c r="O772" s="38"/>
    </row>
    <row r="773" spans="3:15" ht="17" x14ac:dyDescent="0.4">
      <c r="C773" s="28"/>
      <c r="D773" s="23"/>
      <c r="K773" s="26"/>
      <c r="L773" s="37"/>
      <c r="M773" s="38"/>
      <c r="N773" s="45"/>
      <c r="O773" s="38"/>
    </row>
    <row r="774" spans="3:15" ht="17" x14ac:dyDescent="0.4">
      <c r="C774" s="28"/>
      <c r="D774" s="23"/>
      <c r="K774" s="26"/>
      <c r="L774" s="37"/>
      <c r="M774" s="38"/>
      <c r="N774" s="45"/>
      <c r="O774" s="38"/>
    </row>
    <row r="775" spans="3:15" ht="17" x14ac:dyDescent="0.4">
      <c r="C775" s="28"/>
      <c r="D775" s="23"/>
      <c r="K775" s="26"/>
      <c r="L775" s="37"/>
      <c r="M775" s="38"/>
      <c r="N775" s="45"/>
      <c r="O775" s="38"/>
    </row>
    <row r="776" spans="3:15" ht="17" x14ac:dyDescent="0.4">
      <c r="C776" s="28"/>
      <c r="D776" s="23"/>
      <c r="K776" s="26"/>
      <c r="L776" s="37"/>
      <c r="M776" s="38"/>
      <c r="N776" s="45"/>
      <c r="O776" s="38"/>
    </row>
    <row r="777" spans="3:15" ht="17" x14ac:dyDescent="0.4">
      <c r="C777" s="28"/>
      <c r="D777" s="23"/>
      <c r="K777" s="26"/>
      <c r="L777" s="37"/>
      <c r="M777" s="38"/>
      <c r="N777" s="45"/>
      <c r="O777" s="38"/>
    </row>
    <row r="778" spans="3:15" ht="17" x14ac:dyDescent="0.4">
      <c r="C778" s="28"/>
      <c r="D778" s="23"/>
      <c r="K778" s="26"/>
      <c r="L778" s="37"/>
      <c r="M778" s="38"/>
      <c r="N778" s="45"/>
      <c r="O778" s="38"/>
    </row>
    <row r="779" spans="3:15" ht="17" x14ac:dyDescent="0.4">
      <c r="C779" s="28"/>
      <c r="D779" s="23"/>
      <c r="K779" s="26"/>
      <c r="L779" s="37"/>
      <c r="M779" s="38"/>
      <c r="N779" s="45"/>
      <c r="O779" s="38"/>
    </row>
    <row r="780" spans="3:15" ht="17" x14ac:dyDescent="0.4">
      <c r="C780" s="28"/>
      <c r="D780" s="23"/>
      <c r="K780" s="26"/>
      <c r="L780" s="37"/>
      <c r="M780" s="38"/>
      <c r="N780" s="45"/>
      <c r="O780" s="38"/>
    </row>
    <row r="781" spans="3:15" ht="17" x14ac:dyDescent="0.4">
      <c r="C781" s="28"/>
      <c r="D781" s="23"/>
      <c r="K781" s="26"/>
      <c r="L781" s="37"/>
      <c r="M781" s="38"/>
      <c r="N781" s="45"/>
      <c r="O781" s="38"/>
    </row>
    <row r="782" spans="3:15" ht="17" x14ac:dyDescent="0.4">
      <c r="C782" s="28"/>
      <c r="D782" s="23"/>
      <c r="K782" s="26"/>
      <c r="L782" s="37"/>
      <c r="M782" s="38"/>
      <c r="N782" s="45"/>
      <c r="O782" s="38"/>
    </row>
    <row r="783" spans="3:15" ht="17" x14ac:dyDescent="0.4">
      <c r="C783" s="28"/>
      <c r="D783" s="23"/>
      <c r="K783" s="26"/>
      <c r="L783" s="37"/>
      <c r="M783" s="38"/>
      <c r="N783" s="45"/>
      <c r="O783" s="38"/>
    </row>
    <row r="784" spans="3:15" ht="17" x14ac:dyDescent="0.4">
      <c r="C784" s="28"/>
      <c r="D784" s="23"/>
      <c r="K784" s="26"/>
      <c r="L784" s="37"/>
      <c r="M784" s="38"/>
      <c r="N784" s="45"/>
      <c r="O784" s="38"/>
    </row>
    <row r="785" spans="3:15" ht="17" x14ac:dyDescent="0.4">
      <c r="C785" s="28"/>
      <c r="D785" s="23"/>
      <c r="K785" s="26"/>
      <c r="L785" s="37"/>
      <c r="M785" s="38"/>
      <c r="N785" s="45"/>
      <c r="O785" s="38"/>
    </row>
    <row r="786" spans="3:15" ht="17" x14ac:dyDescent="0.4">
      <c r="C786" s="28"/>
      <c r="D786" s="23"/>
      <c r="K786" s="26"/>
      <c r="L786" s="37"/>
      <c r="M786" s="38"/>
      <c r="N786" s="45"/>
      <c r="O786" s="38"/>
    </row>
    <row r="787" spans="3:15" ht="17" x14ac:dyDescent="0.4">
      <c r="C787" s="28"/>
      <c r="D787" s="23"/>
      <c r="K787" s="26"/>
      <c r="L787" s="37"/>
      <c r="M787" s="38"/>
      <c r="N787" s="45"/>
      <c r="O787" s="38"/>
    </row>
    <row r="788" spans="3:15" ht="17" x14ac:dyDescent="0.4">
      <c r="C788" s="28"/>
      <c r="D788" s="23"/>
      <c r="K788" s="26"/>
      <c r="L788" s="37"/>
      <c r="M788" s="38"/>
      <c r="N788" s="45"/>
      <c r="O788" s="38"/>
    </row>
    <row r="789" spans="3:15" ht="17" x14ac:dyDescent="0.4">
      <c r="C789" s="28"/>
      <c r="D789" s="23"/>
      <c r="K789" s="26"/>
      <c r="L789" s="37"/>
      <c r="M789" s="38"/>
      <c r="N789" s="45"/>
      <c r="O789" s="38"/>
    </row>
    <row r="790" spans="3:15" ht="17" x14ac:dyDescent="0.4">
      <c r="C790" s="28"/>
      <c r="D790" s="23"/>
      <c r="K790" s="26"/>
      <c r="L790" s="37"/>
      <c r="M790" s="38"/>
      <c r="N790" s="45"/>
      <c r="O790" s="38"/>
    </row>
    <row r="791" spans="3:15" ht="17" x14ac:dyDescent="0.4">
      <c r="C791" s="28"/>
      <c r="D791" s="24"/>
      <c r="K791" s="26"/>
      <c r="L791" s="37"/>
      <c r="M791" s="38"/>
      <c r="N791" s="45"/>
      <c r="O791" s="38"/>
    </row>
    <row r="792" spans="3:15" ht="17" x14ac:dyDescent="0.4">
      <c r="C792" s="28"/>
      <c r="D792" s="24"/>
      <c r="K792" s="26"/>
      <c r="L792" s="37"/>
      <c r="M792" s="38"/>
      <c r="N792" s="45"/>
      <c r="O792" s="38"/>
    </row>
    <row r="793" spans="3:15" ht="17" x14ac:dyDescent="0.4">
      <c r="C793" s="28"/>
      <c r="D793" s="24"/>
      <c r="K793" s="26"/>
      <c r="L793" s="37"/>
      <c r="M793" s="38"/>
      <c r="N793" s="45"/>
      <c r="O793" s="38"/>
    </row>
    <row r="794" spans="3:15" ht="17" x14ac:dyDescent="0.4">
      <c r="C794" s="28"/>
      <c r="D794" s="24"/>
      <c r="K794" s="26"/>
      <c r="L794" s="37"/>
      <c r="M794" s="38"/>
      <c r="N794" s="45"/>
      <c r="O794" s="38"/>
    </row>
    <row r="795" spans="3:15" ht="17" x14ac:dyDescent="0.4">
      <c r="C795" s="28"/>
      <c r="D795" s="24"/>
      <c r="K795" s="26"/>
      <c r="L795" s="37"/>
      <c r="M795" s="38"/>
      <c r="N795" s="45"/>
      <c r="O795" s="38"/>
    </row>
    <row r="796" spans="3:15" ht="17" x14ac:dyDescent="0.4">
      <c r="C796" s="28"/>
      <c r="D796" s="24"/>
      <c r="K796" s="26"/>
      <c r="L796" s="37"/>
      <c r="M796" s="38"/>
      <c r="N796" s="45"/>
      <c r="O796" s="38"/>
    </row>
    <row r="797" spans="3:15" ht="17" x14ac:dyDescent="0.4">
      <c r="C797" s="28"/>
      <c r="D797" s="24"/>
      <c r="K797" s="26"/>
      <c r="L797" s="37"/>
      <c r="M797" s="38"/>
      <c r="N797" s="45"/>
      <c r="O797" s="38"/>
    </row>
    <row r="798" spans="3:15" ht="17" x14ac:dyDescent="0.4">
      <c r="C798" s="28"/>
      <c r="D798" s="24"/>
      <c r="K798" s="26"/>
      <c r="L798" s="37"/>
      <c r="M798" s="38"/>
      <c r="N798" s="45"/>
      <c r="O798" s="38"/>
    </row>
    <row r="799" spans="3:15" ht="17" x14ac:dyDescent="0.4">
      <c r="C799" s="28"/>
      <c r="D799" s="24"/>
      <c r="K799" s="26"/>
      <c r="L799" s="37"/>
      <c r="M799" s="38"/>
      <c r="N799" s="45"/>
      <c r="O799" s="38"/>
    </row>
    <row r="800" spans="3:15" ht="17" x14ac:dyDescent="0.4">
      <c r="C800" s="28"/>
      <c r="D800" s="24"/>
      <c r="K800" s="26"/>
      <c r="L800" s="37"/>
      <c r="M800" s="38"/>
      <c r="N800" s="45"/>
      <c r="O800" s="38"/>
    </row>
    <row r="801" spans="3:15" ht="17" x14ac:dyDescent="0.4">
      <c r="C801" s="28"/>
      <c r="D801" s="24"/>
      <c r="K801" s="26"/>
      <c r="L801" s="37"/>
      <c r="M801" s="38"/>
      <c r="N801" s="45"/>
      <c r="O801" s="38"/>
    </row>
    <row r="802" spans="3:15" ht="17" x14ac:dyDescent="0.4">
      <c r="C802" s="28"/>
      <c r="D802" s="24"/>
      <c r="K802" s="26"/>
      <c r="L802" s="37"/>
      <c r="M802" s="38"/>
      <c r="N802" s="45"/>
      <c r="O802" s="38"/>
    </row>
    <row r="803" spans="3:15" ht="17" x14ac:dyDescent="0.4">
      <c r="C803" s="28"/>
      <c r="D803" s="24"/>
      <c r="K803" s="26"/>
      <c r="L803" s="37"/>
      <c r="M803" s="38"/>
      <c r="N803" s="45"/>
      <c r="O803" s="38"/>
    </row>
    <row r="804" spans="3:15" ht="17" x14ac:dyDescent="0.4">
      <c r="C804" s="28"/>
      <c r="D804" s="24"/>
      <c r="K804" s="26"/>
      <c r="L804" s="37"/>
      <c r="M804" s="38"/>
      <c r="N804" s="45"/>
      <c r="O804" s="38"/>
    </row>
    <row r="805" spans="3:15" ht="17" x14ac:dyDescent="0.4">
      <c r="C805" s="28"/>
      <c r="D805" s="24"/>
      <c r="K805" s="26"/>
      <c r="L805" s="37"/>
      <c r="M805" s="38"/>
      <c r="N805" s="45"/>
      <c r="O805" s="38"/>
    </row>
    <row r="806" spans="3:15" ht="17" x14ac:dyDescent="0.4">
      <c r="C806" s="28"/>
      <c r="D806" s="24"/>
      <c r="K806" s="26"/>
      <c r="L806" s="37"/>
      <c r="M806" s="38"/>
      <c r="N806" s="45"/>
      <c r="O806" s="38"/>
    </row>
    <row r="807" spans="3:15" ht="17" x14ac:dyDescent="0.4">
      <c r="C807" s="28"/>
      <c r="D807" s="24"/>
      <c r="K807" s="26"/>
      <c r="L807" s="37"/>
      <c r="M807" s="38"/>
      <c r="N807" s="45"/>
      <c r="O807" s="38"/>
    </row>
    <row r="808" spans="3:15" ht="17" x14ac:dyDescent="0.4">
      <c r="C808" s="28"/>
      <c r="D808" s="24"/>
      <c r="K808" s="26"/>
      <c r="L808" s="37"/>
      <c r="M808" s="38"/>
      <c r="N808" s="45"/>
      <c r="O808" s="38"/>
    </row>
    <row r="809" spans="3:15" ht="17" x14ac:dyDescent="0.4">
      <c r="C809" s="28"/>
      <c r="D809" s="24"/>
      <c r="K809" s="26"/>
      <c r="L809" s="37"/>
      <c r="M809" s="38"/>
      <c r="N809" s="45"/>
      <c r="O809" s="38"/>
    </row>
    <row r="810" spans="3:15" ht="17" x14ac:dyDescent="0.4">
      <c r="C810" s="28"/>
      <c r="D810" s="24"/>
      <c r="K810" s="26"/>
      <c r="L810" s="37"/>
      <c r="M810" s="38"/>
      <c r="N810" s="45"/>
      <c r="O810" s="38"/>
    </row>
    <row r="811" spans="3:15" ht="17" x14ac:dyDescent="0.4">
      <c r="C811" s="28"/>
      <c r="D811" s="24"/>
      <c r="K811" s="26"/>
      <c r="L811" s="37"/>
      <c r="M811" s="38"/>
      <c r="N811" s="45"/>
      <c r="O811" s="38"/>
    </row>
    <row r="812" spans="3:15" ht="17" x14ac:dyDescent="0.4">
      <c r="C812" s="28"/>
      <c r="D812" s="24"/>
      <c r="K812" s="26"/>
      <c r="L812" s="37"/>
      <c r="M812" s="38"/>
      <c r="N812" s="45"/>
      <c r="O812" s="38"/>
    </row>
    <row r="813" spans="3:15" ht="17" x14ac:dyDescent="0.4">
      <c r="C813" s="28"/>
      <c r="D813" s="24"/>
      <c r="K813" s="26"/>
      <c r="L813" s="37"/>
      <c r="M813" s="38"/>
      <c r="N813" s="45"/>
      <c r="O813" s="38"/>
    </row>
    <row r="814" spans="3:15" ht="17" x14ac:dyDescent="0.4">
      <c r="C814" s="28"/>
      <c r="D814" s="24"/>
      <c r="K814" s="26"/>
      <c r="L814" s="37"/>
      <c r="M814" s="38"/>
      <c r="N814" s="45"/>
      <c r="O814" s="38"/>
    </row>
    <row r="815" spans="3:15" ht="17" x14ac:dyDescent="0.4">
      <c r="C815" s="28"/>
      <c r="D815" s="24"/>
      <c r="K815" s="26"/>
      <c r="L815" s="37"/>
      <c r="M815" s="38"/>
      <c r="N815" s="45"/>
      <c r="O815" s="38"/>
    </row>
    <row r="816" spans="3:15" ht="17" x14ac:dyDescent="0.4">
      <c r="C816" s="28"/>
      <c r="D816" s="24"/>
      <c r="K816" s="26"/>
      <c r="L816" s="37"/>
      <c r="M816" s="38"/>
      <c r="N816" s="45"/>
      <c r="O816" s="38"/>
    </row>
    <row r="817" spans="3:15" ht="17" x14ac:dyDescent="0.4">
      <c r="C817" s="28"/>
      <c r="D817" s="24"/>
      <c r="K817" s="26"/>
      <c r="L817" s="37"/>
      <c r="M817" s="38"/>
      <c r="N817" s="45"/>
      <c r="O817" s="38"/>
    </row>
    <row r="818" spans="3:15" ht="17" x14ac:dyDescent="0.4">
      <c r="C818" s="28"/>
      <c r="D818" s="24"/>
      <c r="K818" s="26"/>
      <c r="L818" s="37"/>
      <c r="M818" s="38"/>
      <c r="N818" s="45"/>
      <c r="O818" s="38"/>
    </row>
    <row r="819" spans="3:15" ht="17" x14ac:dyDescent="0.4">
      <c r="C819" s="28"/>
      <c r="D819" s="24"/>
      <c r="K819" s="26"/>
      <c r="L819" s="37"/>
      <c r="M819" s="38"/>
      <c r="N819" s="45"/>
      <c r="O819" s="38"/>
    </row>
    <row r="820" spans="3:15" ht="17" x14ac:dyDescent="0.4">
      <c r="C820" s="28"/>
      <c r="D820" s="24"/>
      <c r="K820" s="26"/>
      <c r="L820" s="37"/>
      <c r="M820" s="38"/>
      <c r="N820" s="45"/>
      <c r="O820" s="38"/>
    </row>
    <row r="821" spans="3:15" ht="17" x14ac:dyDescent="0.4">
      <c r="C821" s="28"/>
      <c r="D821" s="24"/>
      <c r="K821" s="26"/>
      <c r="L821" s="37"/>
      <c r="M821" s="38"/>
      <c r="N821" s="45"/>
      <c r="O821" s="38"/>
    </row>
    <row r="822" spans="3:15" ht="17" x14ac:dyDescent="0.4">
      <c r="C822" s="28"/>
      <c r="D822" s="22"/>
      <c r="K822" s="26"/>
      <c r="L822" s="37"/>
      <c r="M822" s="38"/>
      <c r="N822" s="45"/>
      <c r="O822" s="38"/>
    </row>
    <row r="823" spans="3:15" ht="17" x14ac:dyDescent="0.4">
      <c r="C823" s="28"/>
      <c r="D823" s="22"/>
      <c r="K823" s="26"/>
      <c r="L823" s="37"/>
      <c r="M823" s="38"/>
      <c r="N823" s="45"/>
      <c r="O823" s="38"/>
    </row>
    <row r="824" spans="3:15" ht="17" x14ac:dyDescent="0.4">
      <c r="C824" s="28"/>
      <c r="D824" s="22"/>
      <c r="K824" s="26"/>
      <c r="L824" s="37"/>
      <c r="M824" s="38"/>
      <c r="N824" s="45"/>
      <c r="O824" s="38"/>
    </row>
    <row r="825" spans="3:15" ht="17" x14ac:dyDescent="0.4">
      <c r="C825" s="28"/>
      <c r="D825" s="22"/>
      <c r="K825" s="26"/>
      <c r="L825" s="37"/>
      <c r="M825" s="38"/>
      <c r="N825" s="45"/>
      <c r="O825" s="38"/>
    </row>
    <row r="826" spans="3:15" ht="17" x14ac:dyDescent="0.4">
      <c r="C826" s="28"/>
      <c r="D826" s="22"/>
      <c r="K826" s="26"/>
      <c r="L826" s="37"/>
      <c r="M826" s="38"/>
      <c r="N826" s="45"/>
      <c r="O826" s="38"/>
    </row>
    <row r="827" spans="3:15" ht="17" x14ac:dyDescent="0.4">
      <c r="C827" s="28"/>
      <c r="D827" s="22"/>
      <c r="K827" s="26"/>
      <c r="L827" s="37"/>
      <c r="M827" s="38"/>
      <c r="N827" s="45"/>
      <c r="O827" s="38"/>
    </row>
    <row r="828" spans="3:15" ht="17" x14ac:dyDescent="0.4">
      <c r="C828" s="28"/>
      <c r="D828" s="22"/>
      <c r="K828" s="26"/>
      <c r="L828" s="37"/>
      <c r="M828" s="38"/>
      <c r="N828" s="45"/>
      <c r="O828" s="38"/>
    </row>
    <row r="829" spans="3:15" ht="17" x14ac:dyDescent="0.4">
      <c r="C829" s="28"/>
      <c r="D829" s="22"/>
      <c r="K829" s="26"/>
      <c r="L829" s="37"/>
      <c r="M829" s="38"/>
      <c r="N829" s="45"/>
      <c r="O829" s="38"/>
    </row>
    <row r="830" spans="3:15" ht="17" x14ac:dyDescent="0.4">
      <c r="C830" s="28"/>
      <c r="D830" s="22"/>
      <c r="K830" s="26"/>
      <c r="L830" s="37"/>
      <c r="M830" s="38"/>
      <c r="N830" s="45"/>
      <c r="O830" s="38"/>
    </row>
    <row r="831" spans="3:15" ht="17" x14ac:dyDescent="0.4">
      <c r="C831" s="28"/>
      <c r="D831" s="22"/>
      <c r="K831" s="26"/>
      <c r="L831" s="37"/>
      <c r="M831" s="38"/>
      <c r="N831" s="45"/>
      <c r="O831" s="38"/>
    </row>
    <row r="832" spans="3:15" ht="17" x14ac:dyDescent="0.4">
      <c r="C832" s="28"/>
      <c r="D832" s="22"/>
      <c r="K832" s="26"/>
      <c r="L832" s="37"/>
      <c r="M832" s="38"/>
      <c r="N832" s="45"/>
      <c r="O832" s="38"/>
    </row>
    <row r="833" spans="3:15" ht="17" x14ac:dyDescent="0.4">
      <c r="C833" s="28"/>
      <c r="D833" s="22"/>
      <c r="K833" s="26"/>
      <c r="L833" s="37"/>
      <c r="M833" s="38"/>
      <c r="N833" s="45"/>
      <c r="O833" s="38"/>
    </row>
    <row r="834" spans="3:15" ht="17" x14ac:dyDescent="0.4">
      <c r="C834" s="28"/>
      <c r="D834" s="22"/>
      <c r="K834" s="26"/>
      <c r="L834" s="37"/>
      <c r="M834" s="38"/>
      <c r="N834" s="45"/>
      <c r="O834" s="38"/>
    </row>
    <row r="835" spans="3:15" ht="17" x14ac:dyDescent="0.4">
      <c r="C835" s="28"/>
      <c r="D835" s="22"/>
      <c r="K835" s="26"/>
      <c r="L835" s="37"/>
      <c r="M835" s="38"/>
      <c r="N835" s="45"/>
      <c r="O835" s="38"/>
    </row>
    <row r="836" spans="3:15" ht="17" x14ac:dyDescent="0.4">
      <c r="C836" s="28"/>
      <c r="D836" s="22"/>
      <c r="K836" s="26"/>
      <c r="L836" s="37"/>
      <c r="M836" s="38"/>
      <c r="N836" s="45"/>
      <c r="O836" s="38"/>
    </row>
    <row r="837" spans="3:15" ht="17" x14ac:dyDescent="0.4">
      <c r="C837" s="28"/>
      <c r="D837" s="22"/>
      <c r="K837" s="26"/>
      <c r="L837" s="37"/>
      <c r="M837" s="38"/>
      <c r="N837" s="45"/>
      <c r="O837" s="38"/>
    </row>
    <row r="838" spans="3:15" ht="17" x14ac:dyDescent="0.4">
      <c r="C838" s="28"/>
      <c r="D838" s="22"/>
      <c r="K838" s="26"/>
      <c r="L838" s="37"/>
      <c r="M838" s="38"/>
      <c r="N838" s="45"/>
      <c r="O838" s="38"/>
    </row>
    <row r="839" spans="3:15" ht="17" x14ac:dyDescent="0.4">
      <c r="C839" s="28"/>
      <c r="D839" s="22"/>
      <c r="K839" s="26"/>
      <c r="L839" s="37"/>
      <c r="M839" s="38"/>
      <c r="N839" s="45"/>
      <c r="O839" s="38"/>
    </row>
    <row r="840" spans="3:15" ht="17" x14ac:dyDescent="0.4">
      <c r="C840" s="28"/>
      <c r="D840" s="22"/>
      <c r="K840" s="26"/>
      <c r="L840" s="37"/>
      <c r="M840" s="38"/>
      <c r="N840" s="45"/>
      <c r="O840" s="38"/>
    </row>
    <row r="841" spans="3:15" ht="17" x14ac:dyDescent="0.4">
      <c r="C841" s="28"/>
      <c r="D841" s="22"/>
      <c r="K841" s="26"/>
      <c r="L841" s="37"/>
      <c r="M841" s="38"/>
      <c r="N841" s="45"/>
      <c r="O841" s="38"/>
    </row>
    <row r="842" spans="3:15" ht="17" x14ac:dyDescent="0.4">
      <c r="C842" s="28"/>
      <c r="D842" s="22"/>
      <c r="K842" s="26"/>
      <c r="L842" s="37"/>
      <c r="M842" s="38"/>
      <c r="N842" s="45"/>
      <c r="O842" s="38"/>
    </row>
    <row r="843" spans="3:15" ht="17" x14ac:dyDescent="0.4">
      <c r="C843" s="28"/>
      <c r="D843" s="22"/>
      <c r="K843" s="26"/>
      <c r="L843" s="37"/>
      <c r="M843" s="38"/>
      <c r="N843" s="45"/>
      <c r="O843" s="38"/>
    </row>
    <row r="844" spans="3:15" ht="17" x14ac:dyDescent="0.4">
      <c r="C844" s="28"/>
      <c r="D844" s="22"/>
      <c r="K844" s="26"/>
      <c r="L844" s="37"/>
      <c r="M844" s="38"/>
      <c r="N844" s="45"/>
      <c r="O844" s="38"/>
    </row>
    <row r="845" spans="3:15" ht="17" x14ac:dyDescent="0.4">
      <c r="C845" s="28"/>
      <c r="D845" s="22"/>
      <c r="K845" s="26"/>
      <c r="L845" s="37"/>
      <c r="M845" s="38"/>
      <c r="N845" s="45"/>
      <c r="O845" s="38"/>
    </row>
    <row r="846" spans="3:15" ht="17" x14ac:dyDescent="0.4">
      <c r="C846" s="28"/>
      <c r="D846" s="22"/>
      <c r="K846" s="26"/>
      <c r="L846" s="37"/>
      <c r="M846" s="38"/>
      <c r="N846" s="45"/>
      <c r="O846" s="38"/>
    </row>
    <row r="847" spans="3:15" ht="17" x14ac:dyDescent="0.4">
      <c r="C847" s="28"/>
      <c r="D847" s="22"/>
      <c r="K847" s="26"/>
      <c r="L847" s="37"/>
      <c r="M847" s="38"/>
      <c r="N847" s="45"/>
      <c r="O847" s="38"/>
    </row>
    <row r="848" spans="3:15" ht="17" x14ac:dyDescent="0.4">
      <c r="C848" s="28"/>
      <c r="D848" s="22"/>
      <c r="K848" s="26"/>
      <c r="L848" s="37"/>
      <c r="M848" s="38"/>
      <c r="N848" s="45"/>
      <c r="O848" s="38"/>
    </row>
    <row r="849" spans="3:15" ht="17" x14ac:dyDescent="0.4">
      <c r="C849" s="28"/>
      <c r="D849" s="22"/>
      <c r="K849" s="26"/>
      <c r="L849" s="37"/>
      <c r="M849" s="38"/>
      <c r="N849" s="45"/>
      <c r="O849" s="38"/>
    </row>
    <row r="850" spans="3:15" ht="17" x14ac:dyDescent="0.4">
      <c r="C850" s="28"/>
      <c r="D850" s="22"/>
      <c r="K850" s="26"/>
      <c r="L850" s="37"/>
      <c r="M850" s="38"/>
      <c r="N850" s="45"/>
      <c r="O850" s="38"/>
    </row>
    <row r="851" spans="3:15" ht="17" x14ac:dyDescent="0.4">
      <c r="C851" s="28"/>
      <c r="D851" s="22"/>
      <c r="K851" s="26"/>
      <c r="L851" s="37"/>
      <c r="M851" s="38"/>
      <c r="N851" s="45"/>
      <c r="O851" s="38"/>
    </row>
    <row r="852" spans="3:15" ht="17" x14ac:dyDescent="0.4">
      <c r="C852" s="28"/>
      <c r="D852" s="22"/>
      <c r="K852" s="26"/>
      <c r="L852" s="37"/>
      <c r="M852" s="38"/>
      <c r="N852" s="45"/>
      <c r="O852" s="38"/>
    </row>
    <row r="853" spans="3:15" ht="17" x14ac:dyDescent="0.4">
      <c r="C853" s="28"/>
      <c r="D853" s="22"/>
      <c r="K853" s="26"/>
      <c r="L853" s="37"/>
      <c r="M853" s="38"/>
      <c r="N853" s="45"/>
      <c r="O853" s="38"/>
    </row>
    <row r="854" spans="3:15" ht="17" x14ac:dyDescent="0.4">
      <c r="C854" s="28"/>
      <c r="D854" s="22"/>
      <c r="K854" s="26"/>
      <c r="L854" s="37"/>
      <c r="M854" s="38"/>
      <c r="N854" s="45"/>
      <c r="O854" s="38"/>
    </row>
    <row r="855" spans="3:15" ht="17" x14ac:dyDescent="0.4">
      <c r="C855" s="28"/>
      <c r="D855" s="22"/>
      <c r="K855" s="26"/>
      <c r="L855" s="37"/>
      <c r="M855" s="38"/>
      <c r="N855" s="45"/>
      <c r="O855" s="38"/>
    </row>
    <row r="856" spans="3:15" ht="17" x14ac:dyDescent="0.4">
      <c r="C856" s="28"/>
      <c r="D856" s="22"/>
      <c r="K856" s="26"/>
      <c r="L856" s="37"/>
      <c r="M856" s="38"/>
      <c r="N856" s="45"/>
      <c r="O856" s="38"/>
    </row>
    <row r="857" spans="3:15" ht="17" x14ac:dyDescent="0.4">
      <c r="C857" s="28"/>
      <c r="D857" s="22"/>
      <c r="K857" s="26"/>
      <c r="L857" s="37"/>
      <c r="M857" s="38"/>
      <c r="N857" s="45"/>
      <c r="O857" s="38"/>
    </row>
    <row r="858" spans="3:15" ht="17" x14ac:dyDescent="0.4">
      <c r="C858" s="28"/>
      <c r="D858" s="22"/>
      <c r="K858" s="26"/>
      <c r="L858" s="37"/>
      <c r="M858" s="38"/>
      <c r="N858" s="45"/>
      <c r="O858" s="38"/>
    </row>
    <row r="859" spans="3:15" ht="17" x14ac:dyDescent="0.4">
      <c r="C859" s="28"/>
      <c r="D859" s="22"/>
      <c r="K859" s="26"/>
      <c r="L859" s="37"/>
      <c r="M859" s="38"/>
      <c r="N859" s="45"/>
      <c r="O859" s="38"/>
    </row>
    <row r="860" spans="3:15" ht="17" x14ac:dyDescent="0.4">
      <c r="C860" s="28"/>
      <c r="D860" s="22"/>
      <c r="K860" s="26"/>
      <c r="L860" s="37"/>
      <c r="M860" s="38"/>
      <c r="N860" s="45"/>
      <c r="O860" s="38"/>
    </row>
    <row r="861" spans="3:15" ht="17" x14ac:dyDescent="0.4">
      <c r="C861" s="28"/>
      <c r="D861" s="22"/>
      <c r="K861" s="26"/>
      <c r="L861" s="37"/>
      <c r="M861" s="38"/>
      <c r="N861" s="45"/>
      <c r="O861" s="38"/>
    </row>
    <row r="862" spans="3:15" ht="17" x14ac:dyDescent="0.4">
      <c r="C862" s="28"/>
      <c r="D862" s="22"/>
      <c r="K862" s="26"/>
      <c r="L862" s="37"/>
      <c r="M862" s="38"/>
      <c r="N862" s="45"/>
      <c r="O862" s="38"/>
    </row>
    <row r="863" spans="3:15" ht="17" x14ac:dyDescent="0.4">
      <c r="C863" s="28"/>
      <c r="D863" s="22"/>
      <c r="K863" s="26"/>
      <c r="L863" s="37"/>
      <c r="M863" s="38"/>
      <c r="N863" s="45"/>
      <c r="O863" s="38"/>
    </row>
    <row r="864" spans="3:15" ht="17" x14ac:dyDescent="0.4">
      <c r="C864" s="28"/>
      <c r="D864" s="22"/>
      <c r="K864" s="26"/>
      <c r="L864" s="37"/>
      <c r="M864" s="38"/>
      <c r="N864" s="45"/>
      <c r="O864" s="38"/>
    </row>
    <row r="865" spans="3:15" ht="17" x14ac:dyDescent="0.4">
      <c r="C865" s="28"/>
      <c r="D865" s="22"/>
      <c r="K865" s="26"/>
      <c r="L865" s="37"/>
      <c r="M865" s="38"/>
      <c r="N865" s="45"/>
      <c r="O865" s="38"/>
    </row>
    <row r="866" spans="3:15" ht="17" x14ac:dyDescent="0.4">
      <c r="C866" s="28"/>
      <c r="D866" s="22"/>
      <c r="K866" s="26"/>
      <c r="L866" s="37"/>
      <c r="M866" s="38"/>
      <c r="N866" s="45"/>
      <c r="O866" s="38"/>
    </row>
    <row r="867" spans="3:15" ht="17" x14ac:dyDescent="0.4">
      <c r="C867" s="28"/>
      <c r="D867" s="22"/>
      <c r="K867" s="26"/>
      <c r="L867" s="37"/>
      <c r="M867" s="38"/>
      <c r="N867" s="45"/>
      <c r="O867" s="38"/>
    </row>
    <row r="868" spans="3:15" ht="17" x14ac:dyDescent="0.4">
      <c r="C868" s="28"/>
      <c r="D868" s="22"/>
      <c r="K868" s="26"/>
      <c r="L868" s="37"/>
      <c r="M868" s="38"/>
      <c r="N868" s="45"/>
      <c r="O868" s="38"/>
    </row>
    <row r="869" spans="3:15" ht="17" x14ac:dyDescent="0.4">
      <c r="C869" s="28"/>
      <c r="D869" s="22"/>
      <c r="K869" s="26"/>
      <c r="L869" s="37"/>
      <c r="M869" s="38"/>
      <c r="N869" s="45"/>
      <c r="O869" s="38"/>
    </row>
    <row r="870" spans="3:15" ht="17" x14ac:dyDescent="0.4">
      <c r="C870" s="28"/>
      <c r="D870" s="22"/>
      <c r="K870" s="26"/>
      <c r="L870" s="37"/>
      <c r="M870" s="38"/>
      <c r="N870" s="45"/>
      <c r="O870" s="38"/>
    </row>
    <row r="871" spans="3:15" ht="17" x14ac:dyDescent="0.4">
      <c r="C871" s="28"/>
      <c r="D871" s="22"/>
      <c r="K871" s="26"/>
      <c r="L871" s="37"/>
      <c r="M871" s="38"/>
      <c r="N871" s="45"/>
      <c r="O871" s="38"/>
    </row>
    <row r="872" spans="3:15" ht="17" x14ac:dyDescent="0.4">
      <c r="C872" s="28"/>
      <c r="D872" s="22"/>
      <c r="K872" s="26"/>
      <c r="L872" s="37"/>
      <c r="M872" s="38"/>
      <c r="N872" s="45"/>
      <c r="O872" s="38"/>
    </row>
    <row r="873" spans="3:15" ht="17" x14ac:dyDescent="0.4">
      <c r="C873" s="28"/>
      <c r="D873" s="22"/>
      <c r="K873" s="26"/>
      <c r="L873" s="37"/>
      <c r="M873" s="38"/>
      <c r="N873" s="45"/>
      <c r="O873" s="38"/>
    </row>
    <row r="874" spans="3:15" ht="17" x14ac:dyDescent="0.4">
      <c r="C874" s="28"/>
      <c r="D874" s="22"/>
      <c r="K874" s="26"/>
      <c r="L874" s="37"/>
      <c r="M874" s="38"/>
      <c r="N874" s="45"/>
      <c r="O874" s="38"/>
    </row>
    <row r="875" spans="3:15" ht="17" x14ac:dyDescent="0.4">
      <c r="C875" s="28"/>
      <c r="D875" s="22"/>
      <c r="K875" s="26"/>
      <c r="L875" s="37"/>
      <c r="M875" s="38"/>
      <c r="N875" s="45"/>
      <c r="O875" s="38"/>
    </row>
    <row r="876" spans="3:15" ht="17" x14ac:dyDescent="0.4">
      <c r="C876" s="28"/>
      <c r="D876" s="22"/>
      <c r="K876" s="26"/>
      <c r="L876" s="37"/>
      <c r="M876" s="38"/>
      <c r="N876" s="45"/>
      <c r="O876" s="38"/>
    </row>
    <row r="877" spans="3:15" ht="17" x14ac:dyDescent="0.4">
      <c r="C877" s="28"/>
      <c r="D877" s="22"/>
      <c r="K877" s="26"/>
      <c r="L877" s="37"/>
      <c r="M877" s="38"/>
      <c r="N877" s="45"/>
      <c r="O877" s="38"/>
    </row>
    <row r="878" spans="3:15" ht="17" x14ac:dyDescent="0.4">
      <c r="C878" s="28"/>
      <c r="D878" s="22"/>
      <c r="K878" s="26"/>
      <c r="L878" s="37"/>
      <c r="M878" s="38"/>
      <c r="N878" s="45"/>
      <c r="O878" s="38"/>
    </row>
    <row r="879" spans="3:15" ht="17" x14ac:dyDescent="0.4">
      <c r="C879" s="28"/>
      <c r="D879" s="22"/>
      <c r="K879" s="26"/>
      <c r="L879" s="37"/>
      <c r="M879" s="38"/>
      <c r="N879" s="45"/>
      <c r="O879" s="38"/>
    </row>
    <row r="880" spans="3:15" ht="17" x14ac:dyDescent="0.4">
      <c r="C880" s="28"/>
      <c r="D880" s="22"/>
      <c r="K880" s="26"/>
      <c r="L880" s="37"/>
      <c r="M880" s="38"/>
      <c r="N880" s="45"/>
      <c r="O880" s="38"/>
    </row>
    <row r="881" spans="3:15" ht="17" x14ac:dyDescent="0.4">
      <c r="C881" s="28"/>
      <c r="D881" s="22"/>
      <c r="K881" s="26"/>
      <c r="L881" s="37"/>
      <c r="M881" s="38"/>
      <c r="N881" s="45"/>
      <c r="O881" s="38"/>
    </row>
    <row r="882" spans="3:15" ht="17" x14ac:dyDescent="0.4">
      <c r="C882" s="28"/>
      <c r="D882" s="22"/>
      <c r="K882" s="26"/>
      <c r="L882" s="37"/>
      <c r="M882" s="38"/>
      <c r="N882" s="45"/>
      <c r="O882" s="38"/>
    </row>
    <row r="883" spans="3:15" ht="17" x14ac:dyDescent="0.4">
      <c r="C883" s="28"/>
      <c r="D883" s="22"/>
      <c r="K883" s="26"/>
      <c r="L883" s="37"/>
      <c r="M883" s="38"/>
      <c r="N883" s="45"/>
      <c r="O883" s="38"/>
    </row>
    <row r="884" spans="3:15" ht="17" x14ac:dyDescent="0.4">
      <c r="C884" s="28"/>
      <c r="D884" s="22"/>
      <c r="K884" s="26"/>
      <c r="L884" s="37"/>
      <c r="M884" s="38"/>
      <c r="N884" s="45"/>
      <c r="O884" s="38"/>
    </row>
    <row r="885" spans="3:15" ht="17" x14ac:dyDescent="0.4">
      <c r="C885" s="28"/>
      <c r="D885" s="22"/>
      <c r="K885" s="26"/>
      <c r="L885" s="37"/>
      <c r="M885" s="38"/>
      <c r="N885" s="45"/>
      <c r="O885" s="38"/>
    </row>
    <row r="886" spans="3:15" ht="17" x14ac:dyDescent="0.4">
      <c r="C886" s="28"/>
      <c r="D886" s="22"/>
      <c r="K886" s="26"/>
      <c r="L886" s="37"/>
      <c r="M886" s="38"/>
      <c r="N886" s="45"/>
      <c r="O886" s="38"/>
    </row>
    <row r="887" spans="3:15" ht="17" x14ac:dyDescent="0.4">
      <c r="C887" s="28"/>
      <c r="D887" s="22"/>
      <c r="K887" s="26"/>
      <c r="L887" s="37"/>
      <c r="M887" s="38"/>
      <c r="N887" s="45"/>
      <c r="O887" s="38"/>
    </row>
    <row r="888" spans="3:15" ht="17" x14ac:dyDescent="0.4">
      <c r="C888" s="28"/>
      <c r="D888" s="22"/>
      <c r="K888" s="26"/>
      <c r="L888" s="37"/>
      <c r="M888" s="38"/>
      <c r="N888" s="45"/>
      <c r="O888" s="38"/>
    </row>
    <row r="889" spans="3:15" ht="17" x14ac:dyDescent="0.4">
      <c r="C889" s="28"/>
      <c r="D889" s="22"/>
      <c r="K889" s="26"/>
      <c r="L889" s="37"/>
      <c r="M889" s="38"/>
      <c r="N889" s="45"/>
      <c r="O889" s="38"/>
    </row>
    <row r="890" spans="3:15" ht="17" x14ac:dyDescent="0.4">
      <c r="C890" s="28"/>
      <c r="D890" s="22"/>
      <c r="K890" s="26"/>
      <c r="L890" s="37"/>
      <c r="M890" s="38"/>
      <c r="N890" s="45"/>
      <c r="O890" s="38"/>
    </row>
    <row r="891" spans="3:15" ht="17" x14ac:dyDescent="0.4">
      <c r="C891" s="28"/>
      <c r="D891" s="22"/>
      <c r="K891" s="26"/>
      <c r="L891" s="37"/>
      <c r="M891" s="38"/>
      <c r="N891" s="45"/>
      <c r="O891" s="38"/>
    </row>
    <row r="892" spans="3:15" ht="17" x14ac:dyDescent="0.4">
      <c r="C892" s="28"/>
      <c r="D892" s="22"/>
      <c r="K892" s="26"/>
      <c r="L892" s="37"/>
      <c r="M892" s="38"/>
      <c r="N892" s="45"/>
      <c r="O892" s="38"/>
    </row>
    <row r="893" spans="3:15" ht="17" x14ac:dyDescent="0.4">
      <c r="C893" s="28"/>
      <c r="D893" s="22"/>
      <c r="K893" s="26"/>
      <c r="L893" s="37"/>
      <c r="M893" s="38"/>
      <c r="N893" s="45"/>
      <c r="O893" s="38"/>
    </row>
    <row r="894" spans="3:15" ht="17" x14ac:dyDescent="0.4">
      <c r="C894" s="28"/>
      <c r="D894" s="22"/>
      <c r="K894" s="26"/>
      <c r="L894" s="37"/>
      <c r="M894" s="38"/>
      <c r="N894" s="45"/>
      <c r="O894" s="38"/>
    </row>
    <row r="895" spans="3:15" ht="17" x14ac:dyDescent="0.4">
      <c r="C895" s="28"/>
      <c r="D895" s="22"/>
      <c r="K895" s="26"/>
      <c r="L895" s="37"/>
      <c r="M895" s="38"/>
      <c r="N895" s="45"/>
      <c r="O895" s="38"/>
    </row>
    <row r="896" spans="3:15" ht="17" x14ac:dyDescent="0.4">
      <c r="C896" s="28"/>
      <c r="D896" s="22"/>
      <c r="K896" s="26"/>
      <c r="L896" s="37"/>
      <c r="M896" s="38"/>
      <c r="N896" s="45"/>
      <c r="O896" s="38"/>
    </row>
    <row r="897" spans="3:15" ht="17" x14ac:dyDescent="0.4">
      <c r="C897" s="28"/>
      <c r="D897" s="22"/>
      <c r="K897" s="26"/>
      <c r="L897" s="37"/>
      <c r="M897" s="38"/>
      <c r="N897" s="45"/>
      <c r="O897" s="38"/>
    </row>
    <row r="898" spans="3:15" ht="17" x14ac:dyDescent="0.4">
      <c r="C898" s="28"/>
      <c r="D898" s="22"/>
      <c r="K898" s="26"/>
      <c r="L898" s="37"/>
      <c r="M898" s="38"/>
      <c r="N898" s="45"/>
      <c r="O898" s="38"/>
    </row>
    <row r="899" spans="3:15" ht="17" x14ac:dyDescent="0.4">
      <c r="C899" s="28"/>
      <c r="D899" s="22"/>
      <c r="K899" s="26"/>
      <c r="L899" s="37"/>
      <c r="M899" s="38"/>
      <c r="N899" s="45"/>
      <c r="O899" s="38"/>
    </row>
    <row r="900" spans="3:15" ht="17" x14ac:dyDescent="0.4">
      <c r="C900" s="28"/>
      <c r="D900" s="22"/>
      <c r="K900" s="26"/>
      <c r="L900" s="37"/>
      <c r="M900" s="38"/>
      <c r="N900" s="45"/>
      <c r="O900" s="38"/>
    </row>
    <row r="901" spans="3:15" ht="17" x14ac:dyDescent="0.4">
      <c r="C901" s="28"/>
      <c r="D901" s="22"/>
      <c r="K901" s="26"/>
      <c r="L901" s="37"/>
      <c r="M901" s="38"/>
      <c r="N901" s="45"/>
      <c r="O901" s="38"/>
    </row>
    <row r="902" spans="3:15" ht="17" x14ac:dyDescent="0.4">
      <c r="C902" s="28"/>
      <c r="D902" s="22"/>
      <c r="K902" s="26"/>
      <c r="L902" s="37"/>
      <c r="M902" s="38"/>
      <c r="N902" s="45"/>
      <c r="O902" s="38"/>
    </row>
    <row r="903" spans="3:15" ht="17" x14ac:dyDescent="0.4">
      <c r="C903" s="28"/>
      <c r="D903" s="22"/>
      <c r="K903" s="26"/>
      <c r="L903" s="37"/>
      <c r="M903" s="38"/>
      <c r="N903" s="45"/>
      <c r="O903" s="38"/>
    </row>
    <row r="904" spans="3:15" ht="17" x14ac:dyDescent="0.4">
      <c r="C904" s="28"/>
      <c r="D904" s="22"/>
      <c r="K904" s="26"/>
      <c r="L904" s="37"/>
      <c r="M904" s="38"/>
      <c r="N904" s="45"/>
      <c r="O904" s="38"/>
    </row>
    <row r="905" spans="3:15" ht="17" x14ac:dyDescent="0.4">
      <c r="C905" s="28"/>
      <c r="D905" s="22"/>
      <c r="K905" s="26"/>
      <c r="L905" s="37"/>
      <c r="M905" s="38"/>
      <c r="N905" s="45"/>
      <c r="O905" s="38"/>
    </row>
    <row r="906" spans="3:15" ht="17" x14ac:dyDescent="0.4">
      <c r="C906" s="28"/>
      <c r="D906" s="22"/>
      <c r="K906" s="26"/>
      <c r="L906" s="37"/>
      <c r="M906" s="38"/>
      <c r="N906" s="45"/>
      <c r="O906" s="38"/>
    </row>
    <row r="907" spans="3:15" ht="17" x14ac:dyDescent="0.4">
      <c r="C907" s="28"/>
      <c r="D907" s="22"/>
      <c r="K907" s="26"/>
      <c r="L907" s="37"/>
      <c r="M907" s="38"/>
      <c r="N907" s="45"/>
      <c r="O907" s="38"/>
    </row>
    <row r="908" spans="3:15" ht="17" x14ac:dyDescent="0.4">
      <c r="C908" s="28"/>
      <c r="D908" s="22"/>
      <c r="K908" s="26"/>
      <c r="L908" s="37"/>
      <c r="M908" s="38"/>
      <c r="N908" s="45"/>
      <c r="O908" s="38"/>
    </row>
    <row r="909" spans="3:15" ht="17" x14ac:dyDescent="0.4">
      <c r="C909" s="28"/>
      <c r="D909" s="22"/>
      <c r="K909" s="26"/>
      <c r="L909" s="37"/>
      <c r="M909" s="38"/>
      <c r="N909" s="45"/>
      <c r="O909" s="38"/>
    </row>
    <row r="910" spans="3:15" ht="17" x14ac:dyDescent="0.4">
      <c r="C910" s="28"/>
      <c r="D910" s="22"/>
      <c r="K910" s="26"/>
      <c r="L910" s="37"/>
      <c r="M910" s="38"/>
      <c r="N910" s="45"/>
      <c r="O910" s="38"/>
    </row>
    <row r="911" spans="3:15" ht="17" x14ac:dyDescent="0.4">
      <c r="C911" s="28"/>
      <c r="D911" s="22"/>
      <c r="K911" s="26"/>
      <c r="L911" s="37"/>
      <c r="M911" s="38"/>
      <c r="N911" s="45"/>
      <c r="O911" s="38"/>
    </row>
    <row r="912" spans="3:15" ht="17" x14ac:dyDescent="0.4">
      <c r="C912" s="28"/>
      <c r="D912" s="22"/>
      <c r="K912" s="26"/>
      <c r="L912" s="37"/>
      <c r="M912" s="38"/>
      <c r="N912" s="45"/>
      <c r="O912" s="38"/>
    </row>
    <row r="913" spans="3:15" ht="17" x14ac:dyDescent="0.4">
      <c r="C913" s="28"/>
      <c r="D913" s="22"/>
      <c r="K913" s="26"/>
      <c r="L913" s="37"/>
      <c r="M913" s="38"/>
      <c r="N913" s="45"/>
      <c r="O913" s="38"/>
    </row>
    <row r="914" spans="3:15" ht="17" x14ac:dyDescent="0.4">
      <c r="C914" s="28"/>
      <c r="D914" s="22"/>
      <c r="K914" s="26"/>
      <c r="L914" s="37"/>
      <c r="M914" s="38"/>
      <c r="N914" s="45"/>
      <c r="O914" s="38"/>
    </row>
    <row r="915" spans="3:15" ht="17" x14ac:dyDescent="0.4">
      <c r="C915" s="28"/>
      <c r="D915" s="22"/>
      <c r="K915" s="26"/>
      <c r="L915" s="37"/>
      <c r="M915" s="38"/>
      <c r="N915" s="45"/>
      <c r="O915" s="38"/>
    </row>
    <row r="916" spans="3:15" ht="17" x14ac:dyDescent="0.4">
      <c r="C916" s="28"/>
      <c r="D916" s="22"/>
      <c r="K916" s="26"/>
      <c r="L916" s="37"/>
      <c r="M916" s="38"/>
      <c r="N916" s="45"/>
      <c r="O916" s="38"/>
    </row>
    <row r="917" spans="3:15" ht="17" x14ac:dyDescent="0.4">
      <c r="C917" s="28"/>
      <c r="D917" s="22"/>
      <c r="K917" s="26"/>
      <c r="L917" s="37"/>
      <c r="M917" s="38"/>
      <c r="N917" s="45"/>
      <c r="O917" s="38"/>
    </row>
    <row r="918" spans="3:15" ht="17" x14ac:dyDescent="0.4">
      <c r="C918" s="28"/>
      <c r="D918" s="22"/>
      <c r="K918" s="26"/>
      <c r="L918" s="37"/>
      <c r="M918" s="38"/>
      <c r="N918" s="45"/>
      <c r="O918" s="38"/>
    </row>
    <row r="919" spans="3:15" ht="17" x14ac:dyDescent="0.4">
      <c r="C919" s="28"/>
      <c r="D919" s="22"/>
      <c r="K919" s="26"/>
      <c r="L919" s="37"/>
      <c r="M919" s="38"/>
      <c r="N919" s="45"/>
      <c r="O919" s="38"/>
    </row>
    <row r="920" spans="3:15" ht="17" x14ac:dyDescent="0.4">
      <c r="C920" s="28"/>
      <c r="D920" s="22"/>
      <c r="K920" s="26"/>
      <c r="L920" s="37"/>
      <c r="M920" s="38"/>
      <c r="N920" s="45"/>
      <c r="O920" s="38"/>
    </row>
    <row r="921" spans="3:15" ht="17" x14ac:dyDescent="0.4">
      <c r="C921" s="28"/>
      <c r="D921" s="22"/>
      <c r="K921" s="26"/>
      <c r="L921" s="37"/>
      <c r="M921" s="38"/>
      <c r="N921" s="45"/>
      <c r="O921" s="38"/>
    </row>
    <row r="922" spans="3:15" ht="17" x14ac:dyDescent="0.4">
      <c r="C922" s="28"/>
      <c r="D922" s="22"/>
      <c r="K922" s="26"/>
      <c r="L922" s="37"/>
      <c r="M922" s="38"/>
      <c r="N922" s="45"/>
      <c r="O922" s="38"/>
    </row>
    <row r="923" spans="3:15" ht="17" x14ac:dyDescent="0.4">
      <c r="C923" s="28"/>
      <c r="D923" s="22"/>
      <c r="K923" s="26"/>
      <c r="L923" s="37"/>
      <c r="M923" s="38"/>
      <c r="N923" s="45"/>
      <c r="O923" s="38"/>
    </row>
    <row r="924" spans="3:15" ht="17" x14ac:dyDescent="0.4">
      <c r="C924" s="28"/>
      <c r="D924" s="22"/>
      <c r="K924" s="26"/>
      <c r="L924" s="37"/>
      <c r="M924" s="38"/>
      <c r="N924" s="45"/>
      <c r="O924" s="38"/>
    </row>
    <row r="925" spans="3:15" ht="17" x14ac:dyDescent="0.4">
      <c r="C925" s="28"/>
      <c r="D925" s="22"/>
      <c r="K925" s="26"/>
      <c r="L925" s="37"/>
      <c r="M925" s="38"/>
      <c r="N925" s="45"/>
      <c r="O925" s="38"/>
    </row>
    <row r="926" spans="3:15" ht="17" x14ac:dyDescent="0.4">
      <c r="C926" s="28"/>
      <c r="D926" s="22"/>
      <c r="K926" s="26"/>
      <c r="L926" s="37"/>
      <c r="M926" s="38"/>
      <c r="N926" s="45"/>
      <c r="O926" s="38"/>
    </row>
    <row r="927" spans="3:15" ht="17" x14ac:dyDescent="0.4">
      <c r="C927" s="28"/>
      <c r="D927" s="22"/>
      <c r="K927" s="26"/>
      <c r="L927" s="37"/>
      <c r="M927" s="38"/>
      <c r="N927" s="45"/>
      <c r="O927" s="38"/>
    </row>
    <row r="928" spans="3:15" ht="17" x14ac:dyDescent="0.4">
      <c r="C928" s="28"/>
      <c r="D928" s="22"/>
      <c r="K928" s="26"/>
      <c r="L928" s="37"/>
      <c r="M928" s="38"/>
      <c r="N928" s="45"/>
      <c r="O928" s="38"/>
    </row>
    <row r="929" spans="3:15" ht="17" x14ac:dyDescent="0.4">
      <c r="C929" s="28"/>
      <c r="D929" s="22"/>
      <c r="K929" s="26"/>
      <c r="L929" s="37"/>
      <c r="M929" s="38"/>
      <c r="N929" s="45"/>
      <c r="O929" s="38"/>
    </row>
    <row r="930" spans="3:15" ht="17" x14ac:dyDescent="0.4">
      <c r="C930" s="28"/>
      <c r="D930" s="22"/>
      <c r="K930" s="26"/>
      <c r="L930" s="37"/>
      <c r="M930" s="38"/>
      <c r="N930" s="45"/>
      <c r="O930" s="38"/>
    </row>
    <row r="931" spans="3:15" ht="17" x14ac:dyDescent="0.4">
      <c r="C931" s="28"/>
      <c r="D931" s="22"/>
      <c r="K931" s="26"/>
      <c r="L931" s="37"/>
      <c r="M931" s="38"/>
      <c r="N931" s="45"/>
      <c r="O931" s="38"/>
    </row>
    <row r="932" spans="3:15" ht="17" x14ac:dyDescent="0.4">
      <c r="C932" s="28"/>
      <c r="D932" s="22"/>
      <c r="K932" s="26"/>
      <c r="L932" s="37"/>
      <c r="M932" s="38"/>
      <c r="N932" s="45"/>
      <c r="O932" s="38"/>
    </row>
    <row r="933" spans="3:15" ht="17" x14ac:dyDescent="0.4">
      <c r="C933" s="28"/>
      <c r="D933" s="22"/>
      <c r="K933" s="26"/>
      <c r="L933" s="37"/>
      <c r="M933" s="38"/>
      <c r="N933" s="45"/>
      <c r="O933" s="38"/>
    </row>
    <row r="934" spans="3:15" ht="17" x14ac:dyDescent="0.4">
      <c r="C934" s="28"/>
      <c r="D934" s="22"/>
      <c r="K934" s="26"/>
      <c r="L934" s="37"/>
      <c r="M934" s="38"/>
      <c r="N934" s="45"/>
      <c r="O934" s="38"/>
    </row>
    <row r="935" spans="3:15" ht="17" x14ac:dyDescent="0.4">
      <c r="C935" s="28"/>
      <c r="D935" s="22"/>
      <c r="K935" s="26"/>
      <c r="L935" s="37"/>
      <c r="M935" s="38"/>
      <c r="N935" s="45"/>
      <c r="O935" s="38"/>
    </row>
    <row r="936" spans="3:15" ht="17" x14ac:dyDescent="0.4">
      <c r="C936" s="28"/>
      <c r="D936" s="22"/>
      <c r="K936" s="26"/>
      <c r="L936" s="37"/>
      <c r="M936" s="38"/>
      <c r="N936" s="45"/>
      <c r="O936" s="38"/>
    </row>
    <row r="937" spans="3:15" ht="17" x14ac:dyDescent="0.4">
      <c r="C937" s="28"/>
      <c r="D937" s="22"/>
      <c r="K937" s="26"/>
      <c r="L937" s="37"/>
      <c r="M937" s="38"/>
      <c r="N937" s="45"/>
      <c r="O937" s="38"/>
    </row>
    <row r="938" spans="3:15" ht="17" x14ac:dyDescent="0.4">
      <c r="C938" s="28"/>
      <c r="D938" s="22"/>
      <c r="K938" s="26"/>
      <c r="L938" s="37"/>
      <c r="M938" s="38"/>
      <c r="N938" s="45"/>
      <c r="O938" s="38"/>
    </row>
    <row r="939" spans="3:15" ht="17" x14ac:dyDescent="0.4">
      <c r="C939" s="28"/>
      <c r="D939" s="22"/>
      <c r="K939" s="26"/>
      <c r="L939" s="37"/>
      <c r="M939" s="38"/>
      <c r="N939" s="45"/>
      <c r="O939" s="38"/>
    </row>
    <row r="940" spans="3:15" ht="17" x14ac:dyDescent="0.4">
      <c r="C940" s="28"/>
      <c r="D940" s="22"/>
      <c r="K940" s="26"/>
      <c r="L940" s="37"/>
      <c r="M940" s="38"/>
      <c r="N940" s="45"/>
      <c r="O940" s="38"/>
    </row>
    <row r="941" spans="3:15" ht="17" x14ac:dyDescent="0.4">
      <c r="C941" s="28"/>
      <c r="D941" s="22"/>
      <c r="K941" s="26"/>
      <c r="L941" s="37"/>
      <c r="M941" s="38"/>
      <c r="N941" s="45"/>
      <c r="O941" s="38"/>
    </row>
    <row r="942" spans="3:15" ht="17" x14ac:dyDescent="0.4">
      <c r="C942" s="28"/>
      <c r="D942" s="22"/>
      <c r="K942" s="26"/>
      <c r="L942" s="37"/>
      <c r="M942" s="38"/>
      <c r="N942" s="45"/>
      <c r="O942" s="38"/>
    </row>
    <row r="943" spans="3:15" ht="17" x14ac:dyDescent="0.4">
      <c r="C943" s="28"/>
      <c r="D943" s="22"/>
      <c r="K943" s="26"/>
      <c r="L943" s="37"/>
      <c r="M943" s="38"/>
      <c r="N943" s="45"/>
      <c r="O943" s="38"/>
    </row>
    <row r="944" spans="3:15" ht="17" x14ac:dyDescent="0.4">
      <c r="C944" s="28"/>
      <c r="D944" s="22"/>
      <c r="K944" s="26"/>
      <c r="L944" s="37"/>
      <c r="M944" s="38"/>
      <c r="N944" s="45"/>
      <c r="O944" s="38"/>
    </row>
    <row r="945" spans="3:15" ht="17" x14ac:dyDescent="0.4">
      <c r="C945" s="28"/>
      <c r="D945" s="22"/>
      <c r="K945" s="26"/>
      <c r="L945" s="37"/>
      <c r="M945" s="38"/>
      <c r="N945" s="45"/>
      <c r="O945" s="38"/>
    </row>
    <row r="946" spans="3:15" ht="17" x14ac:dyDescent="0.4">
      <c r="C946" s="28"/>
      <c r="D946" s="22"/>
      <c r="K946" s="26"/>
      <c r="L946" s="37"/>
      <c r="M946" s="38"/>
      <c r="N946" s="45"/>
      <c r="O946" s="38"/>
    </row>
    <row r="947" spans="3:15" ht="17" x14ac:dyDescent="0.4">
      <c r="C947" s="28"/>
      <c r="D947" s="22"/>
      <c r="K947" s="26"/>
      <c r="L947" s="37"/>
      <c r="M947" s="38"/>
      <c r="N947" s="45"/>
      <c r="O947" s="38"/>
    </row>
    <row r="948" spans="3:15" ht="17" x14ac:dyDescent="0.4">
      <c r="C948" s="28"/>
      <c r="D948" s="22"/>
      <c r="K948" s="26"/>
      <c r="L948" s="37"/>
      <c r="M948" s="38"/>
      <c r="N948" s="45"/>
      <c r="O948" s="38"/>
    </row>
    <row r="949" spans="3:15" ht="17" x14ac:dyDescent="0.4">
      <c r="C949" s="28"/>
      <c r="D949" s="22"/>
      <c r="K949" s="26"/>
      <c r="L949" s="37"/>
      <c r="M949" s="38"/>
      <c r="N949" s="45"/>
      <c r="O949" s="38"/>
    </row>
    <row r="950" spans="3:15" ht="17" x14ac:dyDescent="0.4">
      <c r="C950" s="28"/>
      <c r="D950" s="22"/>
      <c r="K950" s="26"/>
      <c r="L950" s="37"/>
      <c r="M950" s="38"/>
      <c r="N950" s="45"/>
      <c r="O950" s="38"/>
    </row>
    <row r="951" spans="3:15" ht="17" x14ac:dyDescent="0.4">
      <c r="C951" s="28"/>
      <c r="D951" s="22"/>
      <c r="K951" s="26"/>
      <c r="L951" s="37"/>
      <c r="M951" s="38"/>
      <c r="N951" s="45"/>
      <c r="O951" s="38"/>
    </row>
    <row r="952" spans="3:15" ht="17" x14ac:dyDescent="0.4">
      <c r="C952" s="28"/>
      <c r="D952" s="22"/>
      <c r="K952" s="26"/>
      <c r="L952" s="37"/>
      <c r="M952" s="38"/>
      <c r="N952" s="45"/>
      <c r="O952" s="38"/>
    </row>
    <row r="953" spans="3:15" ht="17" x14ac:dyDescent="0.4">
      <c r="C953" s="28"/>
      <c r="D953" s="22"/>
      <c r="K953" s="26"/>
      <c r="L953" s="37"/>
      <c r="M953" s="38"/>
      <c r="N953" s="45"/>
      <c r="O953" s="38"/>
    </row>
    <row r="954" spans="3:15" ht="17" x14ac:dyDescent="0.4">
      <c r="C954" s="28"/>
      <c r="D954" s="22"/>
      <c r="K954" s="26"/>
      <c r="L954" s="37"/>
      <c r="M954" s="38"/>
      <c r="N954" s="45"/>
      <c r="O954" s="38"/>
    </row>
    <row r="955" spans="3:15" ht="17" x14ac:dyDescent="0.4">
      <c r="C955" s="28"/>
      <c r="D955" s="22"/>
      <c r="K955" s="26"/>
      <c r="L955" s="37"/>
      <c r="M955" s="38"/>
      <c r="N955" s="45"/>
      <c r="O955" s="38"/>
    </row>
    <row r="956" spans="3:15" ht="17" x14ac:dyDescent="0.4">
      <c r="C956" s="28"/>
      <c r="D956" s="22"/>
      <c r="K956" s="26"/>
      <c r="L956" s="37"/>
      <c r="M956" s="38"/>
      <c r="N956" s="45"/>
      <c r="O956" s="38"/>
    </row>
    <row r="957" spans="3:15" ht="17" x14ac:dyDescent="0.4">
      <c r="C957" s="28"/>
      <c r="D957" s="22"/>
      <c r="K957" s="26"/>
      <c r="L957" s="37"/>
      <c r="M957" s="38"/>
      <c r="N957" s="45"/>
      <c r="O957" s="38"/>
    </row>
    <row r="958" spans="3:15" ht="17" x14ac:dyDescent="0.4">
      <c r="C958" s="28"/>
      <c r="D958" s="22"/>
      <c r="K958" s="26"/>
      <c r="L958" s="37"/>
      <c r="M958" s="38"/>
      <c r="N958" s="45"/>
      <c r="O958" s="38"/>
    </row>
    <row r="959" spans="3:15" ht="17" x14ac:dyDescent="0.4">
      <c r="C959" s="28"/>
      <c r="D959" s="22"/>
      <c r="K959" s="26"/>
      <c r="L959" s="37"/>
      <c r="M959" s="38"/>
      <c r="N959" s="45"/>
      <c r="O959" s="38"/>
    </row>
    <row r="960" spans="3:15" ht="17" x14ac:dyDescent="0.4">
      <c r="C960" s="28"/>
      <c r="D960" s="22"/>
      <c r="K960" s="26"/>
      <c r="L960" s="37"/>
      <c r="M960" s="38"/>
      <c r="N960" s="45"/>
      <c r="O960" s="38"/>
    </row>
    <row r="961" spans="3:15" ht="17" x14ac:dyDescent="0.4">
      <c r="C961" s="28"/>
      <c r="D961" s="22"/>
      <c r="K961" s="26"/>
      <c r="L961" s="37"/>
      <c r="M961" s="38"/>
      <c r="N961" s="45"/>
      <c r="O961" s="38"/>
    </row>
    <row r="962" spans="3:15" ht="17" x14ac:dyDescent="0.4">
      <c r="C962" s="28"/>
      <c r="D962" s="22"/>
      <c r="K962" s="26"/>
      <c r="L962" s="37"/>
      <c r="M962" s="38"/>
      <c r="N962" s="45"/>
      <c r="O962" s="38"/>
    </row>
    <row r="963" spans="3:15" ht="17" x14ac:dyDescent="0.4">
      <c r="C963" s="28"/>
      <c r="D963" s="22"/>
      <c r="K963" s="26"/>
      <c r="L963" s="37"/>
      <c r="M963" s="38"/>
      <c r="N963" s="45"/>
      <c r="O963" s="38"/>
    </row>
    <row r="964" spans="3:15" ht="17" x14ac:dyDescent="0.4">
      <c r="C964" s="28"/>
      <c r="D964" s="22"/>
      <c r="K964" s="26"/>
      <c r="L964" s="37"/>
      <c r="M964" s="38"/>
      <c r="N964" s="45"/>
      <c r="O964" s="38"/>
    </row>
    <row r="965" spans="3:15" ht="17" x14ac:dyDescent="0.4">
      <c r="C965" s="28"/>
      <c r="D965" s="22"/>
      <c r="K965" s="26"/>
      <c r="L965" s="37"/>
      <c r="M965" s="38"/>
      <c r="N965" s="45"/>
      <c r="O965" s="38"/>
    </row>
    <row r="966" spans="3:15" ht="17" x14ac:dyDescent="0.4">
      <c r="C966" s="28"/>
      <c r="D966" s="22"/>
      <c r="K966" s="26"/>
      <c r="L966" s="37"/>
      <c r="M966" s="38"/>
      <c r="N966" s="45"/>
      <c r="O966" s="38"/>
    </row>
    <row r="967" spans="3:15" ht="17" x14ac:dyDescent="0.4">
      <c r="C967" s="28"/>
      <c r="D967" s="22"/>
      <c r="K967" s="26"/>
      <c r="L967" s="37"/>
      <c r="M967" s="38"/>
      <c r="N967" s="45"/>
      <c r="O967" s="38"/>
    </row>
    <row r="968" spans="3:15" ht="17" x14ac:dyDescent="0.4">
      <c r="C968" s="28"/>
      <c r="D968" s="22"/>
      <c r="K968" s="26"/>
      <c r="L968" s="37"/>
      <c r="M968" s="38"/>
      <c r="N968" s="45"/>
      <c r="O968" s="38"/>
    </row>
    <row r="969" spans="3:15" ht="17" x14ac:dyDescent="0.4">
      <c r="C969" s="28"/>
      <c r="D969" s="22"/>
      <c r="K969" s="26"/>
      <c r="L969" s="37"/>
      <c r="M969" s="38"/>
      <c r="N969" s="45"/>
      <c r="O969" s="38"/>
    </row>
    <row r="970" spans="3:15" ht="17" x14ac:dyDescent="0.4">
      <c r="C970" s="28"/>
      <c r="D970" s="22"/>
      <c r="K970" s="26"/>
      <c r="L970" s="37"/>
      <c r="M970" s="38"/>
      <c r="N970" s="45"/>
      <c r="O970" s="38"/>
    </row>
    <row r="971" spans="3:15" ht="17" x14ac:dyDescent="0.4">
      <c r="C971" s="28"/>
      <c r="D971" s="22"/>
      <c r="K971" s="26"/>
      <c r="L971" s="37"/>
      <c r="M971" s="38"/>
      <c r="N971" s="45"/>
      <c r="O971" s="38"/>
    </row>
    <row r="972" spans="3:15" ht="17" x14ac:dyDescent="0.4">
      <c r="C972" s="28"/>
      <c r="D972" s="22"/>
      <c r="K972" s="26"/>
      <c r="L972" s="37"/>
      <c r="M972" s="38"/>
      <c r="N972" s="45"/>
      <c r="O972" s="38"/>
    </row>
    <row r="973" spans="3:15" ht="17" x14ac:dyDescent="0.4">
      <c r="C973" s="28"/>
      <c r="D973" s="22"/>
      <c r="K973" s="26"/>
      <c r="L973" s="37"/>
      <c r="M973" s="38"/>
      <c r="N973" s="45"/>
      <c r="O973" s="38"/>
    </row>
    <row r="974" spans="3:15" ht="17" x14ac:dyDescent="0.4">
      <c r="C974" s="28"/>
      <c r="D974" s="22"/>
      <c r="K974" s="26"/>
      <c r="L974" s="37"/>
      <c r="M974" s="38"/>
      <c r="N974" s="45"/>
      <c r="O974" s="38"/>
    </row>
    <row r="975" spans="3:15" ht="17" x14ac:dyDescent="0.4">
      <c r="C975" s="28"/>
      <c r="D975" s="22"/>
      <c r="K975" s="26"/>
      <c r="L975" s="37"/>
      <c r="M975" s="38"/>
      <c r="N975" s="45"/>
      <c r="O975" s="38"/>
    </row>
    <row r="976" spans="3:15" ht="17" x14ac:dyDescent="0.4">
      <c r="C976" s="28"/>
      <c r="D976" s="22"/>
      <c r="K976" s="26"/>
      <c r="L976" s="37"/>
      <c r="M976" s="38"/>
      <c r="N976" s="45"/>
      <c r="O976" s="38"/>
    </row>
    <row r="977" spans="3:15" ht="17" x14ac:dyDescent="0.4">
      <c r="C977" s="28"/>
      <c r="D977" s="22"/>
      <c r="K977" s="26"/>
      <c r="L977" s="37"/>
      <c r="M977" s="38"/>
      <c r="N977" s="45"/>
      <c r="O977" s="38"/>
    </row>
    <row r="978" spans="3:15" ht="17" x14ac:dyDescent="0.4">
      <c r="C978" s="28"/>
      <c r="D978" s="22"/>
      <c r="K978" s="26"/>
      <c r="L978" s="37"/>
      <c r="M978" s="38"/>
      <c r="N978" s="45"/>
      <c r="O978" s="38"/>
    </row>
    <row r="979" spans="3:15" ht="17" x14ac:dyDescent="0.4">
      <c r="C979" s="28"/>
      <c r="D979" s="22"/>
      <c r="K979" s="26"/>
      <c r="L979" s="37"/>
      <c r="M979" s="38"/>
      <c r="N979" s="45"/>
      <c r="O979" s="38"/>
    </row>
    <row r="980" spans="3:15" ht="17" x14ac:dyDescent="0.4">
      <c r="C980" s="28"/>
      <c r="D980" s="22"/>
      <c r="K980" s="26"/>
      <c r="L980" s="37"/>
      <c r="M980" s="38"/>
      <c r="N980" s="45"/>
      <c r="O980" s="38"/>
    </row>
    <row r="981" spans="3:15" ht="17" x14ac:dyDescent="0.4">
      <c r="C981" s="28"/>
      <c r="D981" s="22"/>
      <c r="K981" s="26"/>
      <c r="L981" s="37"/>
      <c r="M981" s="38"/>
      <c r="N981" s="45"/>
      <c r="O981" s="38"/>
    </row>
    <row r="982" spans="3:15" ht="17" x14ac:dyDescent="0.4">
      <c r="C982" s="28"/>
      <c r="D982" s="22"/>
      <c r="K982" s="26"/>
      <c r="L982" s="37"/>
      <c r="M982" s="38"/>
      <c r="N982" s="45"/>
      <c r="O982" s="38"/>
    </row>
    <row r="983" spans="3:15" ht="17" x14ac:dyDescent="0.4">
      <c r="C983" s="28"/>
      <c r="D983" s="22"/>
      <c r="K983" s="26"/>
      <c r="L983" s="37"/>
      <c r="M983" s="38"/>
      <c r="N983" s="45"/>
      <c r="O983" s="38"/>
    </row>
    <row r="984" spans="3:15" ht="17" x14ac:dyDescent="0.4">
      <c r="C984" s="28"/>
      <c r="D984" s="22"/>
      <c r="K984" s="26"/>
      <c r="L984" s="37"/>
      <c r="M984" s="38"/>
      <c r="N984" s="45"/>
      <c r="O984" s="38"/>
    </row>
    <row r="985" spans="3:15" ht="17" x14ac:dyDescent="0.4">
      <c r="C985" s="28"/>
      <c r="D985" s="22"/>
      <c r="K985" s="26"/>
      <c r="L985" s="37"/>
      <c r="M985" s="38"/>
      <c r="N985" s="45"/>
      <c r="O985" s="38"/>
    </row>
    <row r="986" spans="3:15" ht="17" x14ac:dyDescent="0.4">
      <c r="C986" s="28"/>
      <c r="D986" s="22"/>
      <c r="K986" s="26"/>
      <c r="L986" s="37"/>
      <c r="M986" s="38"/>
      <c r="N986" s="45"/>
      <c r="O986" s="38"/>
    </row>
    <row r="987" spans="3:15" ht="17" x14ac:dyDescent="0.4">
      <c r="C987" s="28"/>
      <c r="D987" s="22"/>
      <c r="K987" s="26"/>
      <c r="L987" s="37"/>
      <c r="M987" s="38"/>
      <c r="N987" s="45"/>
      <c r="O987" s="38"/>
    </row>
    <row r="988" spans="3:15" ht="17" x14ac:dyDescent="0.4">
      <c r="C988" s="28"/>
      <c r="D988" s="22"/>
      <c r="K988" s="26"/>
      <c r="L988" s="37"/>
      <c r="M988" s="38"/>
      <c r="N988" s="45"/>
      <c r="O988" s="38"/>
    </row>
    <row r="989" spans="3:15" ht="17" x14ac:dyDescent="0.4">
      <c r="C989" s="28"/>
      <c r="D989" s="22"/>
      <c r="K989" s="26"/>
      <c r="L989" s="37"/>
      <c r="M989" s="38"/>
      <c r="N989" s="45"/>
      <c r="O989" s="38"/>
    </row>
    <row r="990" spans="3:15" ht="17" x14ac:dyDescent="0.4">
      <c r="C990" s="28"/>
      <c r="D990" s="22"/>
      <c r="K990" s="26"/>
      <c r="L990" s="37"/>
      <c r="M990" s="38"/>
      <c r="N990" s="45"/>
      <c r="O990" s="38"/>
    </row>
    <row r="991" spans="3:15" ht="17" x14ac:dyDescent="0.4">
      <c r="C991" s="28"/>
      <c r="D991" s="22"/>
      <c r="K991" s="26"/>
      <c r="L991" s="37"/>
      <c r="M991" s="38"/>
      <c r="N991" s="45"/>
      <c r="O991" s="38"/>
    </row>
    <row r="992" spans="3:15" ht="17" x14ac:dyDescent="0.4">
      <c r="C992" s="28"/>
      <c r="D992" s="22"/>
      <c r="K992" s="26"/>
      <c r="L992" s="37"/>
      <c r="M992" s="38"/>
      <c r="N992" s="45"/>
      <c r="O992" s="38"/>
    </row>
    <row r="993" spans="3:15" ht="17" x14ac:dyDescent="0.4">
      <c r="C993" s="28"/>
      <c r="D993" s="22"/>
      <c r="K993" s="26"/>
      <c r="L993" s="37"/>
      <c r="M993" s="38"/>
      <c r="N993" s="45"/>
      <c r="O993" s="38"/>
    </row>
    <row r="994" spans="3:15" ht="17" x14ac:dyDescent="0.4">
      <c r="C994" s="28"/>
      <c r="D994" s="22"/>
      <c r="K994" s="26"/>
      <c r="L994" s="37"/>
      <c r="M994" s="38"/>
      <c r="N994" s="45"/>
      <c r="O994" s="38"/>
    </row>
    <row r="995" spans="3:15" ht="17" x14ac:dyDescent="0.4">
      <c r="C995" s="28"/>
      <c r="D995" s="22"/>
      <c r="K995" s="26"/>
      <c r="L995" s="37"/>
      <c r="M995" s="38"/>
      <c r="N995" s="45"/>
      <c r="O995" s="38"/>
    </row>
    <row r="996" spans="3:15" ht="17" x14ac:dyDescent="0.4">
      <c r="C996" s="28"/>
      <c r="D996" s="22"/>
      <c r="K996" s="26"/>
      <c r="L996" s="37"/>
      <c r="M996" s="38"/>
      <c r="N996" s="45"/>
      <c r="O996" s="38"/>
    </row>
    <row r="997" spans="3:15" ht="17" x14ac:dyDescent="0.4">
      <c r="C997" s="28"/>
      <c r="D997" s="22"/>
      <c r="K997" s="26"/>
      <c r="L997" s="37"/>
      <c r="M997" s="38"/>
      <c r="N997" s="45"/>
      <c r="O997" s="38"/>
    </row>
    <row r="998" spans="3:15" ht="17" x14ac:dyDescent="0.4">
      <c r="C998" s="28"/>
      <c r="D998" s="22"/>
      <c r="K998" s="26"/>
      <c r="L998" s="37"/>
      <c r="M998" s="38"/>
      <c r="N998" s="45"/>
      <c r="O998" s="38"/>
    </row>
    <row r="999" spans="3:15" ht="17" x14ac:dyDescent="0.4">
      <c r="C999" s="28"/>
      <c r="D999" s="22"/>
      <c r="K999" s="26"/>
      <c r="L999" s="37"/>
      <c r="M999" s="38"/>
      <c r="N999" s="45"/>
      <c r="O999" s="38"/>
    </row>
    <row r="1000" spans="3:15" ht="17" x14ac:dyDescent="0.4">
      <c r="C1000" s="28"/>
      <c r="D1000" s="22"/>
      <c r="K1000" s="26"/>
      <c r="L1000" s="37"/>
      <c r="M1000" s="38"/>
      <c r="N1000" s="45"/>
      <c r="O1000" s="38"/>
    </row>
    <row r="1001" spans="3:15" ht="17" x14ac:dyDescent="0.4">
      <c r="C1001" s="28"/>
      <c r="D1001" s="22"/>
      <c r="K1001" s="26"/>
      <c r="L1001" s="37"/>
      <c r="M1001" s="38"/>
      <c r="N1001" s="45"/>
      <c r="O1001" s="38"/>
    </row>
    <row r="1002" spans="3:15" ht="17" x14ac:dyDescent="0.4">
      <c r="C1002" s="28"/>
      <c r="D1002" s="22"/>
      <c r="K1002" s="26"/>
      <c r="L1002" s="37"/>
      <c r="M1002" s="38"/>
      <c r="N1002" s="45"/>
      <c r="O1002" s="38"/>
    </row>
    <row r="1003" spans="3:15" ht="17" x14ac:dyDescent="0.4">
      <c r="C1003" s="28"/>
      <c r="D1003" s="22"/>
      <c r="K1003" s="26"/>
      <c r="L1003" s="37"/>
      <c r="M1003" s="38"/>
      <c r="N1003" s="45"/>
      <c r="O1003" s="38"/>
    </row>
    <row r="1004" spans="3:15" ht="17" x14ac:dyDescent="0.4">
      <c r="C1004" s="28"/>
      <c r="D1004" s="22"/>
      <c r="K1004" s="26"/>
      <c r="L1004" s="37"/>
      <c r="M1004" s="38"/>
      <c r="N1004" s="45"/>
      <c r="O1004" s="38"/>
    </row>
    <row r="1005" spans="3:15" ht="17" x14ac:dyDescent="0.4">
      <c r="C1005" s="28"/>
      <c r="D1005" s="22"/>
      <c r="K1005" s="26"/>
      <c r="L1005" s="37"/>
      <c r="M1005" s="38"/>
      <c r="N1005" s="45"/>
      <c r="O1005" s="38"/>
    </row>
    <row r="1006" spans="3:15" ht="17" x14ac:dyDescent="0.4">
      <c r="C1006" s="28"/>
      <c r="D1006" s="22"/>
      <c r="K1006" s="26"/>
      <c r="L1006" s="37"/>
      <c r="M1006" s="38"/>
      <c r="N1006" s="45"/>
      <c r="O1006" s="38"/>
    </row>
    <row r="1007" spans="3:15" ht="17" x14ac:dyDescent="0.4">
      <c r="C1007" s="28"/>
      <c r="D1007" s="22"/>
      <c r="K1007" s="26"/>
      <c r="L1007" s="37"/>
      <c r="M1007" s="38"/>
      <c r="N1007" s="45"/>
      <c r="O1007" s="38"/>
    </row>
    <row r="1008" spans="3:15" ht="17" x14ac:dyDescent="0.4">
      <c r="C1008" s="28"/>
      <c r="D1008" s="22"/>
      <c r="K1008" s="26"/>
      <c r="L1008" s="37"/>
      <c r="M1008" s="38"/>
      <c r="N1008" s="45"/>
      <c r="O1008" s="38"/>
    </row>
    <row r="1009" spans="3:15" ht="17" x14ac:dyDescent="0.4">
      <c r="C1009" s="28"/>
      <c r="D1009" s="22"/>
      <c r="K1009" s="26"/>
      <c r="L1009" s="37"/>
      <c r="M1009" s="38"/>
      <c r="N1009" s="45"/>
      <c r="O1009" s="38"/>
    </row>
    <row r="1010" spans="3:15" ht="17" x14ac:dyDescent="0.4">
      <c r="C1010" s="28"/>
      <c r="D1010" s="22"/>
      <c r="K1010" s="26"/>
      <c r="L1010" s="37"/>
      <c r="M1010" s="38"/>
      <c r="N1010" s="45"/>
      <c r="O1010" s="38"/>
    </row>
    <row r="1011" spans="3:15" ht="17" x14ac:dyDescent="0.4">
      <c r="C1011" s="28"/>
      <c r="D1011" s="22"/>
      <c r="K1011" s="26"/>
      <c r="L1011" s="37"/>
      <c r="M1011" s="38"/>
      <c r="N1011" s="45"/>
      <c r="O1011" s="38"/>
    </row>
    <row r="1012" spans="3:15" ht="17" x14ac:dyDescent="0.4">
      <c r="C1012" s="28"/>
      <c r="D1012" s="22"/>
      <c r="K1012" s="26"/>
      <c r="L1012" s="37"/>
      <c r="M1012" s="38"/>
      <c r="N1012" s="45"/>
      <c r="O1012" s="38"/>
    </row>
    <row r="1013" spans="3:15" ht="17" x14ac:dyDescent="0.4">
      <c r="C1013" s="28"/>
      <c r="D1013" s="22"/>
      <c r="K1013" s="26"/>
      <c r="L1013" s="37"/>
      <c r="M1013" s="38"/>
      <c r="N1013" s="45"/>
      <c r="O1013" s="38"/>
    </row>
    <row r="1014" spans="3:15" ht="17" x14ac:dyDescent="0.4">
      <c r="C1014" s="28"/>
      <c r="D1014" s="22"/>
      <c r="K1014" s="26"/>
      <c r="L1014" s="37"/>
      <c r="M1014" s="38"/>
      <c r="N1014" s="45"/>
      <c r="O1014" s="38"/>
    </row>
    <row r="1015" spans="3:15" ht="17" x14ac:dyDescent="0.4">
      <c r="C1015" s="28"/>
      <c r="D1015" s="22"/>
      <c r="K1015" s="26"/>
      <c r="L1015" s="37"/>
      <c r="M1015" s="38"/>
      <c r="N1015" s="45"/>
      <c r="O1015" s="38"/>
    </row>
    <row r="1016" spans="3:15" ht="17" x14ac:dyDescent="0.4">
      <c r="C1016" s="28"/>
      <c r="D1016" s="22"/>
      <c r="K1016" s="26"/>
      <c r="L1016" s="37"/>
      <c r="M1016" s="38"/>
      <c r="N1016" s="45"/>
      <c r="O1016" s="38"/>
    </row>
    <row r="1017" spans="3:15" ht="17" x14ac:dyDescent="0.4">
      <c r="C1017" s="28"/>
      <c r="D1017" s="22"/>
      <c r="K1017" s="26"/>
      <c r="L1017" s="37"/>
      <c r="M1017" s="38"/>
      <c r="N1017" s="45"/>
      <c r="O1017" s="38"/>
    </row>
    <row r="1018" spans="3:15" ht="17" x14ac:dyDescent="0.4">
      <c r="C1018" s="28"/>
      <c r="D1018" s="22"/>
      <c r="K1018" s="26"/>
      <c r="L1018" s="37"/>
      <c r="M1018" s="38"/>
      <c r="N1018" s="45"/>
      <c r="O1018" s="38"/>
    </row>
    <row r="1019" spans="3:15" ht="17" x14ac:dyDescent="0.4">
      <c r="C1019" s="28"/>
      <c r="D1019" s="22"/>
      <c r="K1019" s="26"/>
      <c r="L1019" s="37"/>
      <c r="M1019" s="38"/>
      <c r="N1019" s="45"/>
      <c r="O1019" s="38"/>
    </row>
    <row r="1020" spans="3:15" ht="17" x14ac:dyDescent="0.4">
      <c r="C1020" s="28"/>
      <c r="D1020" s="22"/>
      <c r="K1020" s="26"/>
      <c r="L1020" s="37"/>
      <c r="M1020" s="38"/>
      <c r="N1020" s="45"/>
      <c r="O1020" s="38"/>
    </row>
    <row r="1021" spans="3:15" ht="17" x14ac:dyDescent="0.4">
      <c r="C1021" s="28"/>
      <c r="D1021" s="22"/>
      <c r="K1021" s="26"/>
      <c r="L1021" s="37"/>
      <c r="M1021" s="38"/>
      <c r="N1021" s="45"/>
      <c r="O1021" s="38"/>
    </row>
    <row r="1022" spans="3:15" ht="17" x14ac:dyDescent="0.4">
      <c r="C1022" s="28"/>
      <c r="D1022" s="22"/>
      <c r="K1022" s="26"/>
      <c r="L1022" s="37"/>
      <c r="M1022" s="38"/>
      <c r="N1022" s="45"/>
      <c r="O1022" s="38"/>
    </row>
    <row r="1023" spans="3:15" ht="17" x14ac:dyDescent="0.4">
      <c r="C1023" s="28"/>
      <c r="D1023" s="22"/>
      <c r="K1023" s="26"/>
      <c r="L1023" s="37"/>
      <c r="M1023" s="38"/>
      <c r="N1023" s="45"/>
      <c r="O1023" s="38"/>
    </row>
    <row r="1024" spans="3:15" ht="17" x14ac:dyDescent="0.4">
      <c r="C1024" s="28"/>
      <c r="D1024" s="22"/>
      <c r="K1024" s="26"/>
      <c r="L1024" s="37"/>
      <c r="M1024" s="38"/>
      <c r="N1024" s="45"/>
      <c r="O1024" s="38"/>
    </row>
    <row r="1025" spans="3:15" ht="17" x14ac:dyDescent="0.4">
      <c r="C1025" s="28"/>
      <c r="D1025" s="22"/>
      <c r="K1025" s="26"/>
      <c r="L1025" s="37"/>
      <c r="M1025" s="38"/>
      <c r="N1025" s="45"/>
      <c r="O1025" s="38"/>
    </row>
    <row r="1026" spans="3:15" ht="17" x14ac:dyDescent="0.4">
      <c r="C1026" s="28"/>
      <c r="D1026" s="22"/>
      <c r="K1026" s="26"/>
      <c r="L1026" s="37"/>
      <c r="M1026" s="38"/>
      <c r="N1026" s="45"/>
      <c r="O1026" s="38"/>
    </row>
    <row r="1027" spans="3:15" ht="17" x14ac:dyDescent="0.4">
      <c r="C1027" s="28"/>
      <c r="D1027" s="22"/>
      <c r="K1027" s="26"/>
      <c r="L1027" s="37"/>
      <c r="M1027" s="38"/>
      <c r="N1027" s="45"/>
      <c r="O1027" s="38"/>
    </row>
    <row r="1028" spans="3:15" ht="17" x14ac:dyDescent="0.4">
      <c r="C1028" s="28"/>
      <c r="D1028" s="22"/>
      <c r="K1028" s="26"/>
      <c r="L1028" s="37"/>
      <c r="M1028" s="38"/>
      <c r="N1028" s="45"/>
      <c r="O1028" s="38"/>
    </row>
    <row r="1029" spans="3:15" ht="17" x14ac:dyDescent="0.4">
      <c r="C1029" s="28"/>
      <c r="D1029" s="22"/>
      <c r="K1029" s="26"/>
      <c r="L1029" s="37"/>
      <c r="M1029" s="38"/>
      <c r="N1029" s="45"/>
      <c r="O1029" s="38"/>
    </row>
    <row r="1030" spans="3:15" ht="17" x14ac:dyDescent="0.4">
      <c r="C1030" s="28"/>
      <c r="D1030" s="22"/>
      <c r="K1030" s="26"/>
      <c r="L1030" s="37"/>
      <c r="M1030" s="38"/>
      <c r="N1030" s="45"/>
      <c r="O1030" s="38"/>
    </row>
    <row r="1031" spans="3:15" ht="17" x14ac:dyDescent="0.4">
      <c r="C1031" s="28"/>
      <c r="D1031" s="22"/>
      <c r="K1031" s="26"/>
      <c r="L1031" s="37"/>
      <c r="M1031" s="38"/>
      <c r="N1031" s="45"/>
      <c r="O1031" s="38"/>
    </row>
    <row r="1032" spans="3:15" ht="17" x14ac:dyDescent="0.4">
      <c r="C1032" s="28"/>
      <c r="D1032" s="22"/>
      <c r="K1032" s="26"/>
      <c r="L1032" s="37"/>
      <c r="M1032" s="38"/>
      <c r="N1032" s="45"/>
      <c r="O1032" s="38"/>
    </row>
    <row r="1033" spans="3:15" ht="17" x14ac:dyDescent="0.4">
      <c r="C1033" s="28"/>
      <c r="D1033" s="22"/>
      <c r="K1033" s="26"/>
      <c r="L1033" s="37"/>
      <c r="M1033" s="38"/>
      <c r="N1033" s="45"/>
      <c r="O1033" s="38"/>
    </row>
    <row r="1034" spans="3:15" ht="17" x14ac:dyDescent="0.4">
      <c r="C1034" s="28"/>
      <c r="D1034" s="22"/>
      <c r="K1034" s="26"/>
      <c r="L1034" s="37"/>
      <c r="M1034" s="38"/>
      <c r="N1034" s="45"/>
      <c r="O1034" s="38"/>
    </row>
    <row r="1035" spans="3:15" ht="17" x14ac:dyDescent="0.4">
      <c r="C1035" s="28"/>
      <c r="D1035" s="22"/>
      <c r="K1035" s="26"/>
      <c r="L1035" s="37"/>
      <c r="M1035" s="38"/>
      <c r="N1035" s="45"/>
      <c r="O1035" s="38"/>
    </row>
    <row r="1036" spans="3:15" ht="17" x14ac:dyDescent="0.4">
      <c r="C1036" s="28"/>
      <c r="D1036" s="22"/>
      <c r="K1036" s="26"/>
      <c r="L1036" s="37"/>
      <c r="M1036" s="38"/>
      <c r="N1036" s="45"/>
      <c r="O1036" s="38"/>
    </row>
    <row r="1037" spans="3:15" ht="17" x14ac:dyDescent="0.4">
      <c r="C1037" s="28"/>
      <c r="D1037" s="22"/>
      <c r="K1037" s="26"/>
      <c r="L1037" s="37"/>
      <c r="M1037" s="38"/>
      <c r="N1037" s="45"/>
      <c r="O1037" s="38"/>
    </row>
    <row r="1038" spans="3:15" ht="17" x14ac:dyDescent="0.4">
      <c r="C1038" s="28"/>
      <c r="D1038" s="22"/>
      <c r="K1038" s="26"/>
      <c r="L1038" s="37"/>
      <c r="M1038" s="38"/>
      <c r="N1038" s="45"/>
      <c r="O1038" s="38"/>
    </row>
    <row r="1039" spans="3:15" ht="17" x14ac:dyDescent="0.4">
      <c r="C1039" s="28"/>
      <c r="D1039" s="22"/>
      <c r="K1039" s="26"/>
      <c r="L1039" s="37"/>
      <c r="M1039" s="38"/>
      <c r="N1039" s="45"/>
      <c r="O1039" s="38"/>
    </row>
    <row r="1040" spans="3:15" ht="17" x14ac:dyDescent="0.4">
      <c r="C1040" s="28"/>
      <c r="D1040" s="22"/>
      <c r="K1040" s="26"/>
      <c r="L1040" s="37"/>
      <c r="M1040" s="38"/>
      <c r="N1040" s="45"/>
      <c r="O1040" s="38"/>
    </row>
    <row r="1041" spans="3:15" ht="17" x14ac:dyDescent="0.4">
      <c r="C1041" s="28"/>
      <c r="D1041" s="22"/>
      <c r="K1041" s="26"/>
      <c r="L1041" s="37"/>
      <c r="M1041" s="38"/>
      <c r="N1041" s="45"/>
      <c r="O1041" s="38"/>
    </row>
    <row r="1042" spans="3:15" ht="17" x14ac:dyDescent="0.4">
      <c r="C1042" s="28"/>
      <c r="D1042" s="22"/>
      <c r="K1042" s="26"/>
      <c r="L1042" s="37"/>
      <c r="M1042" s="38"/>
      <c r="N1042" s="45"/>
      <c r="O1042" s="38"/>
    </row>
    <row r="1043" spans="3:15" ht="17" x14ac:dyDescent="0.4">
      <c r="C1043" s="28"/>
      <c r="D1043" s="22"/>
      <c r="K1043" s="26"/>
      <c r="L1043" s="37"/>
      <c r="M1043" s="38"/>
      <c r="N1043" s="45"/>
      <c r="O1043" s="38"/>
    </row>
    <row r="1044" spans="3:15" ht="17" x14ac:dyDescent="0.4">
      <c r="C1044" s="28"/>
      <c r="D1044" s="22"/>
      <c r="K1044" s="26"/>
      <c r="L1044" s="37"/>
      <c r="M1044" s="38"/>
      <c r="N1044" s="45"/>
      <c r="O1044" s="38"/>
    </row>
    <row r="1045" spans="3:15" ht="17" x14ac:dyDescent="0.4">
      <c r="C1045" s="28"/>
      <c r="D1045" s="22"/>
      <c r="K1045" s="26"/>
      <c r="L1045" s="37"/>
      <c r="M1045" s="38"/>
      <c r="N1045" s="45"/>
      <c r="O1045" s="38"/>
    </row>
    <row r="1046" spans="3:15" ht="17" x14ac:dyDescent="0.4">
      <c r="C1046" s="28"/>
      <c r="D1046" s="22"/>
      <c r="K1046" s="26"/>
      <c r="L1046" s="37"/>
      <c r="M1046" s="38"/>
      <c r="N1046" s="45"/>
      <c r="O1046" s="38"/>
    </row>
    <row r="1047" spans="3:15" ht="17" x14ac:dyDescent="0.4">
      <c r="C1047" s="28"/>
      <c r="D1047" s="22"/>
      <c r="K1047" s="26"/>
      <c r="L1047" s="37"/>
      <c r="M1047" s="38"/>
      <c r="N1047" s="45"/>
      <c r="O1047" s="38"/>
    </row>
    <row r="1048" spans="3:15" ht="17" x14ac:dyDescent="0.4">
      <c r="C1048" s="28"/>
      <c r="D1048" s="22"/>
      <c r="K1048" s="26"/>
      <c r="L1048" s="37"/>
      <c r="M1048" s="38"/>
      <c r="N1048" s="45"/>
      <c r="O1048" s="38"/>
    </row>
    <row r="1049" spans="3:15" ht="17" x14ac:dyDescent="0.4">
      <c r="C1049" s="28"/>
      <c r="D1049" s="22"/>
      <c r="K1049" s="26"/>
      <c r="L1049" s="37"/>
      <c r="M1049" s="38"/>
      <c r="N1049" s="45"/>
      <c r="O1049" s="38"/>
    </row>
    <row r="1050" spans="3:15" ht="17" x14ac:dyDescent="0.4">
      <c r="C1050" s="28"/>
      <c r="D1050" s="22"/>
      <c r="K1050" s="26"/>
      <c r="L1050" s="37"/>
      <c r="M1050" s="38"/>
      <c r="N1050" s="45"/>
      <c r="O1050" s="38"/>
    </row>
    <row r="1051" spans="3:15" ht="17" x14ac:dyDescent="0.4">
      <c r="C1051" s="28"/>
      <c r="D1051" s="22"/>
      <c r="K1051" s="26"/>
      <c r="L1051" s="37"/>
      <c r="M1051" s="38"/>
      <c r="N1051" s="45"/>
      <c r="O1051" s="38"/>
    </row>
    <row r="1052" spans="3:15" ht="17" x14ac:dyDescent="0.4">
      <c r="C1052" s="28"/>
      <c r="D1052" s="22"/>
      <c r="K1052" s="26"/>
      <c r="L1052" s="37"/>
      <c r="M1052" s="38"/>
      <c r="N1052" s="45"/>
      <c r="O1052" s="38"/>
    </row>
    <row r="1053" spans="3:15" ht="17" x14ac:dyDescent="0.4">
      <c r="C1053" s="28"/>
      <c r="D1053" s="22"/>
      <c r="K1053" s="26"/>
      <c r="L1053" s="37"/>
      <c r="M1053" s="38"/>
      <c r="N1053" s="45"/>
      <c r="O1053" s="38"/>
    </row>
    <row r="1054" spans="3:15" ht="17" x14ac:dyDescent="0.4">
      <c r="C1054" s="28"/>
      <c r="D1054" s="22"/>
      <c r="K1054" s="26"/>
      <c r="L1054" s="37"/>
      <c r="M1054" s="38"/>
      <c r="N1054" s="45"/>
      <c r="O1054" s="38"/>
    </row>
    <row r="1055" spans="3:15" ht="17" x14ac:dyDescent="0.4">
      <c r="C1055" s="28"/>
      <c r="D1055" s="22"/>
      <c r="K1055" s="26"/>
      <c r="L1055" s="37"/>
      <c r="M1055" s="38"/>
      <c r="N1055" s="45"/>
      <c r="O1055" s="38"/>
    </row>
    <row r="1056" spans="3:15" ht="17" x14ac:dyDescent="0.4">
      <c r="C1056" s="28"/>
      <c r="D1056" s="22"/>
      <c r="K1056" s="26"/>
      <c r="L1056" s="37"/>
      <c r="M1056" s="38"/>
      <c r="N1056" s="45"/>
      <c r="O1056" s="38"/>
    </row>
    <row r="1057" spans="3:15" ht="17" x14ac:dyDescent="0.4">
      <c r="C1057" s="28"/>
      <c r="D1057" s="22"/>
      <c r="K1057" s="26"/>
      <c r="L1057" s="37"/>
      <c r="M1057" s="38"/>
      <c r="N1057" s="45"/>
      <c r="O1057" s="38"/>
    </row>
    <row r="1058" spans="3:15" ht="17" x14ac:dyDescent="0.4">
      <c r="C1058" s="28"/>
      <c r="D1058" s="22"/>
      <c r="K1058" s="26"/>
      <c r="L1058" s="37"/>
      <c r="M1058" s="38"/>
      <c r="N1058" s="45"/>
      <c r="O1058" s="38"/>
    </row>
    <row r="1059" spans="3:15" ht="17" x14ac:dyDescent="0.4">
      <c r="C1059" s="28"/>
      <c r="D1059" s="22"/>
      <c r="K1059" s="26"/>
      <c r="L1059" s="37"/>
      <c r="M1059" s="38"/>
      <c r="N1059" s="45"/>
      <c r="O1059" s="38"/>
    </row>
    <row r="1060" spans="3:15" ht="17" x14ac:dyDescent="0.4">
      <c r="C1060" s="28"/>
      <c r="D1060" s="22"/>
      <c r="K1060" s="26"/>
      <c r="L1060" s="37"/>
      <c r="M1060" s="38"/>
      <c r="N1060" s="45"/>
      <c r="O1060" s="38"/>
    </row>
    <row r="1061" spans="3:15" ht="17" x14ac:dyDescent="0.4">
      <c r="C1061" s="28"/>
      <c r="D1061" s="22"/>
      <c r="K1061" s="26"/>
      <c r="L1061" s="37"/>
      <c r="M1061" s="38"/>
      <c r="N1061" s="45"/>
      <c r="O1061" s="38"/>
    </row>
    <row r="1062" spans="3:15" ht="17" x14ac:dyDescent="0.4">
      <c r="C1062" s="28"/>
      <c r="D1062" s="22"/>
      <c r="K1062" s="26"/>
      <c r="L1062" s="37"/>
      <c r="M1062" s="38"/>
      <c r="N1062" s="45"/>
      <c r="O1062" s="38"/>
    </row>
    <row r="1063" spans="3:15" ht="17" x14ac:dyDescent="0.4">
      <c r="C1063" s="28"/>
      <c r="D1063" s="22"/>
      <c r="K1063" s="26"/>
      <c r="L1063" s="37"/>
      <c r="M1063" s="38"/>
      <c r="N1063" s="45"/>
      <c r="O1063" s="38"/>
    </row>
    <row r="1064" spans="3:15" ht="17" x14ac:dyDescent="0.4">
      <c r="C1064" s="28"/>
      <c r="D1064" s="22"/>
      <c r="K1064" s="26"/>
      <c r="L1064" s="37"/>
      <c r="M1064" s="38"/>
      <c r="N1064" s="45"/>
      <c r="O1064" s="38"/>
    </row>
    <row r="1065" spans="3:15" ht="17" x14ac:dyDescent="0.4">
      <c r="C1065" s="28"/>
      <c r="D1065" s="22"/>
      <c r="K1065" s="26"/>
      <c r="L1065" s="37"/>
      <c r="M1065" s="38"/>
      <c r="N1065" s="45"/>
      <c r="O1065" s="38"/>
    </row>
    <row r="1066" spans="3:15" ht="17" x14ac:dyDescent="0.4">
      <c r="C1066" s="28"/>
      <c r="D1066" s="22"/>
      <c r="K1066" s="26"/>
      <c r="L1066" s="37"/>
      <c r="M1066" s="38"/>
      <c r="N1066" s="45"/>
      <c r="O1066" s="38"/>
    </row>
    <row r="1067" spans="3:15" ht="17" x14ac:dyDescent="0.4">
      <c r="C1067" s="28"/>
      <c r="D1067" s="22"/>
      <c r="K1067" s="26"/>
      <c r="L1067" s="37"/>
      <c r="M1067" s="38"/>
      <c r="N1067" s="45"/>
      <c r="O1067" s="38"/>
    </row>
    <row r="1068" spans="3:15" ht="17" x14ac:dyDescent="0.4">
      <c r="C1068" s="28"/>
      <c r="D1068" s="22"/>
      <c r="K1068" s="26"/>
      <c r="L1068" s="37"/>
      <c r="M1068" s="38"/>
      <c r="N1068" s="45"/>
      <c r="O1068" s="38"/>
    </row>
    <row r="1069" spans="3:15" ht="17" x14ac:dyDescent="0.4">
      <c r="C1069" s="28"/>
      <c r="D1069" s="22"/>
      <c r="K1069" s="26"/>
      <c r="L1069" s="37"/>
      <c r="M1069" s="38"/>
      <c r="N1069" s="45"/>
      <c r="O1069" s="38"/>
    </row>
    <row r="1070" spans="3:15" ht="17" x14ac:dyDescent="0.4">
      <c r="C1070" s="28"/>
      <c r="D1070" s="22"/>
      <c r="K1070" s="26"/>
      <c r="L1070" s="37"/>
      <c r="M1070" s="38"/>
      <c r="N1070" s="45"/>
      <c r="O1070" s="38"/>
    </row>
    <row r="1071" spans="3:15" ht="17" x14ac:dyDescent="0.4">
      <c r="C1071" s="28"/>
      <c r="D1071" s="22"/>
      <c r="K1071" s="26"/>
      <c r="L1071" s="37"/>
      <c r="M1071" s="38"/>
      <c r="N1071" s="45"/>
      <c r="O1071" s="38"/>
    </row>
    <row r="1072" spans="3:15" ht="17" x14ac:dyDescent="0.4">
      <c r="C1072" s="28"/>
      <c r="D1072" s="22"/>
      <c r="K1072" s="26"/>
      <c r="L1072" s="37"/>
      <c r="M1072" s="38"/>
      <c r="N1072" s="45"/>
      <c r="O1072" s="38"/>
    </row>
    <row r="1073" spans="3:15" ht="17" x14ac:dyDescent="0.4">
      <c r="C1073" s="28"/>
      <c r="D1073" s="22"/>
      <c r="K1073" s="26"/>
      <c r="L1073" s="37"/>
      <c r="M1073" s="38"/>
      <c r="N1073" s="45"/>
      <c r="O1073" s="38"/>
    </row>
    <row r="1074" spans="3:15" ht="17" x14ac:dyDescent="0.4">
      <c r="C1074" s="28"/>
      <c r="D1074" s="22"/>
      <c r="K1074" s="26"/>
      <c r="L1074" s="37"/>
      <c r="M1074" s="38"/>
      <c r="N1074" s="45"/>
      <c r="O1074" s="38"/>
    </row>
    <row r="1075" spans="3:15" ht="17" x14ac:dyDescent="0.4">
      <c r="C1075" s="28"/>
      <c r="D1075" s="22"/>
      <c r="K1075" s="26"/>
      <c r="L1075" s="37"/>
      <c r="M1075" s="38"/>
      <c r="N1075" s="45"/>
      <c r="O1075" s="38"/>
    </row>
    <row r="1076" spans="3:15" ht="17" x14ac:dyDescent="0.4">
      <c r="C1076" s="28"/>
      <c r="D1076" s="22"/>
      <c r="K1076" s="26"/>
      <c r="L1076" s="37"/>
      <c r="M1076" s="38"/>
      <c r="N1076" s="45"/>
      <c r="O1076" s="38"/>
    </row>
    <row r="1077" spans="3:15" ht="17" x14ac:dyDescent="0.4">
      <c r="C1077" s="28"/>
      <c r="D1077" s="22"/>
      <c r="K1077" s="26"/>
      <c r="L1077" s="37"/>
      <c r="M1077" s="38"/>
      <c r="N1077" s="45"/>
      <c r="O1077" s="38"/>
    </row>
    <row r="1078" spans="3:15" ht="17" x14ac:dyDescent="0.4">
      <c r="C1078" s="28"/>
      <c r="D1078" s="22"/>
      <c r="K1078" s="26"/>
      <c r="L1078" s="37"/>
      <c r="M1078" s="38"/>
      <c r="N1078" s="45"/>
      <c r="O1078" s="38"/>
    </row>
    <row r="1079" spans="3:15" ht="17" x14ac:dyDescent="0.4">
      <c r="C1079" s="28"/>
      <c r="D1079" s="22"/>
      <c r="K1079" s="26"/>
      <c r="L1079" s="37"/>
      <c r="M1079" s="38"/>
      <c r="N1079" s="45"/>
      <c r="O1079" s="38"/>
    </row>
    <row r="1080" spans="3:15" ht="17" x14ac:dyDescent="0.4">
      <c r="C1080" s="28"/>
      <c r="D1080" s="22"/>
      <c r="K1080" s="26"/>
      <c r="L1080" s="37"/>
      <c r="M1080" s="38"/>
      <c r="N1080" s="45"/>
      <c r="O1080" s="38"/>
    </row>
    <row r="1081" spans="3:15" ht="17" x14ac:dyDescent="0.4">
      <c r="C1081" s="28"/>
      <c r="D1081" s="22"/>
      <c r="K1081" s="26"/>
      <c r="L1081" s="37"/>
      <c r="M1081" s="38"/>
      <c r="N1081" s="45"/>
      <c r="O1081" s="38"/>
    </row>
    <row r="1082" spans="3:15" ht="17" x14ac:dyDescent="0.4">
      <c r="C1082" s="28"/>
      <c r="D1082" s="22"/>
      <c r="K1082" s="26"/>
      <c r="L1082" s="37"/>
      <c r="M1082" s="38"/>
      <c r="N1082" s="45"/>
      <c r="O1082" s="38"/>
    </row>
    <row r="1083" spans="3:15" ht="17" x14ac:dyDescent="0.4">
      <c r="C1083" s="28"/>
      <c r="D1083" s="22"/>
      <c r="K1083" s="26"/>
      <c r="L1083" s="37"/>
      <c r="M1083" s="38"/>
      <c r="N1083" s="45"/>
      <c r="O1083" s="38"/>
    </row>
    <row r="1084" spans="3:15" ht="17" x14ac:dyDescent="0.4">
      <c r="C1084" s="28"/>
      <c r="D1084" s="22"/>
      <c r="K1084" s="26"/>
      <c r="L1084" s="37"/>
      <c r="M1084" s="38"/>
      <c r="N1084" s="45"/>
      <c r="O1084" s="38"/>
    </row>
    <row r="1085" spans="3:15" ht="17" x14ac:dyDescent="0.4">
      <c r="C1085" s="28"/>
      <c r="D1085" s="22"/>
      <c r="K1085" s="26"/>
      <c r="L1085" s="37"/>
      <c r="M1085" s="38"/>
      <c r="N1085" s="45"/>
      <c r="O1085" s="38"/>
    </row>
    <row r="1086" spans="3:15" ht="17" x14ac:dyDescent="0.4">
      <c r="C1086" s="28"/>
      <c r="D1086" s="22"/>
      <c r="K1086" s="26"/>
      <c r="L1086" s="37"/>
      <c r="M1086" s="38"/>
      <c r="N1086" s="45"/>
      <c r="O1086" s="38"/>
    </row>
    <row r="1087" spans="3:15" ht="17" x14ac:dyDescent="0.4">
      <c r="C1087" s="28"/>
      <c r="D1087" s="22"/>
      <c r="K1087" s="26"/>
      <c r="L1087" s="37"/>
      <c r="M1087" s="38"/>
      <c r="N1087" s="45"/>
      <c r="O1087" s="38"/>
    </row>
    <row r="1088" spans="3:15" ht="17" x14ac:dyDescent="0.4">
      <c r="C1088" s="28"/>
      <c r="D1088" s="22"/>
      <c r="K1088" s="26"/>
      <c r="L1088" s="37"/>
      <c r="M1088" s="38"/>
      <c r="N1088" s="45"/>
      <c r="O1088" s="38"/>
    </row>
    <row r="1089" spans="3:15" ht="17" x14ac:dyDescent="0.4">
      <c r="C1089" s="28"/>
      <c r="D1089" s="22"/>
      <c r="K1089" s="26"/>
      <c r="L1089" s="37"/>
      <c r="M1089" s="38"/>
      <c r="N1089" s="45"/>
      <c r="O1089" s="38"/>
    </row>
    <row r="1090" spans="3:15" ht="17" x14ac:dyDescent="0.4">
      <c r="C1090" s="28"/>
      <c r="D1090" s="22"/>
      <c r="K1090" s="26"/>
      <c r="L1090" s="37"/>
      <c r="M1090" s="38"/>
      <c r="N1090" s="45"/>
      <c r="O1090" s="38"/>
    </row>
    <row r="1091" spans="3:15" ht="17" x14ac:dyDescent="0.4">
      <c r="C1091" s="28"/>
      <c r="D1091" s="22"/>
      <c r="K1091" s="26"/>
      <c r="L1091" s="37"/>
      <c r="M1091" s="38"/>
      <c r="N1091" s="45"/>
      <c r="O1091" s="38"/>
    </row>
    <row r="1092" spans="3:15" ht="17" x14ac:dyDescent="0.4">
      <c r="C1092" s="28"/>
      <c r="D1092" s="22"/>
      <c r="K1092" s="26"/>
      <c r="L1092" s="37"/>
      <c r="M1092" s="38"/>
      <c r="N1092" s="45"/>
      <c r="O1092" s="38"/>
    </row>
    <row r="1093" spans="3:15" ht="17" x14ac:dyDescent="0.4">
      <c r="C1093" s="28"/>
      <c r="D1093" s="22"/>
      <c r="K1093" s="26"/>
      <c r="L1093" s="37"/>
      <c r="M1093" s="38"/>
      <c r="N1093" s="45"/>
      <c r="O1093" s="38"/>
    </row>
    <row r="1094" spans="3:15" ht="17" x14ac:dyDescent="0.4">
      <c r="C1094" s="28"/>
      <c r="D1094" s="22"/>
      <c r="K1094" s="26"/>
      <c r="L1094" s="37"/>
      <c r="M1094" s="38"/>
      <c r="N1094" s="45"/>
      <c r="O1094" s="38"/>
    </row>
    <row r="1095" spans="3:15" ht="17" x14ac:dyDescent="0.4">
      <c r="C1095" s="28"/>
      <c r="D1095" s="22"/>
      <c r="K1095" s="26"/>
      <c r="L1095" s="37"/>
      <c r="M1095" s="38"/>
      <c r="N1095" s="45"/>
      <c r="O1095" s="38"/>
    </row>
    <row r="1096" spans="3:15" ht="17" x14ac:dyDescent="0.4">
      <c r="C1096" s="28"/>
      <c r="D1096" s="22"/>
      <c r="K1096" s="26"/>
      <c r="L1096" s="37"/>
      <c r="M1096" s="38"/>
      <c r="N1096" s="45"/>
      <c r="O1096" s="38"/>
    </row>
    <row r="1097" spans="3:15" ht="17" x14ac:dyDescent="0.4">
      <c r="C1097" s="28"/>
      <c r="D1097" s="24"/>
      <c r="K1097" s="26"/>
      <c r="L1097" s="37"/>
      <c r="M1097" s="38"/>
      <c r="N1097" s="45"/>
      <c r="O1097" s="38"/>
    </row>
    <row r="1098" spans="3:15" ht="17" x14ac:dyDescent="0.4">
      <c r="C1098" s="28"/>
      <c r="D1098" s="24"/>
      <c r="K1098" s="26"/>
      <c r="L1098" s="37"/>
      <c r="M1098" s="38"/>
      <c r="N1098" s="45"/>
      <c r="O1098" s="38"/>
    </row>
    <row r="1099" spans="3:15" ht="17" x14ac:dyDescent="0.4">
      <c r="C1099" s="28"/>
      <c r="D1099" s="24"/>
      <c r="K1099" s="26"/>
      <c r="L1099" s="37"/>
      <c r="M1099" s="38"/>
      <c r="N1099" s="45"/>
      <c r="O1099" s="38"/>
    </row>
    <row r="1100" spans="3:15" ht="17" x14ac:dyDescent="0.4">
      <c r="C1100" s="28"/>
      <c r="D1100" s="24"/>
      <c r="K1100" s="26"/>
      <c r="L1100" s="37"/>
      <c r="M1100" s="38"/>
      <c r="N1100" s="45"/>
      <c r="O1100" s="38"/>
    </row>
    <row r="1101" spans="3:15" ht="17" x14ac:dyDescent="0.4">
      <c r="C1101" s="28"/>
      <c r="D1101" s="24"/>
      <c r="K1101" s="26"/>
      <c r="L1101" s="37"/>
      <c r="M1101" s="38"/>
      <c r="N1101" s="45"/>
      <c r="O1101" s="38"/>
    </row>
    <row r="1102" spans="3:15" ht="17" x14ac:dyDescent="0.4">
      <c r="C1102" s="28"/>
      <c r="D1102" s="24"/>
      <c r="K1102" s="26"/>
      <c r="L1102" s="37"/>
      <c r="M1102" s="38"/>
      <c r="N1102" s="45"/>
      <c r="O1102" s="38"/>
    </row>
    <row r="1103" spans="3:15" ht="17" x14ac:dyDescent="0.4">
      <c r="C1103" s="28"/>
      <c r="D1103" s="24"/>
      <c r="K1103" s="26"/>
      <c r="L1103" s="37"/>
      <c r="M1103" s="38"/>
      <c r="N1103" s="45"/>
      <c r="O1103" s="38"/>
    </row>
    <row r="1104" spans="3:15" ht="17" x14ac:dyDescent="0.4">
      <c r="C1104" s="28"/>
      <c r="D1104" s="24"/>
      <c r="K1104" s="26"/>
      <c r="L1104" s="37"/>
      <c r="M1104" s="38"/>
      <c r="N1104" s="45"/>
      <c r="O1104" s="38"/>
    </row>
    <row r="1105" spans="3:15" ht="17" x14ac:dyDescent="0.4">
      <c r="C1105" s="28"/>
      <c r="D1105" s="24"/>
      <c r="K1105" s="26"/>
      <c r="L1105" s="37"/>
      <c r="M1105" s="38"/>
      <c r="N1105" s="45"/>
      <c r="O1105" s="38"/>
    </row>
    <row r="1106" spans="3:15" ht="17" x14ac:dyDescent="0.4">
      <c r="C1106" s="28"/>
      <c r="D1106" s="24"/>
      <c r="K1106" s="26"/>
      <c r="L1106" s="37"/>
      <c r="M1106" s="38"/>
      <c r="N1106" s="45"/>
      <c r="O1106" s="38"/>
    </row>
    <row r="1107" spans="3:15" ht="17" x14ac:dyDescent="0.4">
      <c r="C1107" s="28"/>
      <c r="D1107" s="24"/>
      <c r="K1107" s="26"/>
      <c r="L1107" s="37"/>
      <c r="M1107" s="38"/>
      <c r="N1107" s="45"/>
      <c r="O1107" s="38"/>
    </row>
    <row r="1108" spans="3:15" ht="17" x14ac:dyDescent="0.4">
      <c r="C1108" s="28"/>
      <c r="D1108" s="24"/>
      <c r="K1108" s="26"/>
      <c r="L1108" s="37"/>
      <c r="M1108" s="38"/>
      <c r="N1108" s="45"/>
      <c r="O1108" s="38"/>
    </row>
    <row r="1109" spans="3:15" ht="17" x14ac:dyDescent="0.4">
      <c r="C1109" s="28"/>
      <c r="D1109" s="24"/>
      <c r="K1109" s="26"/>
      <c r="L1109" s="37"/>
      <c r="M1109" s="38"/>
      <c r="N1109" s="45"/>
      <c r="O1109" s="38"/>
    </row>
    <row r="1110" spans="3:15" ht="17" x14ac:dyDescent="0.4">
      <c r="C1110" s="28"/>
      <c r="D1110" s="24"/>
      <c r="K1110" s="26"/>
      <c r="L1110" s="37"/>
      <c r="M1110" s="38"/>
      <c r="N1110" s="45"/>
      <c r="O1110" s="38"/>
    </row>
    <row r="1111" spans="3:15" ht="17" x14ac:dyDescent="0.4">
      <c r="C1111" s="28"/>
      <c r="D1111" s="24"/>
      <c r="K1111" s="26"/>
      <c r="L1111" s="37"/>
      <c r="M1111" s="38"/>
      <c r="N1111" s="45"/>
      <c r="O1111" s="38"/>
    </row>
    <row r="1112" spans="3:15" ht="17" x14ac:dyDescent="0.4">
      <c r="C1112" s="28"/>
      <c r="D1112" s="24"/>
      <c r="K1112" s="26"/>
      <c r="L1112" s="37"/>
      <c r="M1112" s="38"/>
      <c r="N1112" s="45"/>
      <c r="O1112" s="38"/>
    </row>
    <row r="1113" spans="3:15" ht="17" x14ac:dyDescent="0.4">
      <c r="C1113" s="28"/>
      <c r="D1113" s="24"/>
      <c r="K1113" s="26"/>
      <c r="L1113" s="37"/>
      <c r="M1113" s="38"/>
      <c r="N1113" s="45"/>
      <c r="O1113" s="38"/>
    </row>
    <row r="1114" spans="3:15" ht="17" x14ac:dyDescent="0.4">
      <c r="C1114" s="28"/>
      <c r="D1114" s="24"/>
      <c r="K1114" s="26"/>
      <c r="L1114" s="37"/>
      <c r="M1114" s="38"/>
      <c r="N1114" s="45"/>
      <c r="O1114" s="38"/>
    </row>
    <row r="1115" spans="3:15" ht="17" x14ac:dyDescent="0.4">
      <c r="C1115" s="28"/>
      <c r="D1115" s="24"/>
      <c r="K1115" s="26"/>
      <c r="L1115" s="37"/>
      <c r="M1115" s="38"/>
      <c r="N1115" s="45"/>
      <c r="O1115" s="38"/>
    </row>
    <row r="1116" spans="3:15" ht="17" x14ac:dyDescent="0.4">
      <c r="C1116" s="28"/>
      <c r="D1116" s="24"/>
      <c r="K1116" s="26"/>
      <c r="L1116" s="37"/>
      <c r="M1116" s="38"/>
      <c r="N1116" s="45"/>
      <c r="O1116" s="38"/>
    </row>
    <row r="1117" spans="3:15" ht="17" x14ac:dyDescent="0.4">
      <c r="C1117" s="28"/>
      <c r="D1117" s="24"/>
      <c r="K1117" s="26"/>
      <c r="L1117" s="37"/>
      <c r="M1117" s="38"/>
      <c r="N1117" s="45"/>
      <c r="O1117" s="38"/>
    </row>
    <row r="1118" spans="3:15" ht="17" x14ac:dyDescent="0.4">
      <c r="C1118" s="28"/>
      <c r="D1118" s="24"/>
      <c r="K1118" s="26"/>
      <c r="L1118" s="37"/>
      <c r="M1118" s="38"/>
      <c r="N1118" s="45"/>
      <c r="O1118" s="38"/>
    </row>
    <row r="1119" spans="3:15" ht="17" x14ac:dyDescent="0.4">
      <c r="C1119" s="28"/>
      <c r="D1119" s="24"/>
      <c r="K1119" s="26"/>
      <c r="L1119" s="37"/>
      <c r="M1119" s="38"/>
      <c r="N1119" s="45"/>
      <c r="O1119" s="38"/>
    </row>
    <row r="1120" spans="3:15" ht="17" x14ac:dyDescent="0.4">
      <c r="C1120" s="28"/>
      <c r="D1120" s="24"/>
      <c r="K1120" s="26"/>
      <c r="L1120" s="37"/>
      <c r="M1120" s="38"/>
      <c r="N1120" s="45"/>
      <c r="O1120" s="38"/>
    </row>
    <row r="1121" spans="3:15" ht="17" x14ac:dyDescent="0.4">
      <c r="C1121" s="28"/>
      <c r="D1121" s="24"/>
      <c r="K1121" s="26"/>
      <c r="L1121" s="37"/>
      <c r="M1121" s="38"/>
      <c r="N1121" s="45"/>
      <c r="O1121" s="38"/>
    </row>
    <row r="1122" spans="3:15" ht="17" x14ac:dyDescent="0.4">
      <c r="C1122" s="28"/>
      <c r="D1122" s="24"/>
      <c r="K1122" s="26"/>
      <c r="L1122" s="37"/>
      <c r="M1122" s="38"/>
      <c r="N1122" s="45"/>
      <c r="O1122" s="38"/>
    </row>
    <row r="1123" spans="3:15" ht="17" x14ac:dyDescent="0.4">
      <c r="C1123" s="28"/>
      <c r="D1123" s="24"/>
      <c r="K1123" s="26"/>
      <c r="L1123" s="37"/>
      <c r="M1123" s="38"/>
      <c r="N1123" s="45"/>
      <c r="O1123" s="38"/>
    </row>
    <row r="1124" spans="3:15" ht="17" x14ac:dyDescent="0.4">
      <c r="C1124" s="28"/>
      <c r="D1124" s="24"/>
      <c r="K1124" s="26"/>
      <c r="L1124" s="37"/>
      <c r="M1124" s="38"/>
      <c r="N1124" s="45"/>
      <c r="O1124" s="38"/>
    </row>
    <row r="1125" spans="3:15" ht="17" x14ac:dyDescent="0.4">
      <c r="C1125" s="28"/>
      <c r="D1125" s="24"/>
      <c r="K1125" s="26"/>
      <c r="L1125" s="37"/>
      <c r="M1125" s="38"/>
      <c r="N1125" s="45"/>
      <c r="O1125" s="38"/>
    </row>
    <row r="1126" spans="3:15" ht="17" x14ac:dyDescent="0.4">
      <c r="C1126" s="28"/>
      <c r="D1126" s="24"/>
      <c r="K1126" s="26"/>
      <c r="L1126" s="37"/>
      <c r="M1126" s="38"/>
      <c r="N1126" s="45"/>
      <c r="O1126" s="38"/>
    </row>
    <row r="1127" spans="3:15" ht="17" x14ac:dyDescent="0.4">
      <c r="C1127" s="28"/>
      <c r="D1127" s="24"/>
      <c r="K1127" s="26"/>
      <c r="L1127" s="37"/>
      <c r="M1127" s="38"/>
      <c r="N1127" s="45"/>
      <c r="O1127" s="38"/>
    </row>
    <row r="1128" spans="3:15" ht="17" x14ac:dyDescent="0.4">
      <c r="C1128" s="28"/>
      <c r="D1128" s="23"/>
      <c r="K1128" s="26"/>
      <c r="L1128" s="37"/>
      <c r="M1128" s="38"/>
      <c r="N1128" s="45"/>
      <c r="O1128" s="38"/>
    </row>
    <row r="1129" spans="3:15" ht="17" x14ac:dyDescent="0.4">
      <c r="C1129" s="28"/>
      <c r="D1129" s="23"/>
      <c r="K1129" s="26"/>
      <c r="L1129" s="37"/>
      <c r="M1129" s="38"/>
      <c r="N1129" s="45"/>
      <c r="O1129" s="38"/>
    </row>
    <row r="1130" spans="3:15" ht="17" x14ac:dyDescent="0.4">
      <c r="C1130" s="28"/>
      <c r="D1130" s="23"/>
      <c r="K1130" s="26"/>
      <c r="L1130" s="37"/>
      <c r="M1130" s="38"/>
      <c r="N1130" s="45"/>
      <c r="O1130" s="38"/>
    </row>
    <row r="1131" spans="3:15" ht="17" x14ac:dyDescent="0.4">
      <c r="C1131" s="28"/>
      <c r="D1131" s="23"/>
      <c r="K1131" s="26"/>
      <c r="L1131" s="37"/>
      <c r="M1131" s="38"/>
      <c r="N1131" s="45"/>
      <c r="O1131" s="38"/>
    </row>
    <row r="1132" spans="3:15" ht="17" x14ac:dyDescent="0.4">
      <c r="C1132" s="28"/>
      <c r="D1132" s="23"/>
      <c r="K1132" s="26"/>
      <c r="L1132" s="37"/>
      <c r="M1132" s="38"/>
      <c r="N1132" s="45"/>
      <c r="O1132" s="38"/>
    </row>
    <row r="1133" spans="3:15" ht="17" x14ac:dyDescent="0.4">
      <c r="C1133" s="28"/>
      <c r="D1133" s="23"/>
      <c r="K1133" s="26"/>
      <c r="L1133" s="37"/>
      <c r="M1133" s="38"/>
      <c r="N1133" s="45"/>
      <c r="O1133" s="38"/>
    </row>
    <row r="1134" spans="3:15" ht="17" x14ac:dyDescent="0.4">
      <c r="C1134" s="28"/>
      <c r="D1134" s="23"/>
      <c r="K1134" s="26"/>
      <c r="L1134" s="37"/>
      <c r="M1134" s="38"/>
      <c r="N1134" s="45"/>
      <c r="O1134" s="38"/>
    </row>
    <row r="1135" spans="3:15" ht="17" x14ac:dyDescent="0.4">
      <c r="C1135" s="28"/>
      <c r="D1135" s="23"/>
      <c r="K1135" s="26"/>
      <c r="L1135" s="37"/>
      <c r="M1135" s="38"/>
      <c r="N1135" s="45"/>
      <c r="O1135" s="38"/>
    </row>
    <row r="1136" spans="3:15" ht="17" x14ac:dyDescent="0.4">
      <c r="C1136" s="28"/>
      <c r="D1136" s="23"/>
      <c r="K1136" s="26"/>
      <c r="L1136" s="37"/>
      <c r="M1136" s="38"/>
      <c r="N1136" s="45"/>
      <c r="O1136" s="38"/>
    </row>
    <row r="1137" spans="3:15" ht="17" x14ac:dyDescent="0.4">
      <c r="C1137" s="28"/>
      <c r="D1137" s="23"/>
      <c r="K1137" s="26"/>
      <c r="L1137" s="37"/>
      <c r="M1137" s="38"/>
      <c r="N1137" s="45"/>
      <c r="O1137" s="38"/>
    </row>
    <row r="1138" spans="3:15" ht="17" x14ac:dyDescent="0.4">
      <c r="C1138" s="28"/>
      <c r="D1138" s="23"/>
      <c r="K1138" s="26"/>
      <c r="L1138" s="37"/>
      <c r="M1138" s="38"/>
      <c r="N1138" s="45"/>
      <c r="O1138" s="38"/>
    </row>
    <row r="1139" spans="3:15" ht="17" x14ac:dyDescent="0.4">
      <c r="C1139" s="28"/>
      <c r="D1139" s="23"/>
      <c r="K1139" s="26"/>
      <c r="L1139" s="37"/>
      <c r="M1139" s="38"/>
      <c r="N1139" s="45"/>
      <c r="O1139" s="38"/>
    </row>
    <row r="1140" spans="3:15" ht="17" x14ac:dyDescent="0.4">
      <c r="C1140" s="28"/>
      <c r="D1140" s="23"/>
      <c r="K1140" s="26"/>
      <c r="L1140" s="37"/>
      <c r="M1140" s="38"/>
      <c r="N1140" s="45"/>
      <c r="O1140" s="38"/>
    </row>
    <row r="1141" spans="3:15" ht="17" x14ac:dyDescent="0.4">
      <c r="C1141" s="28"/>
      <c r="D1141" s="23"/>
      <c r="K1141" s="26"/>
      <c r="L1141" s="37"/>
      <c r="M1141" s="38"/>
      <c r="N1141" s="45"/>
      <c r="O1141" s="38"/>
    </row>
    <row r="1142" spans="3:15" ht="17" x14ac:dyDescent="0.4">
      <c r="C1142" s="28"/>
      <c r="D1142" s="23"/>
      <c r="K1142" s="26"/>
      <c r="L1142" s="37"/>
      <c r="M1142" s="38"/>
      <c r="N1142" s="45"/>
      <c r="O1142" s="38"/>
    </row>
    <row r="1143" spans="3:15" ht="17" x14ac:dyDescent="0.4">
      <c r="C1143" s="28"/>
      <c r="D1143" s="23"/>
      <c r="K1143" s="26"/>
      <c r="L1143" s="37"/>
      <c r="M1143" s="38"/>
      <c r="N1143" s="45"/>
      <c r="O1143" s="38"/>
    </row>
    <row r="1144" spans="3:15" ht="17" x14ac:dyDescent="0.4">
      <c r="C1144" s="28"/>
      <c r="D1144" s="23"/>
      <c r="K1144" s="26"/>
      <c r="L1144" s="37"/>
      <c r="M1144" s="38"/>
      <c r="N1144" s="45"/>
      <c r="O1144" s="38"/>
    </row>
    <row r="1145" spans="3:15" ht="17" x14ac:dyDescent="0.4">
      <c r="C1145" s="28"/>
      <c r="D1145" s="23"/>
      <c r="K1145" s="26"/>
      <c r="L1145" s="37"/>
      <c r="M1145" s="38"/>
      <c r="N1145" s="45"/>
      <c r="O1145" s="38"/>
    </row>
    <row r="1146" spans="3:15" ht="17" x14ac:dyDescent="0.4">
      <c r="C1146" s="28"/>
      <c r="D1146" s="23"/>
      <c r="K1146" s="26"/>
      <c r="L1146" s="37"/>
      <c r="M1146" s="38"/>
      <c r="N1146" s="45"/>
      <c r="O1146" s="38"/>
    </row>
    <row r="1147" spans="3:15" ht="17" x14ac:dyDescent="0.4">
      <c r="C1147" s="28"/>
      <c r="D1147" s="23"/>
      <c r="K1147" s="26"/>
      <c r="L1147" s="37"/>
      <c r="M1147" s="38"/>
      <c r="N1147" s="45"/>
      <c r="O1147" s="38"/>
    </row>
    <row r="1148" spans="3:15" ht="17" x14ac:dyDescent="0.4">
      <c r="C1148" s="28"/>
      <c r="D1148" s="23"/>
      <c r="K1148" s="26"/>
      <c r="L1148" s="37"/>
      <c r="M1148" s="38"/>
      <c r="N1148" s="45"/>
      <c r="O1148" s="38"/>
    </row>
    <row r="1149" spans="3:15" ht="17" x14ac:dyDescent="0.4">
      <c r="C1149" s="28"/>
      <c r="D1149" s="23"/>
      <c r="K1149" s="26"/>
      <c r="L1149" s="37"/>
      <c r="M1149" s="38"/>
      <c r="N1149" s="45"/>
      <c r="O1149" s="38"/>
    </row>
    <row r="1150" spans="3:15" ht="17" x14ac:dyDescent="0.4">
      <c r="C1150" s="28"/>
      <c r="D1150" s="23"/>
      <c r="K1150" s="26"/>
      <c r="L1150" s="37"/>
      <c r="M1150" s="38"/>
      <c r="N1150" s="45"/>
      <c r="O1150" s="38"/>
    </row>
    <row r="1151" spans="3:15" ht="17" x14ac:dyDescent="0.4">
      <c r="C1151" s="28"/>
      <c r="D1151" s="23"/>
      <c r="K1151" s="26"/>
      <c r="L1151" s="37"/>
      <c r="M1151" s="38"/>
      <c r="N1151" s="45"/>
      <c r="O1151" s="38"/>
    </row>
    <row r="1152" spans="3:15" ht="17" x14ac:dyDescent="0.4">
      <c r="C1152" s="28"/>
      <c r="D1152" s="23"/>
      <c r="K1152" s="26"/>
      <c r="L1152" s="37"/>
      <c r="M1152" s="38"/>
      <c r="N1152" s="45"/>
      <c r="O1152" s="38"/>
    </row>
    <row r="1153" spans="3:15" ht="17" x14ac:dyDescent="0.4">
      <c r="C1153" s="28"/>
      <c r="D1153" s="23"/>
      <c r="K1153" s="26"/>
      <c r="L1153" s="37"/>
      <c r="M1153" s="38"/>
      <c r="N1153" s="45"/>
      <c r="O1153" s="38"/>
    </row>
    <row r="1154" spans="3:15" ht="17" x14ac:dyDescent="0.4">
      <c r="C1154" s="28"/>
      <c r="D1154" s="23"/>
      <c r="K1154" s="26"/>
      <c r="L1154" s="37"/>
      <c r="M1154" s="38"/>
      <c r="N1154" s="45"/>
      <c r="O1154" s="38"/>
    </row>
    <row r="1155" spans="3:15" ht="17" x14ac:dyDescent="0.4">
      <c r="C1155" s="28"/>
      <c r="D1155" s="23"/>
      <c r="K1155" s="26"/>
      <c r="L1155" s="37"/>
      <c r="M1155" s="38"/>
      <c r="N1155" s="45"/>
      <c r="O1155" s="38"/>
    </row>
    <row r="1156" spans="3:15" ht="17" x14ac:dyDescent="0.4">
      <c r="C1156" s="28"/>
      <c r="D1156" s="23"/>
      <c r="K1156" s="26"/>
      <c r="L1156" s="37"/>
      <c r="M1156" s="38"/>
      <c r="N1156" s="45"/>
      <c r="O1156" s="38"/>
    </row>
    <row r="1157" spans="3:15" ht="17" x14ac:dyDescent="0.4">
      <c r="C1157" s="28"/>
      <c r="D1157" s="23"/>
      <c r="K1157" s="26"/>
      <c r="L1157" s="37"/>
      <c r="M1157" s="38"/>
      <c r="N1157" s="45"/>
      <c r="O1157" s="38"/>
    </row>
    <row r="1158" spans="3:15" ht="17" x14ac:dyDescent="0.4">
      <c r="C1158" s="28"/>
      <c r="D1158" s="23"/>
      <c r="K1158" s="26"/>
      <c r="L1158" s="37"/>
      <c r="M1158" s="38"/>
      <c r="N1158" s="45"/>
      <c r="O1158" s="38"/>
    </row>
    <row r="1159" spans="3:15" ht="17" x14ac:dyDescent="0.4">
      <c r="C1159" s="28"/>
      <c r="D1159" s="23"/>
      <c r="K1159" s="26"/>
      <c r="L1159" s="37"/>
      <c r="M1159" s="38"/>
      <c r="N1159" s="45"/>
      <c r="O1159" s="38"/>
    </row>
    <row r="1160" spans="3:15" ht="17" x14ac:dyDescent="0.4">
      <c r="C1160" s="28"/>
      <c r="D1160" s="23"/>
      <c r="K1160" s="26"/>
      <c r="L1160" s="37"/>
      <c r="M1160" s="38"/>
      <c r="N1160" s="45"/>
      <c r="O1160" s="38"/>
    </row>
    <row r="1161" spans="3:15" ht="17" x14ac:dyDescent="0.4">
      <c r="C1161" s="28"/>
      <c r="D1161" s="23"/>
      <c r="K1161" s="26"/>
      <c r="L1161" s="37"/>
      <c r="M1161" s="38"/>
      <c r="N1161" s="45"/>
      <c r="O1161" s="38"/>
    </row>
    <row r="1162" spans="3:15" ht="17" x14ac:dyDescent="0.4">
      <c r="C1162" s="28"/>
      <c r="D1162" s="23"/>
      <c r="K1162" s="26"/>
      <c r="L1162" s="37"/>
      <c r="M1162" s="38"/>
      <c r="N1162" s="45"/>
      <c r="O1162" s="38"/>
    </row>
    <row r="1163" spans="3:15" ht="17" x14ac:dyDescent="0.4">
      <c r="C1163" s="28"/>
      <c r="D1163" s="23"/>
      <c r="K1163" s="26"/>
      <c r="L1163" s="37"/>
      <c r="M1163" s="38"/>
      <c r="N1163" s="45"/>
      <c r="O1163" s="38"/>
    </row>
    <row r="1164" spans="3:15" ht="17" x14ac:dyDescent="0.4">
      <c r="C1164" s="28"/>
      <c r="D1164" s="23"/>
      <c r="K1164" s="26"/>
      <c r="L1164" s="37"/>
      <c r="M1164" s="38"/>
      <c r="N1164" s="45"/>
      <c r="O1164" s="38"/>
    </row>
    <row r="1165" spans="3:15" ht="17" x14ac:dyDescent="0.4">
      <c r="C1165" s="28"/>
      <c r="D1165" s="23"/>
      <c r="K1165" s="26"/>
      <c r="L1165" s="37"/>
      <c r="M1165" s="38"/>
      <c r="N1165" s="45"/>
      <c r="O1165" s="38"/>
    </row>
    <row r="1166" spans="3:15" ht="17" x14ac:dyDescent="0.4">
      <c r="C1166" s="28"/>
      <c r="D1166" s="23"/>
      <c r="K1166" s="26"/>
      <c r="L1166" s="37"/>
      <c r="M1166" s="38"/>
      <c r="N1166" s="45"/>
      <c r="O1166" s="38"/>
    </row>
    <row r="1167" spans="3:15" ht="17" x14ac:dyDescent="0.4">
      <c r="C1167" s="28"/>
      <c r="D1167" s="23"/>
      <c r="K1167" s="26"/>
      <c r="L1167" s="37"/>
      <c r="M1167" s="38"/>
      <c r="N1167" s="45"/>
      <c r="O1167" s="38"/>
    </row>
    <row r="1168" spans="3:15" ht="17" x14ac:dyDescent="0.4">
      <c r="C1168" s="28"/>
      <c r="D1168" s="23"/>
      <c r="K1168" s="26"/>
      <c r="L1168" s="37"/>
      <c r="M1168" s="38"/>
      <c r="N1168" s="45"/>
      <c r="O1168" s="38"/>
    </row>
    <row r="1169" spans="3:15" ht="17" x14ac:dyDescent="0.4">
      <c r="C1169" s="28"/>
      <c r="D1169" s="23"/>
      <c r="K1169" s="26"/>
      <c r="L1169" s="37"/>
      <c r="M1169" s="38"/>
      <c r="N1169" s="45"/>
      <c r="O1169" s="38"/>
    </row>
    <row r="1170" spans="3:15" ht="17" x14ac:dyDescent="0.4">
      <c r="C1170" s="28"/>
      <c r="D1170" s="23"/>
      <c r="K1170" s="26"/>
      <c r="L1170" s="37"/>
      <c r="M1170" s="38"/>
      <c r="N1170" s="45"/>
      <c r="O1170" s="38"/>
    </row>
    <row r="1171" spans="3:15" ht="17" x14ac:dyDescent="0.4">
      <c r="C1171" s="28"/>
      <c r="D1171" s="23"/>
      <c r="K1171" s="26"/>
      <c r="L1171" s="37"/>
      <c r="M1171" s="38"/>
      <c r="N1171" s="45"/>
      <c r="O1171" s="38"/>
    </row>
    <row r="1172" spans="3:15" ht="17" x14ac:dyDescent="0.4">
      <c r="C1172" s="28"/>
      <c r="D1172" s="23"/>
      <c r="K1172" s="26"/>
      <c r="L1172" s="37"/>
      <c r="M1172" s="38"/>
      <c r="N1172" s="45"/>
      <c r="O1172" s="38"/>
    </row>
    <row r="1173" spans="3:15" ht="17" x14ac:dyDescent="0.4">
      <c r="C1173" s="28"/>
      <c r="D1173" s="23"/>
      <c r="K1173" s="26"/>
      <c r="L1173" s="37"/>
      <c r="M1173" s="38"/>
      <c r="N1173" s="45"/>
      <c r="O1173" s="38"/>
    </row>
    <row r="1174" spans="3:15" ht="17" x14ac:dyDescent="0.4">
      <c r="C1174" s="28"/>
      <c r="D1174" s="23"/>
      <c r="K1174" s="26"/>
      <c r="L1174" s="37"/>
      <c r="M1174" s="38"/>
      <c r="N1174" s="45"/>
      <c r="O1174" s="38"/>
    </row>
    <row r="1175" spans="3:15" ht="17" x14ac:dyDescent="0.4">
      <c r="C1175" s="28"/>
      <c r="D1175" s="23"/>
      <c r="K1175" s="26"/>
      <c r="L1175" s="37"/>
      <c r="M1175" s="38"/>
      <c r="N1175" s="45"/>
      <c r="O1175" s="38"/>
    </row>
    <row r="1176" spans="3:15" ht="17" x14ac:dyDescent="0.4">
      <c r="C1176" s="28"/>
      <c r="D1176" s="23"/>
      <c r="K1176" s="26"/>
      <c r="L1176" s="37"/>
      <c r="M1176" s="38"/>
      <c r="N1176" s="45"/>
      <c r="O1176" s="38"/>
    </row>
    <row r="1177" spans="3:15" ht="17" x14ac:dyDescent="0.4">
      <c r="C1177" s="28"/>
      <c r="D1177" s="23"/>
      <c r="K1177" s="26"/>
      <c r="L1177" s="37"/>
      <c r="M1177" s="38"/>
      <c r="N1177" s="45"/>
      <c r="O1177" s="38"/>
    </row>
    <row r="1178" spans="3:15" ht="17" x14ac:dyDescent="0.4">
      <c r="C1178" s="28"/>
      <c r="D1178" s="23"/>
      <c r="K1178" s="26"/>
      <c r="L1178" s="37"/>
      <c r="M1178" s="38"/>
      <c r="N1178" s="45"/>
      <c r="O1178" s="38"/>
    </row>
    <row r="1179" spans="3:15" ht="17" x14ac:dyDescent="0.4">
      <c r="C1179" s="28"/>
      <c r="D1179" s="23"/>
      <c r="K1179" s="26"/>
      <c r="L1179" s="37"/>
      <c r="M1179" s="38"/>
      <c r="N1179" s="45"/>
      <c r="O1179" s="38"/>
    </row>
    <row r="1180" spans="3:15" ht="17" x14ac:dyDescent="0.4">
      <c r="C1180" s="28"/>
      <c r="D1180" s="23"/>
      <c r="K1180" s="26"/>
      <c r="L1180" s="37"/>
      <c r="M1180" s="38"/>
      <c r="N1180" s="45"/>
      <c r="O1180" s="38"/>
    </row>
    <row r="1181" spans="3:15" ht="17" x14ac:dyDescent="0.4">
      <c r="C1181" s="28"/>
      <c r="D1181" s="23"/>
      <c r="K1181" s="26"/>
      <c r="L1181" s="37"/>
      <c r="M1181" s="38"/>
      <c r="N1181" s="45"/>
      <c r="O1181" s="38"/>
    </row>
    <row r="1182" spans="3:15" ht="17" x14ac:dyDescent="0.4">
      <c r="C1182" s="28"/>
      <c r="D1182" s="23"/>
      <c r="K1182" s="26"/>
      <c r="L1182" s="37"/>
      <c r="M1182" s="38"/>
      <c r="N1182" s="45"/>
      <c r="O1182" s="38"/>
    </row>
    <row r="1183" spans="3:15" ht="17" x14ac:dyDescent="0.4">
      <c r="C1183" s="28"/>
      <c r="D1183" s="23"/>
      <c r="K1183" s="26"/>
      <c r="L1183" s="37"/>
      <c r="M1183" s="38"/>
      <c r="N1183" s="45"/>
      <c r="O1183" s="38"/>
    </row>
    <row r="1184" spans="3:15" ht="17" x14ac:dyDescent="0.4">
      <c r="C1184" s="28"/>
      <c r="D1184" s="23"/>
      <c r="K1184" s="26"/>
      <c r="L1184" s="37"/>
      <c r="M1184" s="38"/>
      <c r="N1184" s="45"/>
      <c r="O1184" s="38"/>
    </row>
    <row r="1185" spans="3:15" ht="17" x14ac:dyDescent="0.4">
      <c r="C1185" s="28"/>
      <c r="D1185" s="23"/>
      <c r="K1185" s="26"/>
      <c r="L1185" s="37"/>
      <c r="M1185" s="38"/>
      <c r="N1185" s="45"/>
      <c r="O1185" s="38"/>
    </row>
    <row r="1186" spans="3:15" ht="17" x14ac:dyDescent="0.4">
      <c r="C1186" s="28"/>
      <c r="D1186" s="23"/>
      <c r="K1186" s="26"/>
      <c r="L1186" s="37"/>
      <c r="M1186" s="38"/>
      <c r="N1186" s="45"/>
      <c r="O1186" s="38"/>
    </row>
    <row r="1187" spans="3:15" ht="17" x14ac:dyDescent="0.4">
      <c r="C1187" s="28"/>
      <c r="D1187" s="23"/>
      <c r="K1187" s="26"/>
      <c r="L1187" s="37"/>
      <c r="M1187" s="38"/>
      <c r="N1187" s="45"/>
      <c r="O1187" s="38"/>
    </row>
    <row r="1188" spans="3:15" ht="17" x14ac:dyDescent="0.4">
      <c r="C1188" s="28"/>
      <c r="D1188" s="22"/>
      <c r="K1188" s="26"/>
      <c r="L1188" s="37"/>
      <c r="M1188" s="38"/>
      <c r="N1188" s="45"/>
      <c r="O1188" s="38"/>
    </row>
    <row r="1189" spans="3:15" ht="17" x14ac:dyDescent="0.4">
      <c r="C1189" s="28"/>
      <c r="D1189" s="22"/>
      <c r="K1189" s="26"/>
      <c r="L1189" s="37"/>
      <c r="M1189" s="38"/>
      <c r="N1189" s="45"/>
      <c r="O1189" s="38"/>
    </row>
    <row r="1190" spans="3:15" ht="17" x14ac:dyDescent="0.4">
      <c r="C1190" s="28"/>
      <c r="D1190" s="22"/>
      <c r="K1190" s="26"/>
      <c r="L1190" s="37"/>
      <c r="M1190" s="38"/>
      <c r="N1190" s="45"/>
      <c r="O1190" s="38"/>
    </row>
    <row r="1191" spans="3:15" ht="17" x14ac:dyDescent="0.4">
      <c r="C1191" s="28"/>
      <c r="D1191" s="22"/>
      <c r="K1191" s="26"/>
      <c r="L1191" s="37"/>
      <c r="M1191" s="38"/>
      <c r="N1191" s="45"/>
      <c r="O1191" s="38"/>
    </row>
    <row r="1192" spans="3:15" ht="17" x14ac:dyDescent="0.4">
      <c r="C1192" s="28"/>
      <c r="D1192" s="22"/>
      <c r="K1192" s="26"/>
      <c r="L1192" s="37"/>
      <c r="M1192" s="38"/>
      <c r="N1192" s="45"/>
      <c r="O1192" s="38"/>
    </row>
    <row r="1193" spans="3:15" ht="17" x14ac:dyDescent="0.4">
      <c r="C1193" s="28"/>
      <c r="D1193" s="22"/>
      <c r="K1193" s="26"/>
      <c r="L1193" s="37"/>
      <c r="M1193" s="38"/>
      <c r="N1193" s="45"/>
      <c r="O1193" s="38"/>
    </row>
    <row r="1194" spans="3:15" ht="17" x14ac:dyDescent="0.4">
      <c r="C1194" s="28"/>
      <c r="D1194" s="22"/>
      <c r="K1194" s="26"/>
      <c r="L1194" s="37"/>
      <c r="M1194" s="38"/>
      <c r="N1194" s="45"/>
      <c r="O1194" s="38"/>
    </row>
    <row r="1195" spans="3:15" ht="17" x14ac:dyDescent="0.4">
      <c r="C1195" s="28"/>
      <c r="D1195" s="22"/>
      <c r="K1195" s="26"/>
      <c r="L1195" s="37"/>
      <c r="M1195" s="38"/>
      <c r="N1195" s="45"/>
      <c r="O1195" s="38"/>
    </row>
    <row r="1196" spans="3:15" ht="17" x14ac:dyDescent="0.4">
      <c r="C1196" s="28"/>
      <c r="D1196" s="22"/>
      <c r="K1196" s="26"/>
      <c r="L1196" s="37"/>
      <c r="M1196" s="38"/>
      <c r="N1196" s="45"/>
      <c r="O1196" s="38"/>
    </row>
    <row r="1197" spans="3:15" ht="17" x14ac:dyDescent="0.4">
      <c r="C1197" s="28"/>
      <c r="D1197" s="22"/>
      <c r="K1197" s="26"/>
      <c r="L1197" s="37"/>
      <c r="M1197" s="38"/>
      <c r="N1197" s="45"/>
      <c r="O1197" s="38"/>
    </row>
    <row r="1198" spans="3:15" ht="17" x14ac:dyDescent="0.4">
      <c r="C1198" s="28"/>
      <c r="D1198" s="22"/>
      <c r="K1198" s="26"/>
      <c r="L1198" s="37"/>
      <c r="M1198" s="38"/>
      <c r="N1198" s="45"/>
      <c r="O1198" s="38"/>
    </row>
    <row r="1199" spans="3:15" ht="17" x14ac:dyDescent="0.4">
      <c r="C1199" s="28"/>
      <c r="D1199" s="22"/>
      <c r="K1199" s="26"/>
      <c r="L1199" s="37"/>
      <c r="M1199" s="38"/>
      <c r="N1199" s="45"/>
      <c r="O1199" s="38"/>
    </row>
    <row r="1200" spans="3:15" ht="17" x14ac:dyDescent="0.4">
      <c r="C1200" s="28"/>
      <c r="D1200" s="22"/>
      <c r="K1200" s="26"/>
      <c r="L1200" s="37"/>
      <c r="M1200" s="38"/>
      <c r="N1200" s="45"/>
      <c r="O1200" s="38"/>
    </row>
    <row r="1201" spans="3:15" ht="17" x14ac:dyDescent="0.4">
      <c r="C1201" s="28"/>
      <c r="D1201" s="22"/>
      <c r="K1201" s="26"/>
      <c r="L1201" s="37"/>
      <c r="M1201" s="38"/>
      <c r="N1201" s="45"/>
      <c r="O1201" s="38"/>
    </row>
    <row r="1202" spans="3:15" ht="17" x14ac:dyDescent="0.4">
      <c r="C1202" s="28"/>
      <c r="D1202" s="22"/>
      <c r="K1202" s="26"/>
      <c r="L1202" s="37"/>
      <c r="M1202" s="38"/>
      <c r="N1202" s="45"/>
      <c r="O1202" s="38"/>
    </row>
    <row r="1203" spans="3:15" ht="17" x14ac:dyDescent="0.4">
      <c r="C1203" s="28"/>
      <c r="D1203" s="22"/>
      <c r="K1203" s="26"/>
      <c r="L1203" s="37"/>
      <c r="M1203" s="38"/>
      <c r="N1203" s="45"/>
      <c r="O1203" s="38"/>
    </row>
    <row r="1204" spans="3:15" ht="17" x14ac:dyDescent="0.4">
      <c r="C1204" s="28"/>
      <c r="D1204" s="22"/>
      <c r="K1204" s="26"/>
      <c r="L1204" s="37"/>
      <c r="M1204" s="38"/>
      <c r="N1204" s="45"/>
      <c r="O1204" s="38"/>
    </row>
    <row r="1205" spans="3:15" ht="17" x14ac:dyDescent="0.4">
      <c r="C1205" s="28"/>
      <c r="D1205" s="22"/>
      <c r="K1205" s="26"/>
      <c r="L1205" s="37"/>
      <c r="M1205" s="38"/>
      <c r="N1205" s="45"/>
      <c r="O1205" s="38"/>
    </row>
    <row r="1206" spans="3:15" ht="17" x14ac:dyDescent="0.4">
      <c r="C1206" s="28"/>
      <c r="D1206" s="22"/>
      <c r="K1206" s="26"/>
      <c r="L1206" s="37"/>
      <c r="M1206" s="38"/>
      <c r="N1206" s="45"/>
      <c r="O1206" s="38"/>
    </row>
    <row r="1207" spans="3:15" ht="17" x14ac:dyDescent="0.4">
      <c r="C1207" s="28"/>
      <c r="D1207" s="22"/>
      <c r="K1207" s="26"/>
      <c r="L1207" s="37"/>
      <c r="M1207" s="38"/>
      <c r="N1207" s="45"/>
      <c r="O1207" s="38"/>
    </row>
    <row r="1208" spans="3:15" ht="17" x14ac:dyDescent="0.4">
      <c r="C1208" s="28"/>
      <c r="D1208" s="22"/>
      <c r="K1208" s="26"/>
      <c r="L1208" s="37"/>
      <c r="M1208" s="38"/>
      <c r="N1208" s="45"/>
      <c r="O1208" s="38"/>
    </row>
    <row r="1209" spans="3:15" ht="17" x14ac:dyDescent="0.4">
      <c r="C1209" s="28"/>
      <c r="D1209" s="22"/>
      <c r="K1209" s="26"/>
      <c r="L1209" s="37"/>
      <c r="M1209" s="38"/>
      <c r="N1209" s="45"/>
      <c r="O1209" s="38"/>
    </row>
    <row r="1210" spans="3:15" ht="17" x14ac:dyDescent="0.4">
      <c r="C1210" s="28"/>
      <c r="D1210" s="22"/>
      <c r="K1210" s="26"/>
      <c r="L1210" s="37"/>
      <c r="M1210" s="38"/>
      <c r="N1210" s="45"/>
      <c r="O1210" s="38"/>
    </row>
    <row r="1211" spans="3:15" ht="17" x14ac:dyDescent="0.4">
      <c r="C1211" s="28"/>
      <c r="D1211" s="22"/>
      <c r="K1211" s="26"/>
      <c r="L1211" s="37"/>
      <c r="M1211" s="38"/>
      <c r="N1211" s="45"/>
      <c r="O1211" s="38"/>
    </row>
    <row r="1212" spans="3:15" ht="17" x14ac:dyDescent="0.4">
      <c r="C1212" s="28"/>
      <c r="D1212" s="22"/>
      <c r="K1212" s="26"/>
      <c r="L1212" s="37"/>
      <c r="M1212" s="38"/>
      <c r="N1212" s="45"/>
      <c r="O1212" s="38"/>
    </row>
    <row r="1213" spans="3:15" ht="17" x14ac:dyDescent="0.4">
      <c r="C1213" s="28"/>
      <c r="D1213" s="22"/>
      <c r="K1213" s="26"/>
      <c r="L1213" s="37"/>
      <c r="M1213" s="38"/>
      <c r="N1213" s="45"/>
      <c r="O1213" s="38"/>
    </row>
    <row r="1214" spans="3:15" ht="17" x14ac:dyDescent="0.4">
      <c r="C1214" s="28"/>
      <c r="D1214" s="22"/>
      <c r="K1214" s="26"/>
      <c r="L1214" s="37"/>
      <c r="M1214" s="38"/>
      <c r="N1214" s="45"/>
      <c r="O1214" s="38"/>
    </row>
    <row r="1215" spans="3:15" ht="17" x14ac:dyDescent="0.4">
      <c r="C1215" s="28"/>
      <c r="D1215" s="22"/>
      <c r="K1215" s="26"/>
      <c r="L1215" s="37"/>
      <c r="M1215" s="38"/>
      <c r="N1215" s="45"/>
      <c r="O1215" s="38"/>
    </row>
    <row r="1216" spans="3:15" ht="17" x14ac:dyDescent="0.4">
      <c r="C1216" s="28"/>
      <c r="D1216" s="22"/>
      <c r="K1216" s="26"/>
      <c r="L1216" s="37"/>
      <c r="M1216" s="38"/>
      <c r="N1216" s="45"/>
      <c r="O1216" s="38"/>
    </row>
    <row r="1217" spans="3:15" ht="17" x14ac:dyDescent="0.4">
      <c r="C1217" s="28"/>
      <c r="D1217" s="22"/>
      <c r="K1217" s="26"/>
      <c r="L1217" s="37"/>
      <c r="M1217" s="38"/>
      <c r="N1217" s="45"/>
      <c r="O1217" s="38"/>
    </row>
    <row r="1218" spans="3:15" ht="17" x14ac:dyDescent="0.4">
      <c r="C1218" s="28"/>
      <c r="D1218" s="22"/>
      <c r="K1218" s="26"/>
      <c r="L1218" s="37"/>
      <c r="M1218" s="38"/>
      <c r="N1218" s="45"/>
      <c r="O1218" s="38"/>
    </row>
    <row r="1219" spans="3:15" ht="17" x14ac:dyDescent="0.4">
      <c r="C1219" s="28"/>
      <c r="D1219" s="22"/>
      <c r="K1219" s="26"/>
      <c r="L1219" s="37"/>
      <c r="M1219" s="38"/>
      <c r="N1219" s="45"/>
      <c r="O1219" s="38"/>
    </row>
    <row r="1220" spans="3:15" ht="17" x14ac:dyDescent="0.4">
      <c r="C1220" s="28"/>
      <c r="D1220" s="22"/>
      <c r="K1220" s="26"/>
      <c r="L1220" s="37"/>
      <c r="M1220" s="38"/>
      <c r="N1220" s="45"/>
      <c r="O1220" s="38"/>
    </row>
    <row r="1221" spans="3:15" ht="17" x14ac:dyDescent="0.4">
      <c r="C1221" s="28"/>
      <c r="D1221" s="22"/>
      <c r="K1221" s="26"/>
      <c r="L1221" s="37"/>
      <c r="M1221" s="38"/>
      <c r="N1221" s="45"/>
      <c r="O1221" s="38"/>
    </row>
    <row r="1222" spans="3:15" ht="17" x14ac:dyDescent="0.4">
      <c r="C1222" s="28"/>
      <c r="D1222" s="22"/>
      <c r="K1222" s="26"/>
      <c r="L1222" s="37"/>
      <c r="M1222" s="38"/>
      <c r="N1222" s="45"/>
      <c r="O1222" s="38"/>
    </row>
    <row r="1223" spans="3:15" ht="17" x14ac:dyDescent="0.4">
      <c r="C1223" s="28"/>
      <c r="D1223" s="22"/>
      <c r="K1223" s="26"/>
      <c r="L1223" s="37"/>
      <c r="M1223" s="38"/>
      <c r="N1223" s="45"/>
      <c r="O1223" s="38"/>
    </row>
    <row r="1224" spans="3:15" ht="17" x14ac:dyDescent="0.4">
      <c r="C1224" s="28"/>
      <c r="D1224" s="22"/>
      <c r="K1224" s="26"/>
      <c r="L1224" s="37"/>
      <c r="M1224" s="38"/>
      <c r="N1224" s="45"/>
      <c r="O1224" s="38"/>
    </row>
    <row r="1225" spans="3:15" ht="17" x14ac:dyDescent="0.4">
      <c r="C1225" s="28"/>
      <c r="D1225" s="22"/>
      <c r="K1225" s="26"/>
      <c r="L1225" s="37"/>
      <c r="M1225" s="38"/>
      <c r="N1225" s="45"/>
      <c r="O1225" s="38"/>
    </row>
    <row r="1226" spans="3:15" ht="17" x14ac:dyDescent="0.4">
      <c r="C1226" s="28"/>
      <c r="D1226" s="22"/>
      <c r="K1226" s="26"/>
      <c r="L1226" s="37"/>
      <c r="M1226" s="38"/>
      <c r="N1226" s="45"/>
      <c r="O1226" s="38"/>
    </row>
    <row r="1227" spans="3:15" ht="17" x14ac:dyDescent="0.4">
      <c r="C1227" s="28"/>
      <c r="D1227" s="22"/>
      <c r="K1227" s="26"/>
      <c r="L1227" s="37"/>
      <c r="M1227" s="38"/>
      <c r="N1227" s="45"/>
      <c r="O1227" s="38"/>
    </row>
    <row r="1228" spans="3:15" ht="17" x14ac:dyDescent="0.4">
      <c r="C1228" s="28"/>
      <c r="D1228" s="22"/>
      <c r="K1228" s="26"/>
      <c r="L1228" s="37"/>
      <c r="M1228" s="38"/>
      <c r="N1228" s="45"/>
      <c r="O1228" s="38"/>
    </row>
    <row r="1229" spans="3:15" ht="17" x14ac:dyDescent="0.4">
      <c r="C1229" s="28"/>
      <c r="D1229" s="22"/>
      <c r="K1229" s="26"/>
      <c r="L1229" s="37"/>
      <c r="M1229" s="38"/>
      <c r="N1229" s="45"/>
      <c r="O1229" s="38"/>
    </row>
    <row r="1230" spans="3:15" ht="17" x14ac:dyDescent="0.4">
      <c r="C1230" s="28"/>
      <c r="D1230" s="22"/>
      <c r="K1230" s="26"/>
      <c r="L1230" s="37"/>
      <c r="M1230" s="38"/>
      <c r="N1230" s="45"/>
      <c r="O1230" s="38"/>
    </row>
    <row r="1231" spans="3:15" ht="17" x14ac:dyDescent="0.4">
      <c r="C1231" s="28"/>
      <c r="D1231" s="22"/>
      <c r="K1231" s="26"/>
      <c r="L1231" s="37"/>
      <c r="M1231" s="38"/>
      <c r="N1231" s="45"/>
      <c r="O1231" s="38"/>
    </row>
    <row r="1232" spans="3:15" ht="17" x14ac:dyDescent="0.4">
      <c r="C1232" s="28"/>
      <c r="D1232" s="22"/>
      <c r="K1232" s="26"/>
      <c r="L1232" s="37"/>
      <c r="M1232" s="38"/>
      <c r="N1232" s="45"/>
      <c r="O1232" s="38"/>
    </row>
    <row r="1233" spans="3:15" ht="17" x14ac:dyDescent="0.4">
      <c r="C1233" s="28"/>
      <c r="D1233" s="22"/>
      <c r="K1233" s="26"/>
      <c r="L1233" s="37"/>
      <c r="M1233" s="38"/>
      <c r="N1233" s="45"/>
      <c r="O1233" s="38"/>
    </row>
    <row r="1234" spans="3:15" ht="17" x14ac:dyDescent="0.4">
      <c r="C1234" s="28"/>
      <c r="D1234" s="22"/>
      <c r="K1234" s="26"/>
      <c r="L1234" s="37"/>
      <c r="M1234" s="38"/>
      <c r="N1234" s="45"/>
      <c r="O1234" s="38"/>
    </row>
    <row r="1235" spans="3:15" ht="17" x14ac:dyDescent="0.4">
      <c r="C1235" s="28"/>
      <c r="D1235" s="22"/>
      <c r="K1235" s="26"/>
      <c r="L1235" s="37"/>
      <c r="M1235" s="38"/>
      <c r="N1235" s="45"/>
      <c r="O1235" s="38"/>
    </row>
    <row r="1236" spans="3:15" ht="17" x14ac:dyDescent="0.4">
      <c r="C1236" s="28"/>
      <c r="D1236" s="22"/>
      <c r="K1236" s="26"/>
      <c r="L1236" s="37"/>
      <c r="M1236" s="38"/>
      <c r="N1236" s="45"/>
      <c r="O1236" s="38"/>
    </row>
    <row r="1237" spans="3:15" ht="17" x14ac:dyDescent="0.4">
      <c r="C1237" s="28"/>
      <c r="D1237" s="22"/>
      <c r="K1237" s="26"/>
      <c r="L1237" s="37"/>
      <c r="M1237" s="38"/>
      <c r="N1237" s="45"/>
      <c r="O1237" s="38"/>
    </row>
    <row r="1238" spans="3:15" ht="17" x14ac:dyDescent="0.4">
      <c r="C1238" s="28"/>
      <c r="D1238" s="22"/>
      <c r="K1238" s="26"/>
      <c r="L1238" s="37"/>
      <c r="M1238" s="38"/>
      <c r="N1238" s="45"/>
      <c r="O1238" s="38"/>
    </row>
    <row r="1239" spans="3:15" ht="17" x14ac:dyDescent="0.4">
      <c r="C1239" s="28"/>
      <c r="D1239" s="22"/>
      <c r="K1239" s="26"/>
      <c r="L1239" s="37"/>
      <c r="M1239" s="38"/>
      <c r="N1239" s="45"/>
      <c r="O1239" s="38"/>
    </row>
    <row r="1240" spans="3:15" ht="17" x14ac:dyDescent="0.4">
      <c r="C1240" s="28"/>
      <c r="D1240" s="22"/>
      <c r="K1240" s="26"/>
      <c r="L1240" s="37"/>
      <c r="M1240" s="38"/>
      <c r="N1240" s="45"/>
      <c r="O1240" s="38"/>
    </row>
    <row r="1241" spans="3:15" ht="17" x14ac:dyDescent="0.4">
      <c r="C1241" s="28"/>
      <c r="D1241" s="22"/>
      <c r="K1241" s="26"/>
      <c r="L1241" s="37"/>
      <c r="M1241" s="38"/>
      <c r="N1241" s="45"/>
      <c r="O1241" s="38"/>
    </row>
    <row r="1242" spans="3:15" ht="17" x14ac:dyDescent="0.4">
      <c r="C1242" s="28"/>
      <c r="D1242" s="22"/>
      <c r="K1242" s="26"/>
      <c r="L1242" s="37"/>
      <c r="M1242" s="38"/>
      <c r="N1242" s="45"/>
      <c r="O1242" s="38"/>
    </row>
    <row r="1243" spans="3:15" ht="17" x14ac:dyDescent="0.4">
      <c r="C1243" s="28"/>
      <c r="D1243" s="22"/>
      <c r="K1243" s="26"/>
      <c r="L1243" s="37"/>
      <c r="M1243" s="38"/>
      <c r="N1243" s="45"/>
      <c r="O1243" s="38"/>
    </row>
    <row r="1244" spans="3:15" ht="17" x14ac:dyDescent="0.4">
      <c r="C1244" s="28"/>
      <c r="D1244" s="22"/>
      <c r="K1244" s="26"/>
      <c r="L1244" s="37"/>
      <c r="M1244" s="38"/>
      <c r="N1244" s="45"/>
      <c r="O1244" s="38"/>
    </row>
    <row r="1245" spans="3:15" ht="17" x14ac:dyDescent="0.4">
      <c r="C1245" s="28"/>
      <c r="D1245" s="22"/>
      <c r="K1245" s="26"/>
      <c r="L1245" s="37"/>
      <c r="M1245" s="38"/>
      <c r="N1245" s="45"/>
      <c r="O1245" s="38"/>
    </row>
    <row r="1246" spans="3:15" ht="17" x14ac:dyDescent="0.4">
      <c r="C1246" s="28"/>
      <c r="D1246" s="22"/>
      <c r="K1246" s="26"/>
      <c r="L1246" s="37"/>
      <c r="M1246" s="38"/>
      <c r="N1246" s="45"/>
      <c r="O1246" s="38"/>
    </row>
    <row r="1247" spans="3:15" ht="17" x14ac:dyDescent="0.4">
      <c r="C1247" s="28"/>
      <c r="D1247" s="22"/>
      <c r="K1247" s="26"/>
      <c r="L1247" s="37"/>
      <c r="M1247" s="38"/>
      <c r="N1247" s="45"/>
      <c r="O1247" s="38"/>
    </row>
    <row r="1248" spans="3:15" ht="17" x14ac:dyDescent="0.4">
      <c r="C1248" s="28"/>
      <c r="D1248" s="22"/>
      <c r="K1248" s="26"/>
      <c r="L1248" s="37"/>
      <c r="M1248" s="38"/>
      <c r="N1248" s="45"/>
      <c r="O1248" s="38"/>
    </row>
    <row r="1249" spans="3:15" ht="17" x14ac:dyDescent="0.4">
      <c r="C1249" s="28"/>
      <c r="D1249" s="22"/>
      <c r="K1249" s="26"/>
      <c r="L1249" s="37"/>
      <c r="M1249" s="38"/>
      <c r="N1249" s="45"/>
      <c r="O1249" s="38"/>
    </row>
    <row r="1250" spans="3:15" ht="17" x14ac:dyDescent="0.4">
      <c r="C1250" s="28"/>
      <c r="D1250" s="22"/>
      <c r="K1250" s="26"/>
      <c r="L1250" s="37"/>
      <c r="M1250" s="38"/>
      <c r="N1250" s="45"/>
      <c r="O1250" s="38"/>
    </row>
    <row r="1251" spans="3:15" ht="17" x14ac:dyDescent="0.4">
      <c r="C1251" s="28"/>
      <c r="D1251" s="22"/>
      <c r="K1251" s="26"/>
      <c r="L1251" s="37"/>
      <c r="M1251" s="38"/>
      <c r="N1251" s="45"/>
      <c r="O1251" s="38"/>
    </row>
    <row r="1252" spans="3:15" ht="17" x14ac:dyDescent="0.4">
      <c r="C1252" s="28"/>
      <c r="D1252" s="22"/>
      <c r="K1252" s="26"/>
      <c r="L1252" s="37"/>
      <c r="M1252" s="38"/>
      <c r="N1252" s="45"/>
      <c r="O1252" s="38"/>
    </row>
    <row r="1253" spans="3:15" ht="17" x14ac:dyDescent="0.4">
      <c r="C1253" s="28"/>
      <c r="D1253" s="22"/>
      <c r="K1253" s="26"/>
      <c r="L1253" s="37"/>
      <c r="M1253" s="38"/>
      <c r="N1253" s="45"/>
      <c r="O1253" s="38"/>
    </row>
    <row r="1254" spans="3:15" ht="17" x14ac:dyDescent="0.4">
      <c r="C1254" s="28"/>
      <c r="D1254" s="22"/>
      <c r="K1254" s="26"/>
      <c r="L1254" s="37"/>
      <c r="M1254" s="38"/>
      <c r="N1254" s="45"/>
      <c r="O1254" s="38"/>
    </row>
    <row r="1255" spans="3:15" ht="17" x14ac:dyDescent="0.4">
      <c r="C1255" s="28"/>
      <c r="D1255" s="22"/>
      <c r="K1255" s="26"/>
      <c r="L1255" s="37"/>
      <c r="M1255" s="38"/>
      <c r="N1255" s="45"/>
      <c r="O1255" s="38"/>
    </row>
    <row r="1256" spans="3:15" ht="17" x14ac:dyDescent="0.4">
      <c r="C1256" s="28"/>
      <c r="D1256" s="22"/>
      <c r="K1256" s="26"/>
      <c r="L1256" s="37"/>
      <c r="M1256" s="38"/>
      <c r="N1256" s="45"/>
      <c r="O1256" s="38"/>
    </row>
    <row r="1257" spans="3:15" ht="17" x14ac:dyDescent="0.4">
      <c r="C1257" s="28"/>
      <c r="D1257" s="22"/>
      <c r="K1257" s="26"/>
      <c r="L1257" s="37"/>
      <c r="M1257" s="38"/>
      <c r="N1257" s="45"/>
      <c r="O1257" s="38"/>
    </row>
    <row r="1258" spans="3:15" ht="17" x14ac:dyDescent="0.4">
      <c r="C1258" s="28"/>
      <c r="D1258" s="22"/>
      <c r="K1258" s="26"/>
      <c r="L1258" s="37"/>
      <c r="M1258" s="38"/>
      <c r="N1258" s="45"/>
      <c r="O1258" s="38"/>
    </row>
    <row r="1259" spans="3:15" ht="17" x14ac:dyDescent="0.4">
      <c r="C1259" s="28"/>
      <c r="D1259" s="22"/>
      <c r="K1259" s="26"/>
      <c r="L1259" s="37"/>
      <c r="M1259" s="38"/>
      <c r="N1259" s="45"/>
      <c r="O1259" s="38"/>
    </row>
    <row r="1260" spans="3:15" ht="17" x14ac:dyDescent="0.4">
      <c r="C1260" s="28"/>
      <c r="D1260" s="22"/>
      <c r="K1260" s="26"/>
      <c r="L1260" s="37"/>
      <c r="M1260" s="38"/>
      <c r="N1260" s="45"/>
      <c r="O1260" s="38"/>
    </row>
    <row r="1261" spans="3:15" ht="17" x14ac:dyDescent="0.4">
      <c r="C1261" s="28"/>
      <c r="D1261" s="22"/>
      <c r="K1261" s="26"/>
      <c r="L1261" s="37"/>
      <c r="M1261" s="38"/>
      <c r="N1261" s="45"/>
      <c r="O1261" s="38"/>
    </row>
    <row r="1262" spans="3:15" ht="17" x14ac:dyDescent="0.4">
      <c r="C1262" s="28"/>
      <c r="D1262" s="22"/>
      <c r="K1262" s="26"/>
      <c r="L1262" s="37"/>
      <c r="M1262" s="38"/>
      <c r="N1262" s="45"/>
      <c r="O1262" s="38"/>
    </row>
    <row r="1263" spans="3:15" ht="17" x14ac:dyDescent="0.4">
      <c r="C1263" s="28"/>
      <c r="D1263" s="22"/>
      <c r="K1263" s="26"/>
      <c r="L1263" s="37"/>
      <c r="M1263" s="38"/>
      <c r="N1263" s="45"/>
      <c r="O1263" s="38"/>
    </row>
    <row r="1264" spans="3:15" ht="17" x14ac:dyDescent="0.4">
      <c r="C1264" s="28"/>
      <c r="D1264" s="22"/>
      <c r="K1264" s="26"/>
      <c r="L1264" s="37"/>
      <c r="M1264" s="38"/>
      <c r="N1264" s="45"/>
      <c r="O1264" s="38"/>
    </row>
    <row r="1265" spans="3:15" ht="17" x14ac:dyDescent="0.4">
      <c r="C1265" s="28"/>
      <c r="D1265" s="22"/>
      <c r="K1265" s="26"/>
      <c r="L1265" s="37"/>
      <c r="M1265" s="38"/>
      <c r="N1265" s="45"/>
      <c r="O1265" s="38"/>
    </row>
    <row r="1266" spans="3:15" ht="17" x14ac:dyDescent="0.4">
      <c r="C1266" s="28"/>
      <c r="D1266" s="22"/>
      <c r="K1266" s="26"/>
      <c r="L1266" s="37"/>
      <c r="M1266" s="38"/>
      <c r="N1266" s="45"/>
      <c r="O1266" s="38"/>
    </row>
    <row r="1267" spans="3:15" ht="17" x14ac:dyDescent="0.4">
      <c r="C1267" s="28"/>
      <c r="D1267" s="22"/>
      <c r="K1267" s="26"/>
      <c r="L1267" s="37"/>
      <c r="M1267" s="38"/>
      <c r="N1267" s="45"/>
      <c r="O1267" s="38"/>
    </row>
    <row r="1268" spans="3:15" ht="17" x14ac:dyDescent="0.4">
      <c r="C1268" s="28"/>
      <c r="D1268" s="22"/>
      <c r="K1268" s="26"/>
      <c r="L1268" s="37"/>
      <c r="M1268" s="38"/>
      <c r="N1268" s="45"/>
      <c r="O1268" s="38"/>
    </row>
    <row r="1269" spans="3:15" ht="17" x14ac:dyDescent="0.4">
      <c r="C1269" s="28"/>
      <c r="D1269" s="22"/>
      <c r="K1269" s="26"/>
      <c r="L1269" s="37"/>
      <c r="M1269" s="38"/>
      <c r="N1269" s="45"/>
      <c r="O1269" s="38"/>
    </row>
    <row r="1270" spans="3:15" ht="17" x14ac:dyDescent="0.4">
      <c r="C1270" s="28"/>
      <c r="D1270" s="22"/>
      <c r="K1270" s="26"/>
      <c r="L1270" s="37"/>
      <c r="M1270" s="38"/>
      <c r="N1270" s="45"/>
      <c r="O1270" s="38"/>
    </row>
    <row r="1271" spans="3:15" ht="17" x14ac:dyDescent="0.4">
      <c r="C1271" s="28"/>
      <c r="D1271" s="22"/>
      <c r="K1271" s="26"/>
      <c r="L1271" s="37"/>
      <c r="M1271" s="38"/>
      <c r="N1271" s="45"/>
      <c r="O1271" s="38"/>
    </row>
    <row r="1272" spans="3:15" ht="17" x14ac:dyDescent="0.4">
      <c r="C1272" s="28"/>
      <c r="D1272" s="22"/>
      <c r="K1272" s="26"/>
      <c r="L1272" s="37"/>
      <c r="M1272" s="38"/>
      <c r="N1272" s="45"/>
      <c r="O1272" s="38"/>
    </row>
    <row r="1273" spans="3:15" ht="17" x14ac:dyDescent="0.4">
      <c r="C1273" s="28"/>
      <c r="D1273" s="22"/>
      <c r="K1273" s="26"/>
      <c r="L1273" s="37"/>
      <c r="M1273" s="38"/>
      <c r="N1273" s="45"/>
      <c r="O1273" s="38"/>
    </row>
    <row r="1274" spans="3:15" ht="17" x14ac:dyDescent="0.4">
      <c r="C1274" s="28"/>
      <c r="D1274" s="22"/>
      <c r="K1274" s="26"/>
      <c r="L1274" s="37"/>
      <c r="M1274" s="38"/>
      <c r="N1274" s="45"/>
      <c r="O1274" s="38"/>
    </row>
    <row r="1275" spans="3:15" ht="17" x14ac:dyDescent="0.4">
      <c r="C1275" s="28"/>
      <c r="D1275" s="22"/>
      <c r="K1275" s="26"/>
      <c r="L1275" s="37"/>
      <c r="M1275" s="38"/>
      <c r="N1275" s="45"/>
      <c r="O1275" s="38"/>
    </row>
    <row r="1276" spans="3:15" ht="17" x14ac:dyDescent="0.4">
      <c r="C1276" s="28"/>
      <c r="D1276" s="22"/>
      <c r="K1276" s="26"/>
      <c r="L1276" s="37"/>
      <c r="M1276" s="38"/>
      <c r="N1276" s="45"/>
      <c r="O1276" s="38"/>
    </row>
    <row r="1277" spans="3:15" ht="17" x14ac:dyDescent="0.4">
      <c r="C1277" s="28"/>
      <c r="D1277" s="22"/>
      <c r="K1277" s="26"/>
      <c r="L1277" s="37"/>
      <c r="M1277" s="38"/>
      <c r="N1277" s="45"/>
      <c r="O1277" s="38"/>
    </row>
    <row r="1278" spans="3:15" ht="17" x14ac:dyDescent="0.4">
      <c r="C1278" s="28"/>
      <c r="D1278" s="22"/>
      <c r="K1278" s="26"/>
      <c r="L1278" s="37"/>
      <c r="M1278" s="38"/>
      <c r="N1278" s="45"/>
      <c r="O1278" s="38"/>
    </row>
    <row r="1279" spans="3:15" ht="17" x14ac:dyDescent="0.4">
      <c r="C1279" s="28"/>
      <c r="D1279" s="22"/>
      <c r="K1279" s="26"/>
      <c r="L1279" s="37"/>
      <c r="M1279" s="38"/>
      <c r="N1279" s="45"/>
      <c r="O1279" s="38"/>
    </row>
    <row r="1280" spans="3:15" ht="17" x14ac:dyDescent="0.4">
      <c r="C1280" s="28"/>
      <c r="D1280" s="22"/>
      <c r="K1280" s="26"/>
      <c r="L1280" s="37"/>
      <c r="M1280" s="38"/>
      <c r="N1280" s="45"/>
      <c r="O1280" s="38"/>
    </row>
    <row r="1281" spans="3:15" ht="17" x14ac:dyDescent="0.4">
      <c r="C1281" s="28"/>
      <c r="D1281" s="22"/>
      <c r="K1281" s="26"/>
      <c r="L1281" s="37"/>
      <c r="M1281" s="38"/>
      <c r="N1281" s="45"/>
      <c r="O1281" s="38"/>
    </row>
    <row r="1282" spans="3:15" ht="17" x14ac:dyDescent="0.4">
      <c r="C1282" s="28"/>
      <c r="D1282" s="22"/>
      <c r="K1282" s="26"/>
      <c r="L1282" s="37"/>
      <c r="M1282" s="38"/>
      <c r="N1282" s="45"/>
      <c r="O1282" s="38"/>
    </row>
    <row r="1283" spans="3:15" ht="17" x14ac:dyDescent="0.4">
      <c r="C1283" s="28"/>
      <c r="D1283" s="22"/>
      <c r="K1283" s="26"/>
      <c r="L1283" s="37"/>
      <c r="M1283" s="38"/>
      <c r="N1283" s="45"/>
      <c r="O1283" s="38"/>
    </row>
    <row r="1284" spans="3:15" ht="17" x14ac:dyDescent="0.4">
      <c r="C1284" s="28"/>
      <c r="D1284" s="22"/>
      <c r="K1284" s="26"/>
      <c r="L1284" s="37"/>
      <c r="M1284" s="38"/>
      <c r="N1284" s="45"/>
      <c r="O1284" s="38"/>
    </row>
    <row r="1285" spans="3:15" ht="17" x14ac:dyDescent="0.4">
      <c r="C1285" s="28"/>
      <c r="D1285" s="22"/>
      <c r="K1285" s="26"/>
      <c r="L1285" s="37"/>
      <c r="M1285" s="38"/>
      <c r="N1285" s="45"/>
      <c r="O1285" s="38"/>
    </row>
    <row r="1286" spans="3:15" ht="17" x14ac:dyDescent="0.4">
      <c r="C1286" s="28"/>
      <c r="D1286" s="22"/>
      <c r="K1286" s="26"/>
      <c r="L1286" s="37"/>
      <c r="M1286" s="38"/>
      <c r="N1286" s="45"/>
      <c r="O1286" s="38"/>
    </row>
    <row r="1287" spans="3:15" ht="17" x14ac:dyDescent="0.4">
      <c r="C1287" s="28"/>
      <c r="D1287" s="22"/>
      <c r="K1287" s="26"/>
      <c r="L1287" s="37"/>
      <c r="M1287" s="38"/>
      <c r="N1287" s="45"/>
      <c r="O1287" s="38"/>
    </row>
    <row r="1288" spans="3:15" ht="17" x14ac:dyDescent="0.4">
      <c r="C1288" s="28"/>
      <c r="D1288" s="22"/>
      <c r="K1288" s="26"/>
      <c r="L1288" s="37"/>
      <c r="M1288" s="38"/>
      <c r="N1288" s="45"/>
      <c r="O1288" s="38"/>
    </row>
    <row r="1289" spans="3:15" ht="17" x14ac:dyDescent="0.4">
      <c r="C1289" s="28"/>
      <c r="D1289" s="22"/>
      <c r="K1289" s="26"/>
      <c r="L1289" s="37"/>
      <c r="M1289" s="38"/>
      <c r="N1289" s="45"/>
      <c r="O1289" s="38"/>
    </row>
    <row r="1290" spans="3:15" ht="17" x14ac:dyDescent="0.4">
      <c r="C1290" s="28"/>
      <c r="D1290" s="22"/>
      <c r="K1290" s="26"/>
      <c r="L1290" s="37"/>
      <c r="M1290" s="38"/>
      <c r="N1290" s="45"/>
      <c r="O1290" s="38"/>
    </row>
    <row r="1291" spans="3:15" ht="17" x14ac:dyDescent="0.4">
      <c r="C1291" s="28"/>
      <c r="D1291" s="22"/>
      <c r="K1291" s="26"/>
      <c r="L1291" s="37"/>
      <c r="M1291" s="38"/>
      <c r="N1291" s="45"/>
      <c r="O1291" s="38"/>
    </row>
    <row r="1292" spans="3:15" ht="17" x14ac:dyDescent="0.4">
      <c r="C1292" s="28"/>
      <c r="D1292" s="22"/>
      <c r="K1292" s="26"/>
      <c r="L1292" s="37"/>
      <c r="M1292" s="38"/>
      <c r="N1292" s="45"/>
      <c r="O1292" s="38"/>
    </row>
    <row r="1293" spans="3:15" ht="17" x14ac:dyDescent="0.4">
      <c r="C1293" s="28"/>
      <c r="D1293" s="22"/>
      <c r="K1293" s="26"/>
      <c r="L1293" s="37"/>
      <c r="M1293" s="38"/>
      <c r="N1293" s="45"/>
      <c r="O1293" s="38"/>
    </row>
    <row r="1294" spans="3:15" ht="17" x14ac:dyDescent="0.4">
      <c r="C1294" s="28"/>
      <c r="D1294" s="22"/>
      <c r="K1294" s="26"/>
      <c r="L1294" s="37"/>
      <c r="M1294" s="38"/>
      <c r="N1294" s="45"/>
      <c r="O1294" s="38"/>
    </row>
    <row r="1295" spans="3:15" ht="17" x14ac:dyDescent="0.4">
      <c r="C1295" s="28"/>
      <c r="D1295" s="22"/>
      <c r="K1295" s="26"/>
      <c r="L1295" s="37"/>
      <c r="M1295" s="38"/>
      <c r="N1295" s="45"/>
      <c r="O1295" s="38"/>
    </row>
    <row r="1296" spans="3:15" ht="17" x14ac:dyDescent="0.4">
      <c r="C1296" s="28"/>
      <c r="D1296" s="22"/>
      <c r="K1296" s="26"/>
      <c r="L1296" s="37"/>
      <c r="M1296" s="38"/>
      <c r="N1296" s="45"/>
      <c r="O1296" s="38"/>
    </row>
    <row r="1297" spans="3:15" ht="17" x14ac:dyDescent="0.4">
      <c r="C1297" s="28"/>
      <c r="D1297" s="22"/>
      <c r="K1297" s="26"/>
      <c r="L1297" s="37"/>
      <c r="M1297" s="38"/>
      <c r="N1297" s="45"/>
      <c r="O1297" s="38"/>
    </row>
    <row r="1298" spans="3:15" ht="17" x14ac:dyDescent="0.4">
      <c r="C1298" s="28"/>
      <c r="D1298" s="22"/>
      <c r="K1298" s="26"/>
      <c r="L1298" s="37"/>
      <c r="M1298" s="38"/>
      <c r="N1298" s="45"/>
      <c r="O1298" s="38"/>
    </row>
    <row r="1299" spans="3:15" ht="17" x14ac:dyDescent="0.4">
      <c r="C1299" s="28"/>
      <c r="D1299" s="22"/>
      <c r="K1299" s="26"/>
      <c r="L1299" s="37"/>
      <c r="M1299" s="38"/>
      <c r="N1299" s="45"/>
      <c r="O1299" s="38"/>
    </row>
    <row r="1300" spans="3:15" ht="17" x14ac:dyDescent="0.4">
      <c r="C1300" s="28"/>
      <c r="D1300" s="22"/>
      <c r="K1300" s="26"/>
      <c r="L1300" s="37"/>
      <c r="M1300" s="38"/>
      <c r="N1300" s="45"/>
      <c r="O1300" s="38"/>
    </row>
    <row r="1301" spans="3:15" ht="17" x14ac:dyDescent="0.4">
      <c r="C1301" s="28"/>
      <c r="D1301" s="22"/>
      <c r="K1301" s="26"/>
      <c r="L1301" s="37"/>
      <c r="M1301" s="38"/>
      <c r="N1301" s="45"/>
      <c r="O1301" s="38"/>
    </row>
    <row r="1302" spans="3:15" ht="17" x14ac:dyDescent="0.4">
      <c r="C1302" s="28"/>
      <c r="D1302" s="22"/>
      <c r="K1302" s="26"/>
      <c r="L1302" s="37"/>
      <c r="M1302" s="38"/>
      <c r="N1302" s="45"/>
      <c r="O1302" s="38"/>
    </row>
    <row r="1303" spans="3:15" ht="17" x14ac:dyDescent="0.4">
      <c r="C1303" s="28"/>
      <c r="D1303" s="22"/>
      <c r="K1303" s="26"/>
      <c r="L1303" s="37"/>
      <c r="M1303" s="38"/>
      <c r="N1303" s="45"/>
      <c r="O1303" s="38"/>
    </row>
    <row r="1304" spans="3:15" ht="17" x14ac:dyDescent="0.4">
      <c r="C1304" s="28"/>
      <c r="D1304" s="22"/>
      <c r="K1304" s="26"/>
      <c r="L1304" s="37"/>
      <c r="M1304" s="38"/>
      <c r="N1304" s="45"/>
      <c r="O1304" s="38"/>
    </row>
    <row r="1305" spans="3:15" ht="17" x14ac:dyDescent="0.4">
      <c r="C1305" s="28"/>
      <c r="D1305" s="22"/>
      <c r="K1305" s="26"/>
      <c r="L1305" s="37"/>
      <c r="M1305" s="38"/>
      <c r="N1305" s="45"/>
      <c r="O1305" s="38"/>
    </row>
    <row r="1306" spans="3:15" ht="17" x14ac:dyDescent="0.4">
      <c r="C1306" s="28"/>
      <c r="D1306" s="22"/>
      <c r="K1306" s="26"/>
      <c r="L1306" s="37"/>
      <c r="M1306" s="38"/>
      <c r="N1306" s="45"/>
      <c r="O1306" s="38"/>
    </row>
    <row r="1307" spans="3:15" ht="17" x14ac:dyDescent="0.4">
      <c r="C1307" s="28"/>
      <c r="D1307" s="22"/>
      <c r="K1307" s="26"/>
      <c r="L1307" s="37"/>
      <c r="M1307" s="38"/>
      <c r="N1307" s="45"/>
      <c r="O1307" s="38"/>
    </row>
    <row r="1308" spans="3:15" ht="17" x14ac:dyDescent="0.4">
      <c r="C1308" s="28"/>
      <c r="D1308" s="22"/>
      <c r="K1308" s="26"/>
      <c r="L1308" s="37"/>
      <c r="M1308" s="38"/>
      <c r="N1308" s="45"/>
      <c r="O1308" s="38"/>
    </row>
    <row r="1309" spans="3:15" ht="17" x14ac:dyDescent="0.4">
      <c r="C1309" s="28"/>
      <c r="D1309" s="22"/>
      <c r="K1309" s="26"/>
      <c r="L1309" s="37"/>
      <c r="M1309" s="38"/>
      <c r="N1309" s="45"/>
      <c r="O1309" s="38"/>
    </row>
    <row r="1310" spans="3:15" ht="17" x14ac:dyDescent="0.4">
      <c r="C1310" s="28"/>
      <c r="D1310" s="22"/>
      <c r="K1310" s="26"/>
      <c r="L1310" s="37"/>
      <c r="M1310" s="38"/>
      <c r="N1310" s="45"/>
      <c r="O1310" s="38"/>
    </row>
    <row r="1311" spans="3:15" ht="17" x14ac:dyDescent="0.4">
      <c r="C1311" s="28"/>
      <c r="D1311" s="22"/>
      <c r="K1311" s="26"/>
      <c r="L1311" s="37"/>
      <c r="M1311" s="38"/>
      <c r="N1311" s="45"/>
      <c r="O1311" s="38"/>
    </row>
    <row r="1312" spans="3:15" ht="17" x14ac:dyDescent="0.4">
      <c r="C1312" s="28"/>
      <c r="D1312" s="22"/>
      <c r="K1312" s="26"/>
      <c r="L1312" s="37"/>
      <c r="M1312" s="38"/>
      <c r="N1312" s="45"/>
      <c r="O1312" s="38"/>
    </row>
    <row r="1313" spans="3:15" ht="17" x14ac:dyDescent="0.4">
      <c r="C1313" s="28"/>
      <c r="D1313" s="22"/>
      <c r="K1313" s="26"/>
      <c r="L1313" s="37"/>
      <c r="M1313" s="38"/>
      <c r="N1313" s="45"/>
      <c r="O1313" s="38"/>
    </row>
    <row r="1314" spans="3:15" ht="17" x14ac:dyDescent="0.4">
      <c r="C1314" s="28"/>
      <c r="D1314" s="22"/>
      <c r="K1314" s="26"/>
      <c r="L1314" s="37"/>
      <c r="M1314" s="38"/>
      <c r="N1314" s="45"/>
      <c r="O1314" s="38"/>
    </row>
    <row r="1315" spans="3:15" ht="17" x14ac:dyDescent="0.4">
      <c r="C1315" s="28"/>
      <c r="D1315" s="22"/>
      <c r="K1315" s="26"/>
      <c r="L1315" s="37"/>
      <c r="M1315" s="38"/>
      <c r="N1315" s="45"/>
      <c r="O1315" s="38"/>
    </row>
    <row r="1316" spans="3:15" ht="17" x14ac:dyDescent="0.4">
      <c r="C1316" s="28"/>
      <c r="D1316" s="22"/>
      <c r="K1316" s="26"/>
      <c r="L1316" s="37"/>
      <c r="M1316" s="38"/>
      <c r="N1316" s="45"/>
      <c r="O1316" s="38"/>
    </row>
    <row r="1317" spans="3:15" ht="17" x14ac:dyDescent="0.4">
      <c r="C1317" s="28"/>
      <c r="D1317" s="22"/>
      <c r="K1317" s="26"/>
      <c r="L1317" s="37"/>
      <c r="M1317" s="38"/>
      <c r="N1317" s="45"/>
      <c r="O1317" s="38"/>
    </row>
    <row r="1318" spans="3:15" ht="17" x14ac:dyDescent="0.4">
      <c r="C1318" s="28"/>
      <c r="D1318" s="22"/>
      <c r="K1318" s="26"/>
      <c r="L1318" s="37"/>
      <c r="M1318" s="38"/>
      <c r="N1318" s="45"/>
      <c r="O1318" s="38"/>
    </row>
    <row r="1319" spans="3:15" ht="17" x14ac:dyDescent="0.4">
      <c r="C1319" s="28"/>
      <c r="D1319" s="22"/>
      <c r="K1319" s="26"/>
      <c r="L1319" s="37"/>
      <c r="M1319" s="38"/>
      <c r="N1319" s="45"/>
      <c r="O1319" s="38"/>
    </row>
    <row r="1320" spans="3:15" ht="17" x14ac:dyDescent="0.4">
      <c r="C1320" s="28"/>
      <c r="D1320" s="22"/>
      <c r="K1320" s="26"/>
      <c r="L1320" s="37"/>
      <c r="M1320" s="38"/>
      <c r="N1320" s="45"/>
      <c r="O1320" s="38"/>
    </row>
    <row r="1321" spans="3:15" ht="17" x14ac:dyDescent="0.4">
      <c r="C1321" s="28"/>
      <c r="D1321" s="22"/>
      <c r="K1321" s="26"/>
      <c r="L1321" s="37"/>
      <c r="M1321" s="38"/>
      <c r="N1321" s="45"/>
      <c r="O1321" s="38"/>
    </row>
    <row r="1322" spans="3:15" ht="17" x14ac:dyDescent="0.4">
      <c r="C1322" s="28"/>
      <c r="D1322" s="22"/>
      <c r="K1322" s="26"/>
      <c r="L1322" s="37"/>
      <c r="M1322" s="38"/>
      <c r="N1322" s="45"/>
      <c r="O1322" s="38"/>
    </row>
    <row r="1323" spans="3:15" ht="17" x14ac:dyDescent="0.4">
      <c r="C1323" s="28"/>
      <c r="D1323" s="22"/>
      <c r="K1323" s="26"/>
      <c r="L1323" s="37"/>
      <c r="M1323" s="38"/>
      <c r="N1323" s="45"/>
      <c r="O1323" s="38"/>
    </row>
    <row r="1324" spans="3:15" ht="17" x14ac:dyDescent="0.4">
      <c r="C1324" s="28"/>
      <c r="D1324" s="22"/>
      <c r="K1324" s="26"/>
      <c r="L1324" s="37"/>
      <c r="M1324" s="38"/>
      <c r="N1324" s="45"/>
      <c r="O1324" s="38"/>
    </row>
    <row r="1325" spans="3:15" ht="17" x14ac:dyDescent="0.4">
      <c r="C1325" s="28"/>
      <c r="D1325" s="22"/>
      <c r="K1325" s="26"/>
      <c r="L1325" s="37"/>
      <c r="M1325" s="38"/>
      <c r="N1325" s="45"/>
      <c r="O1325" s="38"/>
    </row>
    <row r="1326" spans="3:15" ht="17" x14ac:dyDescent="0.4">
      <c r="C1326" s="28"/>
      <c r="D1326" s="22"/>
      <c r="K1326" s="26"/>
      <c r="L1326" s="37"/>
      <c r="M1326" s="38"/>
      <c r="N1326" s="45"/>
      <c r="O1326" s="38"/>
    </row>
    <row r="1327" spans="3:15" ht="17" x14ac:dyDescent="0.4">
      <c r="C1327" s="28"/>
      <c r="D1327" s="22"/>
      <c r="K1327" s="26"/>
      <c r="L1327" s="37"/>
      <c r="M1327" s="38"/>
      <c r="N1327" s="45"/>
      <c r="O1327" s="38"/>
    </row>
    <row r="1328" spans="3:15" ht="17" x14ac:dyDescent="0.4">
      <c r="C1328" s="28"/>
      <c r="D1328" s="22"/>
      <c r="K1328" s="26"/>
      <c r="L1328" s="37"/>
      <c r="M1328" s="38"/>
      <c r="N1328" s="45"/>
      <c r="O1328" s="38"/>
    </row>
    <row r="1329" spans="3:15" ht="17" x14ac:dyDescent="0.4">
      <c r="C1329" s="28"/>
      <c r="D1329" s="22"/>
      <c r="K1329" s="26"/>
      <c r="L1329" s="37"/>
      <c r="M1329" s="38"/>
      <c r="N1329" s="45"/>
      <c r="O1329" s="38"/>
    </row>
    <row r="1330" spans="3:15" ht="17" x14ac:dyDescent="0.4">
      <c r="C1330" s="28"/>
      <c r="D1330" s="22"/>
      <c r="K1330" s="26"/>
      <c r="L1330" s="37"/>
      <c r="M1330" s="38"/>
      <c r="N1330" s="45"/>
      <c r="O1330" s="38"/>
    </row>
    <row r="1331" spans="3:15" ht="17" x14ac:dyDescent="0.4">
      <c r="C1331" s="28"/>
      <c r="D1331" s="22"/>
      <c r="K1331" s="26"/>
      <c r="L1331" s="37"/>
      <c r="M1331" s="38"/>
      <c r="N1331" s="45"/>
      <c r="O1331" s="38"/>
    </row>
    <row r="1332" spans="3:15" ht="17" x14ac:dyDescent="0.4">
      <c r="C1332" s="28"/>
      <c r="D1332" s="22"/>
      <c r="K1332" s="26"/>
      <c r="L1332" s="37"/>
      <c r="M1332" s="38"/>
      <c r="N1332" s="45"/>
      <c r="O1332" s="38"/>
    </row>
    <row r="1333" spans="3:15" ht="17" x14ac:dyDescent="0.4">
      <c r="C1333" s="28"/>
      <c r="D1333" s="22"/>
      <c r="K1333" s="26"/>
      <c r="L1333" s="37"/>
      <c r="M1333" s="38"/>
      <c r="N1333" s="45"/>
      <c r="O1333" s="38"/>
    </row>
    <row r="1334" spans="3:15" ht="17" x14ac:dyDescent="0.4">
      <c r="C1334" s="28"/>
      <c r="D1334" s="22"/>
      <c r="K1334" s="26"/>
      <c r="L1334" s="37"/>
      <c r="M1334" s="38"/>
      <c r="N1334" s="45"/>
      <c r="O1334" s="38"/>
    </row>
    <row r="1335" spans="3:15" ht="17" x14ac:dyDescent="0.4">
      <c r="C1335" s="28"/>
      <c r="D1335" s="22"/>
      <c r="K1335" s="26"/>
      <c r="L1335" s="37"/>
      <c r="M1335" s="38"/>
      <c r="N1335" s="45"/>
      <c r="O1335" s="38"/>
    </row>
    <row r="1336" spans="3:15" ht="17" x14ac:dyDescent="0.4">
      <c r="C1336" s="28"/>
      <c r="D1336" s="22"/>
      <c r="K1336" s="26"/>
      <c r="L1336" s="37"/>
      <c r="M1336" s="38"/>
      <c r="N1336" s="45"/>
      <c r="O1336" s="38"/>
    </row>
    <row r="1337" spans="3:15" ht="17" x14ac:dyDescent="0.4">
      <c r="C1337" s="28"/>
      <c r="D1337" s="22"/>
      <c r="K1337" s="26"/>
      <c r="L1337" s="37"/>
      <c r="M1337" s="38"/>
      <c r="N1337" s="45"/>
      <c r="O1337" s="38"/>
    </row>
    <row r="1338" spans="3:15" ht="17" x14ac:dyDescent="0.4">
      <c r="C1338" s="28"/>
      <c r="D1338" s="22"/>
      <c r="K1338" s="26"/>
      <c r="L1338" s="37"/>
      <c r="M1338" s="38"/>
      <c r="N1338" s="45"/>
      <c r="O1338" s="38"/>
    </row>
    <row r="1339" spans="3:15" ht="17" x14ac:dyDescent="0.4">
      <c r="C1339" s="28"/>
      <c r="D1339" s="22"/>
      <c r="K1339" s="26"/>
      <c r="L1339" s="37"/>
      <c r="M1339" s="38"/>
      <c r="N1339" s="45"/>
      <c r="O1339" s="38"/>
    </row>
    <row r="1340" spans="3:15" ht="17" x14ac:dyDescent="0.4">
      <c r="C1340" s="28"/>
      <c r="D1340" s="22"/>
      <c r="K1340" s="26"/>
      <c r="L1340" s="37"/>
      <c r="M1340" s="38"/>
      <c r="N1340" s="45"/>
      <c r="O1340" s="38"/>
    </row>
    <row r="1341" spans="3:15" ht="17" x14ac:dyDescent="0.4">
      <c r="C1341" s="28"/>
      <c r="D1341" s="22"/>
      <c r="K1341" s="26"/>
      <c r="L1341" s="37"/>
      <c r="M1341" s="38"/>
      <c r="N1341" s="45"/>
      <c r="O1341" s="38"/>
    </row>
    <row r="1342" spans="3:15" ht="17" x14ac:dyDescent="0.4">
      <c r="C1342" s="28"/>
      <c r="D1342" s="22"/>
      <c r="K1342" s="26"/>
      <c r="L1342" s="37"/>
      <c r="M1342" s="38"/>
      <c r="N1342" s="45"/>
      <c r="O1342" s="38"/>
    </row>
    <row r="1343" spans="3:15" ht="17" x14ac:dyDescent="0.4">
      <c r="C1343" s="28"/>
      <c r="D1343" s="22"/>
      <c r="K1343" s="26"/>
      <c r="L1343" s="37"/>
      <c r="M1343" s="38"/>
      <c r="N1343" s="45"/>
      <c r="O1343" s="38"/>
    </row>
    <row r="1344" spans="3:15" ht="17" x14ac:dyDescent="0.4">
      <c r="C1344" s="28"/>
      <c r="D1344" s="22"/>
      <c r="K1344" s="26"/>
      <c r="L1344" s="37"/>
      <c r="M1344" s="38"/>
      <c r="N1344" s="45"/>
      <c r="O1344" s="38"/>
    </row>
    <row r="1345" spans="3:15" ht="17" x14ac:dyDescent="0.4">
      <c r="C1345" s="28"/>
      <c r="D1345" s="22"/>
      <c r="K1345" s="26"/>
      <c r="L1345" s="37"/>
      <c r="M1345" s="38"/>
      <c r="N1345" s="45"/>
      <c r="O1345" s="38"/>
    </row>
    <row r="1346" spans="3:15" ht="17" x14ac:dyDescent="0.4">
      <c r="C1346" s="28"/>
      <c r="D1346" s="22"/>
      <c r="K1346" s="26"/>
      <c r="L1346" s="37"/>
      <c r="M1346" s="38"/>
      <c r="N1346" s="45"/>
      <c r="O1346" s="38"/>
    </row>
    <row r="1347" spans="3:15" ht="17" x14ac:dyDescent="0.4">
      <c r="C1347" s="28"/>
      <c r="D1347" s="22"/>
      <c r="K1347" s="26"/>
      <c r="L1347" s="37"/>
      <c r="M1347" s="38"/>
      <c r="N1347" s="45"/>
      <c r="O1347" s="38"/>
    </row>
    <row r="1348" spans="3:15" ht="17" x14ac:dyDescent="0.4">
      <c r="C1348" s="28"/>
      <c r="D1348" s="22"/>
      <c r="K1348" s="26"/>
      <c r="L1348" s="37"/>
      <c r="M1348" s="38"/>
      <c r="N1348" s="45"/>
      <c r="O1348" s="38"/>
    </row>
    <row r="1349" spans="3:15" ht="17" x14ac:dyDescent="0.4">
      <c r="C1349" s="28"/>
      <c r="D1349" s="22"/>
      <c r="K1349" s="26"/>
      <c r="L1349" s="37"/>
      <c r="M1349" s="38"/>
      <c r="N1349" s="45"/>
      <c r="O1349" s="38"/>
    </row>
    <row r="1350" spans="3:15" ht="17" x14ac:dyDescent="0.4">
      <c r="C1350" s="28"/>
      <c r="D1350" s="22"/>
      <c r="K1350" s="26"/>
      <c r="L1350" s="37"/>
      <c r="M1350" s="38"/>
      <c r="N1350" s="45"/>
      <c r="O1350" s="38"/>
    </row>
    <row r="1351" spans="3:15" ht="17" x14ac:dyDescent="0.4">
      <c r="C1351" s="28"/>
      <c r="D1351" s="22"/>
      <c r="K1351" s="26"/>
      <c r="L1351" s="37"/>
      <c r="M1351" s="38"/>
      <c r="N1351" s="45"/>
      <c r="O1351" s="38"/>
    </row>
    <row r="1352" spans="3:15" ht="17" x14ac:dyDescent="0.4">
      <c r="C1352" s="28"/>
      <c r="D1352" s="22"/>
      <c r="K1352" s="26"/>
      <c r="L1352" s="37"/>
      <c r="M1352" s="38"/>
      <c r="N1352" s="45"/>
      <c r="O1352" s="38"/>
    </row>
    <row r="1353" spans="3:15" ht="17" x14ac:dyDescent="0.4">
      <c r="C1353" s="28"/>
      <c r="D1353" s="22"/>
      <c r="K1353" s="26"/>
      <c r="L1353" s="37"/>
      <c r="M1353" s="38"/>
      <c r="N1353" s="45"/>
      <c r="O1353" s="38"/>
    </row>
    <row r="1354" spans="3:15" ht="17" x14ac:dyDescent="0.4">
      <c r="C1354" s="28"/>
      <c r="D1354" s="22"/>
      <c r="K1354" s="26"/>
      <c r="L1354" s="37"/>
      <c r="M1354" s="38"/>
      <c r="N1354" s="45"/>
      <c r="O1354" s="38"/>
    </row>
    <row r="1355" spans="3:15" ht="17" x14ac:dyDescent="0.4">
      <c r="C1355" s="28"/>
      <c r="D1355" s="22"/>
      <c r="K1355" s="26"/>
      <c r="L1355" s="37"/>
      <c r="M1355" s="38"/>
      <c r="N1355" s="45"/>
      <c r="O1355" s="38"/>
    </row>
    <row r="1356" spans="3:15" ht="17" x14ac:dyDescent="0.4">
      <c r="C1356" s="28"/>
      <c r="D1356" s="22"/>
      <c r="K1356" s="26"/>
      <c r="L1356" s="37"/>
      <c r="M1356" s="38"/>
      <c r="N1356" s="45"/>
      <c r="O1356" s="38"/>
    </row>
    <row r="1357" spans="3:15" ht="17" x14ac:dyDescent="0.4">
      <c r="C1357" s="28"/>
      <c r="D1357" s="22"/>
      <c r="K1357" s="26"/>
      <c r="L1357" s="37"/>
      <c r="M1357" s="38"/>
      <c r="N1357" s="45"/>
      <c r="O1357" s="38"/>
    </row>
    <row r="1358" spans="3:15" ht="17" x14ac:dyDescent="0.4">
      <c r="C1358" s="28"/>
      <c r="D1358" s="22"/>
      <c r="K1358" s="26"/>
      <c r="L1358" s="37"/>
      <c r="M1358" s="38"/>
      <c r="N1358" s="45"/>
      <c r="O1358" s="38"/>
    </row>
    <row r="1359" spans="3:15" ht="17" x14ac:dyDescent="0.4">
      <c r="C1359" s="28"/>
      <c r="D1359" s="22"/>
      <c r="K1359" s="26"/>
      <c r="L1359" s="37"/>
      <c r="M1359" s="38"/>
      <c r="N1359" s="45"/>
      <c r="O1359" s="38"/>
    </row>
    <row r="1360" spans="3:15" ht="17" x14ac:dyDescent="0.4">
      <c r="C1360" s="28"/>
      <c r="D1360" s="22"/>
      <c r="K1360" s="26"/>
      <c r="L1360" s="37"/>
      <c r="M1360" s="38"/>
      <c r="N1360" s="45"/>
      <c r="O1360" s="38"/>
    </row>
    <row r="1361" spans="3:15" ht="17" x14ac:dyDescent="0.4">
      <c r="C1361" s="28"/>
      <c r="D1361" s="22"/>
      <c r="K1361" s="26"/>
      <c r="L1361" s="37"/>
      <c r="M1361" s="38"/>
      <c r="N1361" s="45"/>
      <c r="O1361" s="38"/>
    </row>
    <row r="1362" spans="3:15" ht="17" x14ac:dyDescent="0.4">
      <c r="C1362" s="28"/>
      <c r="D1362" s="22"/>
      <c r="K1362" s="26"/>
      <c r="L1362" s="37"/>
      <c r="M1362" s="38"/>
      <c r="N1362" s="45"/>
      <c r="O1362" s="38"/>
    </row>
    <row r="1363" spans="3:15" ht="17" x14ac:dyDescent="0.4">
      <c r="C1363" s="28"/>
      <c r="D1363" s="22"/>
      <c r="K1363" s="26"/>
      <c r="L1363" s="37"/>
      <c r="M1363" s="38"/>
      <c r="N1363" s="45"/>
      <c r="O1363" s="38"/>
    </row>
    <row r="1364" spans="3:15" ht="17" x14ac:dyDescent="0.4">
      <c r="C1364" s="28"/>
      <c r="D1364" s="22"/>
      <c r="K1364" s="26"/>
      <c r="L1364" s="37"/>
      <c r="M1364" s="38"/>
      <c r="N1364" s="45"/>
      <c r="O1364" s="38"/>
    </row>
    <row r="1365" spans="3:15" ht="17" x14ac:dyDescent="0.4">
      <c r="C1365" s="28"/>
      <c r="D1365" s="22"/>
      <c r="K1365" s="26"/>
      <c r="L1365" s="37"/>
      <c r="M1365" s="38"/>
      <c r="N1365" s="45"/>
      <c r="O1365" s="38"/>
    </row>
    <row r="1366" spans="3:15" ht="17" x14ac:dyDescent="0.4">
      <c r="C1366" s="28"/>
      <c r="D1366" s="22"/>
      <c r="K1366" s="26"/>
      <c r="L1366" s="37"/>
      <c r="M1366" s="38"/>
      <c r="N1366" s="45"/>
      <c r="O1366" s="38"/>
    </row>
    <row r="1367" spans="3:15" ht="17" x14ac:dyDescent="0.4">
      <c r="C1367" s="28"/>
      <c r="D1367" s="22"/>
      <c r="K1367" s="26"/>
      <c r="L1367" s="37"/>
      <c r="M1367" s="38"/>
      <c r="N1367" s="45"/>
      <c r="O1367" s="38"/>
    </row>
    <row r="1368" spans="3:15" ht="17" x14ac:dyDescent="0.4">
      <c r="C1368" s="28"/>
      <c r="D1368" s="22"/>
      <c r="K1368" s="26"/>
      <c r="L1368" s="37"/>
      <c r="M1368" s="38"/>
      <c r="N1368" s="45"/>
      <c r="O1368" s="38"/>
    </row>
    <row r="1369" spans="3:15" ht="17" x14ac:dyDescent="0.4">
      <c r="C1369" s="28"/>
      <c r="D1369" s="22"/>
      <c r="K1369" s="26"/>
      <c r="L1369" s="37"/>
      <c r="M1369" s="38"/>
      <c r="N1369" s="45"/>
      <c r="O1369" s="38"/>
    </row>
    <row r="1370" spans="3:15" ht="17" x14ac:dyDescent="0.4">
      <c r="C1370" s="28"/>
      <c r="D1370" s="22"/>
      <c r="K1370" s="26"/>
      <c r="L1370" s="37"/>
      <c r="M1370" s="38"/>
      <c r="N1370" s="45"/>
      <c r="O1370" s="38"/>
    </row>
    <row r="1371" spans="3:15" ht="17" x14ac:dyDescent="0.4">
      <c r="C1371" s="28"/>
      <c r="D1371" s="22"/>
      <c r="K1371" s="26"/>
      <c r="L1371" s="37"/>
      <c r="M1371" s="38"/>
      <c r="N1371" s="45"/>
      <c r="O1371" s="38"/>
    </row>
    <row r="1372" spans="3:15" ht="17" x14ac:dyDescent="0.4">
      <c r="C1372" s="28"/>
      <c r="D1372" s="22"/>
      <c r="K1372" s="26"/>
      <c r="L1372" s="37"/>
      <c r="M1372" s="38"/>
      <c r="N1372" s="45"/>
      <c r="O1372" s="38"/>
    </row>
    <row r="1373" spans="3:15" ht="17" x14ac:dyDescent="0.4">
      <c r="C1373" s="28"/>
      <c r="D1373" s="22"/>
      <c r="K1373" s="26"/>
      <c r="L1373" s="37"/>
      <c r="M1373" s="38"/>
      <c r="N1373" s="45"/>
      <c r="O1373" s="38"/>
    </row>
    <row r="1374" spans="3:15" ht="17" x14ac:dyDescent="0.4">
      <c r="C1374" s="28"/>
      <c r="D1374" s="22"/>
      <c r="K1374" s="26"/>
      <c r="L1374" s="37"/>
      <c r="M1374" s="38"/>
      <c r="N1374" s="45"/>
      <c r="O1374" s="38"/>
    </row>
    <row r="1375" spans="3:15" ht="17" x14ac:dyDescent="0.4">
      <c r="C1375" s="28"/>
      <c r="D1375" s="22"/>
      <c r="K1375" s="26"/>
      <c r="L1375" s="37"/>
      <c r="M1375" s="38"/>
      <c r="N1375" s="45"/>
      <c r="O1375" s="38"/>
    </row>
    <row r="1376" spans="3:15" ht="17" x14ac:dyDescent="0.4">
      <c r="C1376" s="28"/>
      <c r="D1376" s="22"/>
      <c r="K1376" s="26"/>
      <c r="L1376" s="37"/>
      <c r="M1376" s="38"/>
      <c r="N1376" s="45"/>
      <c r="O1376" s="38"/>
    </row>
    <row r="1377" spans="3:15" ht="17" x14ac:dyDescent="0.4">
      <c r="C1377" s="28"/>
      <c r="D1377" s="22"/>
      <c r="K1377" s="26"/>
      <c r="L1377" s="37"/>
      <c r="M1377" s="38"/>
      <c r="N1377" s="45"/>
      <c r="O1377" s="38"/>
    </row>
    <row r="1378" spans="3:15" ht="17" x14ac:dyDescent="0.4">
      <c r="C1378" s="28"/>
      <c r="D1378" s="22"/>
      <c r="K1378" s="26"/>
      <c r="L1378" s="37"/>
      <c r="M1378" s="38"/>
      <c r="N1378" s="45"/>
      <c r="O1378" s="38"/>
    </row>
    <row r="1379" spans="3:15" ht="17" x14ac:dyDescent="0.4">
      <c r="C1379" s="28"/>
      <c r="D1379" s="22"/>
      <c r="K1379" s="26"/>
      <c r="L1379" s="37"/>
      <c r="M1379" s="38"/>
      <c r="N1379" s="45"/>
      <c r="O1379" s="38"/>
    </row>
    <row r="1380" spans="3:15" ht="17" x14ac:dyDescent="0.4">
      <c r="C1380" s="28"/>
      <c r="D1380" s="22"/>
      <c r="K1380" s="26"/>
      <c r="L1380" s="37"/>
      <c r="M1380" s="38"/>
      <c r="N1380" s="45"/>
      <c r="O1380" s="38"/>
    </row>
    <row r="1381" spans="3:15" ht="17" x14ac:dyDescent="0.4">
      <c r="C1381" s="28"/>
      <c r="D1381" s="22"/>
      <c r="K1381" s="26"/>
      <c r="L1381" s="37"/>
      <c r="M1381" s="38"/>
      <c r="N1381" s="45"/>
      <c r="O1381" s="38"/>
    </row>
    <row r="1382" spans="3:15" ht="17" x14ac:dyDescent="0.4">
      <c r="C1382" s="28"/>
      <c r="D1382" s="22"/>
      <c r="K1382" s="26"/>
      <c r="L1382" s="37"/>
      <c r="M1382" s="38"/>
      <c r="N1382" s="45"/>
      <c r="O1382" s="38"/>
    </row>
    <row r="1383" spans="3:15" ht="17" x14ac:dyDescent="0.4">
      <c r="C1383" s="28"/>
      <c r="D1383" s="22"/>
      <c r="K1383" s="26"/>
      <c r="L1383" s="37"/>
      <c r="M1383" s="38"/>
      <c r="N1383" s="45"/>
      <c r="O1383" s="38"/>
    </row>
    <row r="1384" spans="3:15" ht="17" x14ac:dyDescent="0.4">
      <c r="C1384" s="28"/>
      <c r="D1384" s="22"/>
      <c r="K1384" s="26"/>
      <c r="L1384" s="37"/>
      <c r="M1384" s="38"/>
      <c r="N1384" s="45"/>
      <c r="O1384" s="38"/>
    </row>
    <row r="1385" spans="3:15" ht="17" x14ac:dyDescent="0.4">
      <c r="C1385" s="28"/>
      <c r="D1385" s="22"/>
      <c r="K1385" s="26"/>
      <c r="L1385" s="37"/>
      <c r="M1385" s="38"/>
      <c r="N1385" s="45"/>
      <c r="O1385" s="38"/>
    </row>
    <row r="1386" spans="3:15" ht="17" x14ac:dyDescent="0.4">
      <c r="C1386" s="28"/>
      <c r="D1386" s="22"/>
      <c r="K1386" s="26"/>
      <c r="L1386" s="37"/>
      <c r="M1386" s="38"/>
      <c r="N1386" s="45"/>
      <c r="O1386" s="38"/>
    </row>
    <row r="1387" spans="3:15" ht="17" x14ac:dyDescent="0.4">
      <c r="C1387" s="28"/>
      <c r="D1387" s="22"/>
      <c r="K1387" s="26"/>
      <c r="L1387" s="37"/>
      <c r="M1387" s="38"/>
      <c r="N1387" s="45"/>
      <c r="O1387" s="38"/>
    </row>
    <row r="1388" spans="3:15" ht="17" x14ac:dyDescent="0.4">
      <c r="C1388" s="28"/>
      <c r="D1388" s="22"/>
      <c r="K1388" s="26"/>
      <c r="L1388" s="37"/>
      <c r="M1388" s="38"/>
      <c r="N1388" s="45"/>
      <c r="O1388" s="38"/>
    </row>
    <row r="1389" spans="3:15" ht="17" x14ac:dyDescent="0.4">
      <c r="C1389" s="28"/>
      <c r="D1389" s="22"/>
      <c r="K1389" s="26"/>
      <c r="L1389" s="37"/>
      <c r="M1389" s="38"/>
      <c r="N1389" s="45"/>
      <c r="O1389" s="38"/>
    </row>
    <row r="1390" spans="3:15" ht="17" x14ac:dyDescent="0.4">
      <c r="C1390" s="28"/>
      <c r="D1390" s="22"/>
      <c r="K1390" s="26"/>
      <c r="L1390" s="37"/>
      <c r="M1390" s="38"/>
      <c r="N1390" s="45"/>
      <c r="O1390" s="38"/>
    </row>
    <row r="1391" spans="3:15" ht="17" x14ac:dyDescent="0.4">
      <c r="C1391" s="28"/>
      <c r="D1391" s="22"/>
      <c r="K1391" s="26"/>
      <c r="L1391" s="37"/>
      <c r="M1391" s="38"/>
      <c r="N1391" s="45"/>
      <c r="O1391" s="38"/>
    </row>
    <row r="1392" spans="3:15" ht="17" x14ac:dyDescent="0.4">
      <c r="C1392" s="28"/>
      <c r="D1392" s="22"/>
      <c r="K1392" s="26"/>
      <c r="L1392" s="37"/>
      <c r="M1392" s="38"/>
      <c r="N1392" s="45"/>
      <c r="O1392" s="38"/>
    </row>
    <row r="1393" spans="3:15" ht="17" x14ac:dyDescent="0.4">
      <c r="C1393" s="28"/>
      <c r="D1393" s="22"/>
      <c r="K1393" s="26"/>
      <c r="L1393" s="37"/>
      <c r="M1393" s="38"/>
      <c r="N1393" s="45"/>
      <c r="O1393" s="38"/>
    </row>
    <row r="1394" spans="3:15" ht="17" x14ac:dyDescent="0.4">
      <c r="C1394" s="28"/>
      <c r="D1394" s="22"/>
      <c r="K1394" s="26"/>
      <c r="L1394" s="37"/>
      <c r="M1394" s="38"/>
      <c r="N1394" s="45"/>
      <c r="O1394" s="38"/>
    </row>
    <row r="1395" spans="3:15" ht="17" x14ac:dyDescent="0.4">
      <c r="C1395" s="28"/>
      <c r="D1395" s="22"/>
      <c r="K1395" s="26"/>
      <c r="L1395" s="37"/>
      <c r="M1395" s="38"/>
      <c r="N1395" s="45"/>
      <c r="O1395" s="38"/>
    </row>
    <row r="1396" spans="3:15" ht="17" x14ac:dyDescent="0.4">
      <c r="C1396" s="28"/>
      <c r="D1396" s="22"/>
      <c r="K1396" s="26"/>
      <c r="L1396" s="37"/>
      <c r="M1396" s="38"/>
      <c r="N1396" s="45"/>
      <c r="O1396" s="38"/>
    </row>
    <row r="1397" spans="3:15" ht="17" x14ac:dyDescent="0.4">
      <c r="C1397" s="28"/>
      <c r="D1397" s="22"/>
      <c r="K1397" s="26"/>
      <c r="L1397" s="37"/>
      <c r="M1397" s="38"/>
      <c r="N1397" s="45"/>
      <c r="O1397" s="38"/>
    </row>
    <row r="1398" spans="3:15" ht="17" x14ac:dyDescent="0.4">
      <c r="C1398" s="28"/>
      <c r="D1398" s="22"/>
      <c r="K1398" s="26"/>
      <c r="L1398" s="37"/>
      <c r="M1398" s="38"/>
      <c r="N1398" s="45"/>
      <c r="O1398" s="38"/>
    </row>
    <row r="1399" spans="3:15" ht="17" x14ac:dyDescent="0.4">
      <c r="C1399" s="28"/>
      <c r="D1399" s="22"/>
      <c r="K1399" s="26"/>
      <c r="L1399" s="37"/>
      <c r="M1399" s="38"/>
      <c r="N1399" s="45"/>
      <c r="O1399" s="38"/>
    </row>
    <row r="1400" spans="3:15" ht="17" x14ac:dyDescent="0.4">
      <c r="C1400" s="28"/>
      <c r="D1400" s="22"/>
      <c r="K1400" s="26"/>
      <c r="L1400" s="37"/>
      <c r="M1400" s="38"/>
      <c r="N1400" s="45"/>
      <c r="O1400" s="38"/>
    </row>
    <row r="1401" spans="3:15" ht="17" x14ac:dyDescent="0.4">
      <c r="C1401" s="28"/>
      <c r="D1401" s="22"/>
      <c r="K1401" s="26"/>
      <c r="L1401" s="37"/>
      <c r="M1401" s="38"/>
      <c r="N1401" s="45"/>
      <c r="O1401" s="38"/>
    </row>
    <row r="1402" spans="3:15" ht="17" x14ac:dyDescent="0.4">
      <c r="C1402" s="28"/>
      <c r="D1402" s="22"/>
      <c r="K1402" s="26"/>
      <c r="L1402" s="37"/>
      <c r="M1402" s="38"/>
      <c r="N1402" s="45"/>
      <c r="O1402" s="38"/>
    </row>
    <row r="1403" spans="3:15" ht="17" x14ac:dyDescent="0.4">
      <c r="C1403" s="28"/>
      <c r="D1403" s="22"/>
      <c r="K1403" s="26"/>
      <c r="L1403" s="37"/>
      <c r="M1403" s="38"/>
      <c r="N1403" s="45"/>
      <c r="O1403" s="38"/>
    </row>
    <row r="1404" spans="3:15" ht="17" x14ac:dyDescent="0.4">
      <c r="C1404" s="28"/>
      <c r="D1404" s="22"/>
      <c r="K1404" s="26"/>
      <c r="L1404" s="37"/>
      <c r="M1404" s="38"/>
      <c r="N1404" s="45"/>
      <c r="O1404" s="38"/>
    </row>
    <row r="1405" spans="3:15" ht="17" x14ac:dyDescent="0.4">
      <c r="C1405" s="28"/>
      <c r="D1405" s="22"/>
      <c r="K1405" s="26"/>
      <c r="L1405" s="37"/>
      <c r="M1405" s="38"/>
      <c r="N1405" s="45"/>
      <c r="O1405" s="38"/>
    </row>
    <row r="1406" spans="3:15" ht="17" x14ac:dyDescent="0.4">
      <c r="C1406" s="28"/>
      <c r="D1406" s="22"/>
      <c r="K1406" s="26"/>
      <c r="L1406" s="37"/>
      <c r="M1406" s="38"/>
      <c r="N1406" s="45"/>
      <c r="O1406" s="38"/>
    </row>
    <row r="1407" spans="3:15" ht="17" x14ac:dyDescent="0.4">
      <c r="C1407" s="28"/>
      <c r="D1407" s="22"/>
      <c r="K1407" s="26"/>
      <c r="L1407" s="37"/>
      <c r="M1407" s="38"/>
      <c r="N1407" s="45"/>
      <c r="O1407" s="38"/>
    </row>
    <row r="1408" spans="3:15" ht="17" x14ac:dyDescent="0.4">
      <c r="C1408" s="28"/>
      <c r="D1408" s="22"/>
      <c r="K1408" s="26"/>
      <c r="L1408" s="37"/>
      <c r="M1408" s="38"/>
      <c r="N1408" s="45"/>
      <c r="O1408" s="38"/>
    </row>
    <row r="1409" spans="3:15" ht="17" x14ac:dyDescent="0.4">
      <c r="C1409" s="28"/>
      <c r="D1409" s="22"/>
      <c r="K1409" s="26"/>
      <c r="L1409" s="37"/>
      <c r="M1409" s="38"/>
      <c r="N1409" s="45"/>
      <c r="O1409" s="38"/>
    </row>
    <row r="1410" spans="3:15" ht="17" x14ac:dyDescent="0.4">
      <c r="C1410" s="28"/>
      <c r="D1410" s="22"/>
      <c r="K1410" s="26"/>
      <c r="L1410" s="37"/>
      <c r="M1410" s="38"/>
      <c r="N1410" s="45"/>
      <c r="O1410" s="38"/>
    </row>
    <row r="1411" spans="3:15" ht="17" x14ac:dyDescent="0.4">
      <c r="C1411" s="28"/>
      <c r="D1411" s="22"/>
      <c r="K1411" s="26"/>
      <c r="L1411" s="37"/>
      <c r="M1411" s="38"/>
      <c r="N1411" s="45"/>
      <c r="O1411" s="38"/>
    </row>
    <row r="1412" spans="3:15" ht="17" x14ac:dyDescent="0.4">
      <c r="C1412" s="28"/>
      <c r="D1412" s="22"/>
      <c r="K1412" s="26"/>
      <c r="L1412" s="37"/>
      <c r="M1412" s="38"/>
      <c r="N1412" s="45"/>
      <c r="O1412" s="38"/>
    </row>
    <row r="1413" spans="3:15" ht="17" x14ac:dyDescent="0.4">
      <c r="C1413" s="28"/>
      <c r="D1413" s="22"/>
      <c r="K1413" s="26"/>
      <c r="L1413" s="37"/>
      <c r="M1413" s="38"/>
      <c r="N1413" s="45"/>
      <c r="O1413" s="38"/>
    </row>
    <row r="1414" spans="3:15" ht="17" x14ac:dyDescent="0.4">
      <c r="C1414" s="28"/>
      <c r="D1414" s="22"/>
      <c r="K1414" s="26"/>
      <c r="L1414" s="37"/>
      <c r="M1414" s="38"/>
      <c r="N1414" s="45"/>
      <c r="O1414" s="38"/>
    </row>
    <row r="1415" spans="3:15" ht="17" x14ac:dyDescent="0.4">
      <c r="C1415" s="28"/>
      <c r="D1415" s="22"/>
      <c r="K1415" s="26"/>
      <c r="L1415" s="37"/>
      <c r="M1415" s="38"/>
      <c r="N1415" s="45"/>
      <c r="O1415" s="38"/>
    </row>
    <row r="1416" spans="3:15" ht="17" x14ac:dyDescent="0.4">
      <c r="C1416" s="28"/>
      <c r="D1416" s="22"/>
      <c r="K1416" s="26"/>
      <c r="L1416" s="37"/>
      <c r="M1416" s="38"/>
      <c r="N1416" s="45"/>
      <c r="O1416" s="38"/>
    </row>
    <row r="1417" spans="3:15" ht="17" x14ac:dyDescent="0.4">
      <c r="C1417" s="28"/>
      <c r="D1417" s="22"/>
      <c r="K1417" s="26"/>
      <c r="L1417" s="37"/>
      <c r="M1417" s="38"/>
      <c r="N1417" s="45"/>
      <c r="O1417" s="38"/>
    </row>
    <row r="1418" spans="3:15" ht="17" x14ac:dyDescent="0.4">
      <c r="C1418" s="28"/>
      <c r="D1418" s="22"/>
      <c r="K1418" s="26"/>
      <c r="L1418" s="37"/>
      <c r="M1418" s="38"/>
      <c r="N1418" s="45"/>
      <c r="O1418" s="38"/>
    </row>
    <row r="1419" spans="3:15" ht="17" x14ac:dyDescent="0.4">
      <c r="C1419" s="28"/>
      <c r="D1419" s="22"/>
      <c r="K1419" s="26"/>
      <c r="L1419" s="37"/>
      <c r="M1419" s="38"/>
      <c r="N1419" s="45"/>
      <c r="O1419" s="38"/>
    </row>
    <row r="1420" spans="3:15" ht="17" x14ac:dyDescent="0.4">
      <c r="C1420" s="28"/>
      <c r="D1420" s="22"/>
      <c r="K1420" s="26"/>
      <c r="L1420" s="37"/>
      <c r="M1420" s="38"/>
      <c r="N1420" s="45"/>
      <c r="O1420" s="38"/>
    </row>
    <row r="1421" spans="3:15" ht="17" x14ac:dyDescent="0.4">
      <c r="C1421" s="28"/>
      <c r="D1421" s="22"/>
      <c r="K1421" s="26"/>
      <c r="L1421" s="37"/>
      <c r="M1421" s="38"/>
      <c r="N1421" s="45"/>
      <c r="O1421" s="38"/>
    </row>
    <row r="1422" spans="3:15" ht="17" x14ac:dyDescent="0.4">
      <c r="C1422" s="28"/>
      <c r="D1422" s="22"/>
      <c r="K1422" s="26"/>
      <c r="L1422" s="37"/>
      <c r="M1422" s="38"/>
      <c r="N1422" s="45"/>
      <c r="O1422" s="38"/>
    </row>
    <row r="1423" spans="3:15" ht="17" x14ac:dyDescent="0.4">
      <c r="C1423" s="28"/>
      <c r="D1423" s="22"/>
      <c r="K1423" s="26"/>
      <c r="L1423" s="37"/>
      <c r="M1423" s="38"/>
      <c r="N1423" s="45"/>
      <c r="O1423" s="38"/>
    </row>
    <row r="1424" spans="3:15" ht="17" x14ac:dyDescent="0.4">
      <c r="C1424" s="28"/>
      <c r="D1424" s="22"/>
      <c r="K1424" s="26"/>
      <c r="L1424" s="37"/>
      <c r="M1424" s="38"/>
      <c r="N1424" s="45"/>
      <c r="O1424" s="38"/>
    </row>
    <row r="1425" spans="3:15" ht="17" x14ac:dyDescent="0.4">
      <c r="C1425" s="28"/>
      <c r="D1425" s="22"/>
      <c r="K1425" s="26"/>
      <c r="L1425" s="37"/>
      <c r="M1425" s="38"/>
      <c r="N1425" s="45"/>
      <c r="O1425" s="38"/>
    </row>
    <row r="1426" spans="3:15" ht="17" x14ac:dyDescent="0.4">
      <c r="C1426" s="28"/>
      <c r="D1426" s="22"/>
      <c r="K1426" s="26"/>
      <c r="L1426" s="37"/>
      <c r="M1426" s="38"/>
      <c r="N1426" s="45"/>
      <c r="O1426" s="38"/>
    </row>
    <row r="1427" spans="3:15" ht="17" x14ac:dyDescent="0.4">
      <c r="C1427" s="28"/>
      <c r="D1427" s="22"/>
      <c r="K1427" s="26"/>
      <c r="L1427" s="37"/>
      <c r="M1427" s="38"/>
      <c r="N1427" s="45"/>
      <c r="O1427" s="38"/>
    </row>
    <row r="1428" spans="3:15" ht="17" x14ac:dyDescent="0.4">
      <c r="C1428" s="28"/>
      <c r="D1428" s="22"/>
      <c r="K1428" s="26"/>
      <c r="L1428" s="37"/>
      <c r="M1428" s="38"/>
      <c r="N1428" s="45"/>
      <c r="O1428" s="38"/>
    </row>
    <row r="1429" spans="3:15" ht="17" x14ac:dyDescent="0.4">
      <c r="C1429" s="28"/>
      <c r="D1429" s="22"/>
      <c r="K1429" s="26"/>
      <c r="L1429" s="37"/>
      <c r="M1429" s="38"/>
      <c r="N1429" s="45"/>
      <c r="O1429" s="38"/>
    </row>
    <row r="1430" spans="3:15" ht="17" x14ac:dyDescent="0.4">
      <c r="C1430" s="28"/>
      <c r="D1430" s="22"/>
      <c r="K1430" s="26"/>
      <c r="L1430" s="37"/>
      <c r="M1430" s="38"/>
      <c r="N1430" s="45"/>
      <c r="O1430" s="38"/>
    </row>
    <row r="1431" spans="3:15" ht="17" x14ac:dyDescent="0.4">
      <c r="C1431" s="28"/>
      <c r="D1431" s="22"/>
      <c r="K1431" s="26"/>
      <c r="L1431" s="37"/>
      <c r="M1431" s="38"/>
      <c r="N1431" s="45"/>
      <c r="O1431" s="38"/>
    </row>
    <row r="1432" spans="3:15" ht="17" x14ac:dyDescent="0.4">
      <c r="C1432" s="28"/>
      <c r="D1432" s="22"/>
      <c r="K1432" s="26"/>
      <c r="L1432" s="37"/>
      <c r="M1432" s="38"/>
      <c r="N1432" s="45"/>
      <c r="O1432" s="38"/>
    </row>
    <row r="1433" spans="3:15" ht="17" x14ac:dyDescent="0.4">
      <c r="C1433" s="28"/>
      <c r="D1433" s="22"/>
      <c r="K1433" s="26"/>
      <c r="L1433" s="37"/>
      <c r="M1433" s="38"/>
      <c r="N1433" s="45"/>
      <c r="O1433" s="38"/>
    </row>
    <row r="1434" spans="3:15" ht="17" x14ac:dyDescent="0.4">
      <c r="C1434" s="28"/>
      <c r="D1434" s="22"/>
      <c r="K1434" s="26"/>
      <c r="L1434" s="37"/>
      <c r="M1434" s="38"/>
      <c r="N1434" s="45"/>
      <c r="O1434" s="38"/>
    </row>
    <row r="1435" spans="3:15" ht="17" x14ac:dyDescent="0.4">
      <c r="C1435" s="28"/>
      <c r="D1435" s="22"/>
      <c r="K1435" s="26"/>
      <c r="L1435" s="37"/>
      <c r="M1435" s="38"/>
      <c r="N1435" s="45"/>
      <c r="O1435" s="38"/>
    </row>
    <row r="1436" spans="3:15" ht="17" x14ac:dyDescent="0.4">
      <c r="C1436" s="28"/>
      <c r="D1436" s="22"/>
      <c r="K1436" s="26"/>
      <c r="L1436" s="37"/>
      <c r="M1436" s="38"/>
      <c r="N1436" s="45"/>
      <c r="O1436" s="38"/>
    </row>
    <row r="1437" spans="3:15" ht="17" x14ac:dyDescent="0.4">
      <c r="C1437" s="28"/>
      <c r="D1437" s="22"/>
      <c r="K1437" s="26"/>
      <c r="L1437" s="37"/>
      <c r="M1437" s="38"/>
      <c r="N1437" s="45"/>
      <c r="O1437" s="38"/>
    </row>
    <row r="1438" spans="3:15" ht="17" x14ac:dyDescent="0.4">
      <c r="C1438" s="28"/>
      <c r="D1438" s="22"/>
      <c r="K1438" s="26"/>
      <c r="L1438" s="37"/>
      <c r="M1438" s="38"/>
      <c r="N1438" s="45"/>
      <c r="O1438" s="38"/>
    </row>
    <row r="1439" spans="3:15" ht="17" x14ac:dyDescent="0.4">
      <c r="C1439" s="28"/>
      <c r="D1439" s="22"/>
      <c r="K1439" s="26"/>
      <c r="L1439" s="37"/>
      <c r="M1439" s="38"/>
      <c r="N1439" s="45"/>
      <c r="O1439" s="38"/>
    </row>
    <row r="1440" spans="3:15" ht="17" x14ac:dyDescent="0.4">
      <c r="C1440" s="28"/>
      <c r="D1440" s="22"/>
      <c r="K1440" s="26"/>
      <c r="L1440" s="37"/>
      <c r="M1440" s="38"/>
      <c r="N1440" s="45"/>
      <c r="O1440" s="38"/>
    </row>
    <row r="1441" spans="3:15" ht="17" x14ac:dyDescent="0.4">
      <c r="C1441" s="28"/>
      <c r="D1441" s="22"/>
      <c r="K1441" s="26"/>
      <c r="L1441" s="37"/>
      <c r="M1441" s="38"/>
      <c r="N1441" s="45"/>
      <c r="O1441" s="38"/>
    </row>
    <row r="1442" spans="3:15" ht="17" x14ac:dyDescent="0.4">
      <c r="C1442" s="28"/>
      <c r="D1442" s="22"/>
      <c r="K1442" s="26"/>
      <c r="L1442" s="37"/>
      <c r="M1442" s="38"/>
      <c r="N1442" s="45"/>
      <c r="O1442" s="38"/>
    </row>
    <row r="1443" spans="3:15" ht="17" x14ac:dyDescent="0.4">
      <c r="C1443" s="28"/>
      <c r="D1443" s="22"/>
      <c r="K1443" s="26"/>
      <c r="L1443" s="37"/>
      <c r="M1443" s="38"/>
      <c r="N1443" s="45"/>
      <c r="O1443" s="38"/>
    </row>
    <row r="1444" spans="3:15" ht="17" x14ac:dyDescent="0.4">
      <c r="C1444" s="28"/>
      <c r="D1444" s="22"/>
      <c r="K1444" s="26"/>
      <c r="L1444" s="37"/>
      <c r="M1444" s="38"/>
      <c r="N1444" s="45"/>
      <c r="O1444" s="38"/>
    </row>
    <row r="1445" spans="3:15" ht="17" x14ac:dyDescent="0.4">
      <c r="C1445" s="28"/>
      <c r="D1445" s="22"/>
      <c r="K1445" s="26"/>
      <c r="L1445" s="37"/>
      <c r="M1445" s="38"/>
      <c r="N1445" s="45"/>
      <c r="O1445" s="38"/>
    </row>
    <row r="1446" spans="3:15" ht="17" x14ac:dyDescent="0.4">
      <c r="C1446" s="28"/>
      <c r="D1446" s="22"/>
      <c r="K1446" s="26"/>
      <c r="L1446" s="37"/>
      <c r="M1446" s="38"/>
      <c r="N1446" s="45"/>
      <c r="O1446" s="38"/>
    </row>
    <row r="1447" spans="3:15" ht="17" x14ac:dyDescent="0.4">
      <c r="C1447" s="28"/>
      <c r="D1447" s="22"/>
      <c r="K1447" s="26"/>
      <c r="L1447" s="37"/>
      <c r="M1447" s="38"/>
      <c r="N1447" s="45"/>
      <c r="O1447" s="38"/>
    </row>
    <row r="1448" spans="3:15" ht="17" x14ac:dyDescent="0.4">
      <c r="C1448" s="28"/>
      <c r="D1448" s="22"/>
      <c r="K1448" s="26"/>
      <c r="L1448" s="37"/>
      <c r="M1448" s="38"/>
      <c r="N1448" s="45"/>
      <c r="O1448" s="38"/>
    </row>
    <row r="1449" spans="3:15" ht="17" x14ac:dyDescent="0.4">
      <c r="C1449" s="28"/>
      <c r="D1449" s="22"/>
      <c r="K1449" s="26"/>
      <c r="L1449" s="37"/>
      <c r="M1449" s="38"/>
      <c r="N1449" s="45"/>
      <c r="O1449" s="38"/>
    </row>
    <row r="1450" spans="3:15" ht="17" x14ac:dyDescent="0.4">
      <c r="C1450" s="28"/>
      <c r="D1450" s="22"/>
      <c r="K1450" s="26"/>
      <c r="L1450" s="37"/>
      <c r="M1450" s="38"/>
      <c r="N1450" s="45"/>
      <c r="O1450" s="38"/>
    </row>
    <row r="1451" spans="3:15" ht="17" x14ac:dyDescent="0.4">
      <c r="C1451" s="28"/>
      <c r="D1451" s="22"/>
      <c r="K1451" s="26"/>
      <c r="L1451" s="37"/>
      <c r="M1451" s="38"/>
      <c r="N1451" s="45"/>
      <c r="O1451" s="38"/>
    </row>
    <row r="1452" spans="3:15" ht="17" x14ac:dyDescent="0.4">
      <c r="C1452" s="28"/>
      <c r="D1452" s="22"/>
      <c r="K1452" s="26"/>
      <c r="L1452" s="37"/>
      <c r="M1452" s="38"/>
      <c r="N1452" s="45"/>
      <c r="O1452" s="38"/>
    </row>
    <row r="1453" spans="3:15" ht="17" x14ac:dyDescent="0.4">
      <c r="C1453" s="28"/>
      <c r="D1453" s="22"/>
      <c r="K1453" s="26"/>
      <c r="L1453" s="37"/>
      <c r="M1453" s="38"/>
      <c r="N1453" s="45"/>
      <c r="O1453" s="38"/>
    </row>
    <row r="1454" spans="3:15" ht="17" x14ac:dyDescent="0.4">
      <c r="C1454" s="28"/>
      <c r="D1454" s="22"/>
      <c r="K1454" s="26"/>
      <c r="L1454" s="37"/>
      <c r="M1454" s="38"/>
      <c r="N1454" s="45"/>
      <c r="O1454" s="38"/>
    </row>
    <row r="1455" spans="3:15" ht="17" x14ac:dyDescent="0.4">
      <c r="C1455" s="28"/>
      <c r="D1455" s="22"/>
      <c r="K1455" s="26"/>
      <c r="L1455" s="37"/>
      <c r="M1455" s="38"/>
      <c r="N1455" s="45"/>
      <c r="O1455" s="38"/>
    </row>
    <row r="1456" spans="3:15" ht="17" x14ac:dyDescent="0.4">
      <c r="C1456" s="28"/>
      <c r="D1456" s="22"/>
      <c r="K1456" s="26"/>
      <c r="L1456" s="37"/>
      <c r="M1456" s="38"/>
      <c r="N1456" s="45"/>
      <c r="O1456" s="38"/>
    </row>
    <row r="1457" spans="3:15" ht="17" x14ac:dyDescent="0.4">
      <c r="C1457" s="28"/>
      <c r="D1457" s="22"/>
      <c r="K1457" s="26"/>
      <c r="L1457" s="37"/>
      <c r="M1457" s="38"/>
      <c r="N1457" s="45"/>
      <c r="O1457" s="38"/>
    </row>
    <row r="1458" spans="3:15" ht="17" x14ac:dyDescent="0.4">
      <c r="C1458" s="28"/>
      <c r="D1458" s="22"/>
      <c r="K1458" s="26"/>
      <c r="L1458" s="37"/>
      <c r="M1458" s="38"/>
      <c r="N1458" s="45"/>
      <c r="O1458" s="38"/>
    </row>
    <row r="1459" spans="3:15" ht="17" x14ac:dyDescent="0.4">
      <c r="C1459" s="28"/>
      <c r="D1459" s="22"/>
      <c r="K1459" s="26"/>
      <c r="L1459" s="37"/>
      <c r="M1459" s="38"/>
      <c r="N1459" s="45"/>
      <c r="O1459" s="38"/>
    </row>
    <row r="1460" spans="3:15" ht="17" x14ac:dyDescent="0.4">
      <c r="C1460" s="28"/>
      <c r="D1460" s="22"/>
      <c r="K1460" s="26"/>
      <c r="L1460" s="37"/>
      <c r="M1460" s="38"/>
      <c r="N1460" s="45"/>
      <c r="O1460" s="38"/>
    </row>
    <row r="1461" spans="3:15" ht="17" x14ac:dyDescent="0.4">
      <c r="C1461" s="28"/>
      <c r="D1461" s="22"/>
      <c r="K1461" s="26"/>
      <c r="L1461" s="37"/>
      <c r="M1461" s="38"/>
      <c r="N1461" s="45"/>
      <c r="O1461" s="38"/>
    </row>
    <row r="1462" spans="3:15" ht="17" x14ac:dyDescent="0.4">
      <c r="C1462" s="28"/>
      <c r="D1462" s="22"/>
      <c r="K1462" s="26"/>
      <c r="L1462" s="37"/>
      <c r="M1462" s="38"/>
      <c r="N1462" s="45"/>
      <c r="O1462" s="38"/>
    </row>
    <row r="1463" spans="3:15" ht="17" x14ac:dyDescent="0.4">
      <c r="C1463" s="28"/>
      <c r="D1463" s="24"/>
      <c r="K1463" s="26"/>
      <c r="L1463" s="37"/>
      <c r="M1463" s="38"/>
      <c r="N1463" s="45"/>
      <c r="O1463" s="38"/>
    </row>
    <row r="1464" spans="3:15" ht="17" x14ac:dyDescent="0.4">
      <c r="C1464" s="28"/>
      <c r="D1464" s="24"/>
      <c r="K1464" s="26"/>
      <c r="L1464" s="37"/>
      <c r="M1464" s="38"/>
      <c r="N1464" s="45"/>
      <c r="O1464" s="38"/>
    </row>
    <row r="1465" spans="3:15" ht="17" x14ac:dyDescent="0.4">
      <c r="C1465" s="28"/>
      <c r="D1465" s="24"/>
      <c r="K1465" s="26"/>
      <c r="L1465" s="37"/>
      <c r="M1465" s="38"/>
      <c r="N1465" s="45"/>
      <c r="O1465" s="38"/>
    </row>
    <row r="1466" spans="3:15" ht="17" x14ac:dyDescent="0.4">
      <c r="C1466" s="28"/>
      <c r="D1466" s="24"/>
      <c r="K1466" s="26"/>
      <c r="L1466" s="37"/>
      <c r="M1466" s="38"/>
      <c r="N1466" s="45"/>
      <c r="O1466" s="38"/>
    </row>
    <row r="1467" spans="3:15" ht="17" x14ac:dyDescent="0.4">
      <c r="C1467" s="28"/>
      <c r="D1467" s="24"/>
      <c r="K1467" s="26"/>
      <c r="L1467" s="37"/>
      <c r="M1467" s="38"/>
      <c r="N1467" s="45"/>
      <c r="O1467" s="38"/>
    </row>
    <row r="1468" spans="3:15" ht="17" x14ac:dyDescent="0.4">
      <c r="C1468" s="28"/>
      <c r="D1468" s="24"/>
      <c r="K1468" s="26"/>
      <c r="L1468" s="37"/>
      <c r="M1468" s="38"/>
      <c r="N1468" s="45"/>
      <c r="O1468" s="38"/>
    </row>
    <row r="1469" spans="3:15" ht="17" x14ac:dyDescent="0.4">
      <c r="C1469" s="28"/>
      <c r="D1469" s="24"/>
      <c r="K1469" s="26"/>
      <c r="L1469" s="37"/>
      <c r="M1469" s="38"/>
      <c r="N1469" s="45"/>
      <c r="O1469" s="38"/>
    </row>
    <row r="1470" spans="3:15" ht="17" x14ac:dyDescent="0.4">
      <c r="C1470" s="28"/>
      <c r="D1470" s="24"/>
      <c r="K1470" s="26"/>
      <c r="L1470" s="37"/>
      <c r="M1470" s="38"/>
      <c r="N1470" s="45"/>
      <c r="O1470" s="38"/>
    </row>
    <row r="1471" spans="3:15" ht="17" x14ac:dyDescent="0.4">
      <c r="C1471" s="28"/>
      <c r="D1471" s="24"/>
      <c r="K1471" s="26"/>
      <c r="L1471" s="37"/>
      <c r="M1471" s="38"/>
      <c r="N1471" s="45"/>
      <c r="O1471" s="38"/>
    </row>
    <row r="1472" spans="3:15" ht="17" x14ac:dyDescent="0.4">
      <c r="C1472" s="28"/>
      <c r="D1472" s="24"/>
      <c r="K1472" s="26"/>
      <c r="L1472" s="37"/>
      <c r="M1472" s="38"/>
      <c r="N1472" s="45"/>
      <c r="O1472" s="38"/>
    </row>
    <row r="1473" spans="3:15" ht="17" x14ac:dyDescent="0.4">
      <c r="C1473" s="28"/>
      <c r="D1473" s="24"/>
      <c r="K1473" s="26"/>
      <c r="L1473" s="37"/>
      <c r="M1473" s="38"/>
      <c r="N1473" s="45"/>
      <c r="O1473" s="38"/>
    </row>
    <row r="1474" spans="3:15" ht="17" x14ac:dyDescent="0.4">
      <c r="C1474" s="28"/>
      <c r="D1474" s="24"/>
      <c r="K1474" s="26"/>
      <c r="L1474" s="37"/>
      <c r="M1474" s="38"/>
      <c r="N1474" s="45"/>
      <c r="O1474" s="38"/>
    </row>
    <row r="1475" spans="3:15" ht="17" x14ac:dyDescent="0.4">
      <c r="C1475" s="28"/>
      <c r="D1475" s="24"/>
      <c r="K1475" s="26"/>
      <c r="L1475" s="37"/>
      <c r="M1475" s="38"/>
      <c r="N1475" s="45"/>
      <c r="O1475" s="38"/>
    </row>
    <row r="1476" spans="3:15" ht="17" x14ac:dyDescent="0.4">
      <c r="C1476" s="28"/>
      <c r="D1476" s="24"/>
      <c r="K1476" s="26"/>
      <c r="L1476" s="37"/>
      <c r="M1476" s="38"/>
      <c r="N1476" s="45"/>
      <c r="O1476" s="38"/>
    </row>
    <row r="1477" spans="3:15" ht="17" x14ac:dyDescent="0.4">
      <c r="C1477" s="28"/>
      <c r="D1477" s="24"/>
      <c r="K1477" s="26"/>
      <c r="L1477" s="37"/>
      <c r="M1477" s="38"/>
      <c r="N1477" s="45"/>
      <c r="O1477" s="38"/>
    </row>
    <row r="1478" spans="3:15" ht="17" x14ac:dyDescent="0.4">
      <c r="C1478" s="28"/>
      <c r="D1478" s="24"/>
      <c r="K1478" s="26"/>
      <c r="L1478" s="37"/>
      <c r="M1478" s="38"/>
      <c r="N1478" s="45"/>
      <c r="O1478" s="38"/>
    </row>
    <row r="1479" spans="3:15" ht="17" x14ac:dyDescent="0.4">
      <c r="C1479" s="28"/>
      <c r="D1479" s="24"/>
      <c r="K1479" s="26"/>
      <c r="L1479" s="37"/>
      <c r="M1479" s="38"/>
      <c r="N1479" s="45"/>
      <c r="O1479" s="38"/>
    </row>
    <row r="1480" spans="3:15" ht="17" x14ac:dyDescent="0.4">
      <c r="C1480" s="28"/>
      <c r="D1480" s="24"/>
      <c r="K1480" s="26"/>
      <c r="L1480" s="37"/>
      <c r="M1480" s="38"/>
      <c r="N1480" s="45"/>
      <c r="O1480" s="38"/>
    </row>
    <row r="1481" spans="3:15" ht="17" x14ac:dyDescent="0.4">
      <c r="C1481" s="28"/>
      <c r="D1481" s="24"/>
      <c r="K1481" s="26"/>
      <c r="L1481" s="37"/>
      <c r="M1481" s="38"/>
      <c r="N1481" s="45"/>
      <c r="O1481" s="38"/>
    </row>
    <row r="1482" spans="3:15" ht="17" x14ac:dyDescent="0.4">
      <c r="C1482" s="28"/>
      <c r="D1482" s="24"/>
      <c r="K1482" s="26"/>
      <c r="L1482" s="37"/>
      <c r="M1482" s="38"/>
      <c r="N1482" s="45"/>
      <c r="O1482" s="38"/>
    </row>
    <row r="1483" spans="3:15" ht="17" x14ac:dyDescent="0.4">
      <c r="C1483" s="28"/>
      <c r="D1483" s="24"/>
      <c r="K1483" s="26"/>
      <c r="L1483" s="37"/>
      <c r="M1483" s="38"/>
      <c r="N1483" s="45"/>
      <c r="O1483" s="38"/>
    </row>
    <row r="1484" spans="3:15" ht="17" x14ac:dyDescent="0.4">
      <c r="C1484" s="28"/>
      <c r="D1484" s="24"/>
      <c r="K1484" s="26"/>
      <c r="L1484" s="37"/>
      <c r="M1484" s="38"/>
      <c r="N1484" s="45"/>
      <c r="O1484" s="38"/>
    </row>
    <row r="1485" spans="3:15" ht="17" x14ac:dyDescent="0.4">
      <c r="C1485" s="28"/>
      <c r="D1485" s="24"/>
      <c r="K1485" s="26"/>
      <c r="L1485" s="37"/>
      <c r="M1485" s="38"/>
      <c r="N1485" s="45"/>
      <c r="O1485" s="38"/>
    </row>
    <row r="1486" spans="3:15" ht="17" x14ac:dyDescent="0.4">
      <c r="C1486" s="28"/>
      <c r="D1486" s="24"/>
      <c r="K1486" s="26"/>
      <c r="L1486" s="37"/>
      <c r="M1486" s="38"/>
      <c r="N1486" s="45"/>
      <c r="O1486" s="38"/>
    </row>
    <row r="1487" spans="3:15" ht="17" x14ac:dyDescent="0.4">
      <c r="C1487" s="28"/>
      <c r="D1487" s="24"/>
      <c r="K1487" s="26"/>
      <c r="L1487" s="37"/>
      <c r="M1487" s="38"/>
      <c r="N1487" s="45"/>
      <c r="O1487" s="38"/>
    </row>
    <row r="1488" spans="3:15" ht="17" x14ac:dyDescent="0.4">
      <c r="C1488" s="28"/>
      <c r="D1488" s="24"/>
      <c r="K1488" s="26"/>
      <c r="L1488" s="37"/>
      <c r="M1488" s="38"/>
      <c r="N1488" s="45"/>
      <c r="O1488" s="38"/>
    </row>
    <row r="1489" spans="3:15" ht="17" x14ac:dyDescent="0.4">
      <c r="C1489" s="28"/>
      <c r="D1489" s="24"/>
      <c r="K1489" s="26"/>
      <c r="L1489" s="37"/>
      <c r="M1489" s="38"/>
      <c r="N1489" s="45"/>
      <c r="O1489" s="38"/>
    </row>
    <row r="1490" spans="3:15" ht="17" x14ac:dyDescent="0.4">
      <c r="C1490" s="28"/>
      <c r="D1490" s="24"/>
      <c r="K1490" s="26"/>
      <c r="L1490" s="37"/>
      <c r="M1490" s="38"/>
      <c r="N1490" s="45"/>
      <c r="O1490" s="38"/>
    </row>
    <row r="1491" spans="3:15" ht="17" x14ac:dyDescent="0.4">
      <c r="C1491" s="28"/>
      <c r="D1491" s="24"/>
      <c r="K1491" s="26"/>
      <c r="L1491" s="37"/>
      <c r="M1491" s="38"/>
      <c r="N1491" s="45"/>
      <c r="O1491" s="38"/>
    </row>
    <row r="1492" spans="3:15" ht="17" x14ac:dyDescent="0.4">
      <c r="C1492" s="28"/>
      <c r="D1492" s="24"/>
      <c r="K1492" s="26"/>
      <c r="L1492" s="37"/>
      <c r="M1492" s="38"/>
      <c r="N1492" s="45"/>
      <c r="O1492" s="38"/>
    </row>
    <row r="1493" spans="3:15" ht="17" x14ac:dyDescent="0.4">
      <c r="C1493" s="28"/>
      <c r="D1493" s="24"/>
      <c r="K1493" s="26"/>
      <c r="L1493" s="37"/>
      <c r="M1493" s="38"/>
      <c r="N1493" s="45"/>
      <c r="O1493" s="38"/>
    </row>
    <row r="1494" spans="3:15" ht="17" x14ac:dyDescent="0.4">
      <c r="C1494" s="28"/>
      <c r="D1494" s="23"/>
      <c r="K1494" s="26"/>
      <c r="L1494" s="37"/>
      <c r="M1494" s="38"/>
      <c r="N1494" s="45"/>
      <c r="O1494" s="38"/>
    </row>
    <row r="1495" spans="3:15" ht="17" x14ac:dyDescent="0.4">
      <c r="C1495" s="28"/>
      <c r="D1495" s="23"/>
      <c r="K1495" s="26"/>
      <c r="L1495" s="37"/>
      <c r="M1495" s="38"/>
      <c r="N1495" s="45"/>
      <c r="O1495" s="38"/>
    </row>
    <row r="1496" spans="3:15" ht="17" x14ac:dyDescent="0.4">
      <c r="C1496" s="28"/>
      <c r="D1496" s="23"/>
      <c r="K1496" s="26"/>
      <c r="L1496" s="37"/>
      <c r="M1496" s="38"/>
      <c r="N1496" s="45"/>
      <c r="O1496" s="38"/>
    </row>
    <row r="1497" spans="3:15" ht="17" x14ac:dyDescent="0.4">
      <c r="C1497" s="28"/>
      <c r="D1497" s="23"/>
      <c r="K1497" s="26"/>
      <c r="L1497" s="37"/>
      <c r="M1497" s="38"/>
      <c r="N1497" s="45"/>
      <c r="O1497" s="38"/>
    </row>
    <row r="1498" spans="3:15" ht="17" x14ac:dyDescent="0.4">
      <c r="C1498" s="28"/>
      <c r="D1498" s="23"/>
      <c r="K1498" s="26"/>
      <c r="L1498" s="37"/>
      <c r="M1498" s="38"/>
      <c r="N1498" s="45"/>
      <c r="O1498" s="38"/>
    </row>
    <row r="1499" spans="3:15" ht="17" x14ac:dyDescent="0.4">
      <c r="C1499" s="28"/>
      <c r="D1499" s="23"/>
      <c r="K1499" s="26"/>
      <c r="L1499" s="37"/>
      <c r="M1499" s="38"/>
      <c r="N1499" s="45"/>
      <c r="O1499" s="38"/>
    </row>
    <row r="1500" spans="3:15" ht="17" x14ac:dyDescent="0.4">
      <c r="C1500" s="28"/>
      <c r="D1500" s="23"/>
      <c r="K1500" s="26"/>
      <c r="L1500" s="37"/>
      <c r="M1500" s="38"/>
      <c r="N1500" s="45"/>
      <c r="O1500" s="38"/>
    </row>
    <row r="1501" spans="3:15" ht="17" x14ac:dyDescent="0.4">
      <c r="C1501" s="28"/>
      <c r="D1501" s="23"/>
      <c r="K1501" s="26"/>
      <c r="L1501" s="37"/>
      <c r="M1501" s="38"/>
      <c r="N1501" s="45"/>
      <c r="O1501" s="38"/>
    </row>
    <row r="1502" spans="3:15" ht="17" x14ac:dyDescent="0.4">
      <c r="C1502" s="28"/>
      <c r="D1502" s="23"/>
      <c r="K1502" s="26"/>
      <c r="L1502" s="37"/>
      <c r="M1502" s="38"/>
      <c r="N1502" s="45"/>
      <c r="O1502" s="38"/>
    </row>
    <row r="1503" spans="3:15" ht="17" x14ac:dyDescent="0.4">
      <c r="C1503" s="28"/>
      <c r="D1503" s="23"/>
      <c r="K1503" s="26"/>
      <c r="L1503" s="37"/>
      <c r="M1503" s="38"/>
      <c r="N1503" s="45"/>
      <c r="O1503" s="38"/>
    </row>
    <row r="1504" spans="3:15" ht="17" x14ac:dyDescent="0.4">
      <c r="C1504" s="28"/>
      <c r="D1504" s="23"/>
      <c r="K1504" s="26"/>
      <c r="L1504" s="37"/>
      <c r="M1504" s="38"/>
      <c r="N1504" s="45"/>
      <c r="O1504" s="38"/>
    </row>
    <row r="1505" spans="3:15" ht="17" x14ac:dyDescent="0.4">
      <c r="C1505" s="28"/>
      <c r="D1505" s="23"/>
      <c r="K1505" s="26"/>
      <c r="L1505" s="37"/>
      <c r="M1505" s="38"/>
      <c r="N1505" s="45"/>
      <c r="O1505" s="38"/>
    </row>
    <row r="1506" spans="3:15" ht="17" x14ac:dyDescent="0.4">
      <c r="C1506" s="28"/>
      <c r="D1506" s="23"/>
      <c r="K1506" s="26"/>
      <c r="L1506" s="37"/>
      <c r="M1506" s="38"/>
      <c r="N1506" s="45"/>
      <c r="O1506" s="38"/>
    </row>
    <row r="1507" spans="3:15" ht="17" x14ac:dyDescent="0.4">
      <c r="C1507" s="28"/>
      <c r="D1507" s="23"/>
      <c r="K1507" s="26"/>
      <c r="L1507" s="37"/>
      <c r="M1507" s="38"/>
      <c r="N1507" s="45"/>
      <c r="O1507" s="38"/>
    </row>
    <row r="1508" spans="3:15" ht="17" x14ac:dyDescent="0.4">
      <c r="C1508" s="28"/>
      <c r="D1508" s="23"/>
      <c r="K1508" s="26"/>
      <c r="L1508" s="37"/>
      <c r="M1508" s="38"/>
      <c r="N1508" s="45"/>
      <c r="O1508" s="38"/>
    </row>
    <row r="1509" spans="3:15" ht="17" x14ac:dyDescent="0.4">
      <c r="C1509" s="28"/>
      <c r="D1509" s="23"/>
      <c r="K1509" s="26"/>
      <c r="L1509" s="37"/>
      <c r="M1509" s="38"/>
      <c r="N1509" s="45"/>
      <c r="O1509" s="38"/>
    </row>
    <row r="1510" spans="3:15" ht="17" x14ac:dyDescent="0.4">
      <c r="C1510" s="28"/>
      <c r="D1510" s="23"/>
      <c r="K1510" s="26"/>
      <c r="L1510" s="37"/>
      <c r="M1510" s="38"/>
      <c r="N1510" s="45"/>
      <c r="O1510" s="38"/>
    </row>
    <row r="1511" spans="3:15" ht="17" x14ac:dyDescent="0.4">
      <c r="C1511" s="28"/>
      <c r="D1511" s="23"/>
      <c r="K1511" s="26"/>
      <c r="L1511" s="37"/>
      <c r="M1511" s="38"/>
      <c r="N1511" s="45"/>
      <c r="O1511" s="38"/>
    </row>
    <row r="1512" spans="3:15" ht="17" x14ac:dyDescent="0.4">
      <c r="C1512" s="28"/>
      <c r="D1512" s="23"/>
      <c r="K1512" s="26"/>
      <c r="L1512" s="37"/>
      <c r="M1512" s="38"/>
      <c r="N1512" s="45"/>
      <c r="O1512" s="38"/>
    </row>
    <row r="1513" spans="3:15" ht="17" x14ac:dyDescent="0.4">
      <c r="C1513" s="28"/>
      <c r="D1513" s="23"/>
      <c r="K1513" s="26"/>
      <c r="L1513" s="37"/>
      <c r="M1513" s="38"/>
      <c r="N1513" s="45"/>
      <c r="O1513" s="38"/>
    </row>
    <row r="1514" spans="3:15" ht="17" x14ac:dyDescent="0.4">
      <c r="C1514" s="28"/>
      <c r="D1514" s="23"/>
      <c r="K1514" s="26"/>
      <c r="L1514" s="37"/>
      <c r="M1514" s="38"/>
      <c r="N1514" s="45"/>
      <c r="O1514" s="38"/>
    </row>
    <row r="1515" spans="3:15" ht="17" x14ac:dyDescent="0.4">
      <c r="C1515" s="28"/>
      <c r="D1515" s="23"/>
      <c r="K1515" s="26"/>
      <c r="L1515" s="37"/>
      <c r="M1515" s="38"/>
      <c r="N1515" s="45"/>
      <c r="O1515" s="38"/>
    </row>
    <row r="1516" spans="3:15" ht="17" x14ac:dyDescent="0.4">
      <c r="C1516" s="28"/>
      <c r="D1516" s="23"/>
      <c r="K1516" s="26"/>
      <c r="L1516" s="37"/>
      <c r="M1516" s="38"/>
      <c r="N1516" s="45"/>
      <c r="O1516" s="38"/>
    </row>
    <row r="1517" spans="3:15" ht="17" x14ac:dyDescent="0.4">
      <c r="C1517" s="28"/>
      <c r="D1517" s="23"/>
      <c r="K1517" s="26"/>
      <c r="L1517" s="37"/>
      <c r="M1517" s="38"/>
      <c r="N1517" s="45"/>
      <c r="O1517" s="38"/>
    </row>
    <row r="1518" spans="3:15" ht="17" x14ac:dyDescent="0.4">
      <c r="C1518" s="28"/>
      <c r="D1518" s="23"/>
      <c r="K1518" s="26"/>
      <c r="L1518" s="37"/>
      <c r="M1518" s="38"/>
      <c r="N1518" s="45"/>
      <c r="O1518" s="38"/>
    </row>
    <row r="1519" spans="3:15" ht="17" x14ac:dyDescent="0.4">
      <c r="C1519" s="28"/>
      <c r="D1519" s="23"/>
      <c r="K1519" s="26"/>
      <c r="L1519" s="37"/>
      <c r="M1519" s="38"/>
      <c r="N1519" s="45"/>
      <c r="O1519" s="38"/>
    </row>
    <row r="1520" spans="3:15" ht="17" x14ac:dyDescent="0.4">
      <c r="C1520" s="28"/>
      <c r="D1520" s="23"/>
      <c r="K1520" s="26"/>
      <c r="L1520" s="37"/>
      <c r="M1520" s="38"/>
      <c r="N1520" s="45"/>
      <c r="O1520" s="38"/>
    </row>
    <row r="1521" spans="3:15" ht="17" x14ac:dyDescent="0.4">
      <c r="C1521" s="28"/>
      <c r="D1521" s="23"/>
      <c r="K1521" s="26"/>
      <c r="L1521" s="37"/>
      <c r="M1521" s="38"/>
      <c r="N1521" s="45"/>
      <c r="O1521" s="38"/>
    </row>
    <row r="1522" spans="3:15" ht="17" x14ac:dyDescent="0.4">
      <c r="C1522" s="28"/>
      <c r="D1522" s="24"/>
      <c r="K1522" s="26"/>
      <c r="L1522" s="37"/>
      <c r="M1522" s="38"/>
      <c r="N1522" s="45"/>
      <c r="O1522" s="38"/>
    </row>
    <row r="1523" spans="3:15" ht="17" x14ac:dyDescent="0.4">
      <c r="C1523" s="28"/>
      <c r="D1523" s="24"/>
      <c r="K1523" s="26"/>
      <c r="L1523" s="37"/>
      <c r="M1523" s="38"/>
      <c r="N1523" s="45"/>
      <c r="O1523" s="38"/>
    </row>
    <row r="1524" spans="3:15" ht="17" x14ac:dyDescent="0.4">
      <c r="C1524" s="28"/>
      <c r="D1524" s="24"/>
      <c r="K1524" s="26"/>
      <c r="L1524" s="37"/>
      <c r="M1524" s="38"/>
      <c r="N1524" s="45"/>
      <c r="O1524" s="38"/>
    </row>
    <row r="1525" spans="3:15" ht="17" x14ac:dyDescent="0.4">
      <c r="C1525" s="28"/>
      <c r="D1525" s="24"/>
      <c r="K1525" s="26"/>
      <c r="L1525" s="37"/>
      <c r="M1525" s="38"/>
      <c r="N1525" s="45"/>
      <c r="O1525" s="38"/>
    </row>
    <row r="1526" spans="3:15" ht="17" x14ac:dyDescent="0.4">
      <c r="C1526" s="28"/>
      <c r="D1526" s="24"/>
      <c r="K1526" s="26"/>
      <c r="L1526" s="37"/>
      <c r="M1526" s="38"/>
      <c r="N1526" s="45"/>
      <c r="O1526" s="38"/>
    </row>
    <row r="1527" spans="3:15" ht="17" x14ac:dyDescent="0.4">
      <c r="C1527" s="28"/>
      <c r="D1527" s="24"/>
      <c r="K1527" s="26"/>
      <c r="L1527" s="37"/>
      <c r="M1527" s="38"/>
      <c r="N1527" s="45"/>
      <c r="O1527" s="38"/>
    </row>
    <row r="1528" spans="3:15" ht="17" x14ac:dyDescent="0.4">
      <c r="C1528" s="28"/>
      <c r="D1528" s="24"/>
      <c r="K1528" s="26"/>
      <c r="L1528" s="37"/>
      <c r="M1528" s="38"/>
      <c r="N1528" s="45"/>
      <c r="O1528" s="38"/>
    </row>
    <row r="1529" spans="3:15" ht="17" x14ac:dyDescent="0.4">
      <c r="C1529" s="28"/>
      <c r="D1529" s="24"/>
      <c r="K1529" s="26"/>
      <c r="L1529" s="37"/>
      <c r="M1529" s="38"/>
      <c r="N1529" s="45"/>
      <c r="O1529" s="38"/>
    </row>
    <row r="1530" spans="3:15" ht="17" x14ac:dyDescent="0.4">
      <c r="C1530" s="28"/>
      <c r="D1530" s="24"/>
      <c r="K1530" s="26"/>
      <c r="L1530" s="37"/>
      <c r="M1530" s="38"/>
      <c r="N1530" s="45"/>
      <c r="O1530" s="38"/>
    </row>
    <row r="1531" spans="3:15" ht="17" x14ac:dyDescent="0.4">
      <c r="C1531" s="28"/>
      <c r="D1531" s="24"/>
      <c r="K1531" s="26"/>
      <c r="L1531" s="37"/>
      <c r="M1531" s="38"/>
      <c r="N1531" s="45"/>
      <c r="O1531" s="38"/>
    </row>
    <row r="1532" spans="3:15" ht="17" x14ac:dyDescent="0.4">
      <c r="C1532" s="28"/>
      <c r="D1532" s="24"/>
      <c r="K1532" s="26"/>
      <c r="L1532" s="37"/>
      <c r="M1532" s="38"/>
      <c r="N1532" s="45"/>
      <c r="O1532" s="38"/>
    </row>
    <row r="1533" spans="3:15" ht="17" x14ac:dyDescent="0.4">
      <c r="C1533" s="28"/>
      <c r="D1533" s="24"/>
      <c r="K1533" s="26"/>
      <c r="L1533" s="37"/>
      <c r="M1533" s="38"/>
      <c r="N1533" s="45"/>
      <c r="O1533" s="38"/>
    </row>
    <row r="1534" spans="3:15" ht="17" x14ac:dyDescent="0.4">
      <c r="C1534" s="28"/>
      <c r="D1534" s="24"/>
      <c r="K1534" s="26"/>
      <c r="L1534" s="37"/>
      <c r="M1534" s="38"/>
      <c r="N1534" s="45"/>
      <c r="O1534" s="38"/>
    </row>
    <row r="1535" spans="3:15" ht="17" x14ac:dyDescent="0.4">
      <c r="C1535" s="28"/>
      <c r="D1535" s="24"/>
      <c r="K1535" s="26"/>
      <c r="L1535" s="37"/>
      <c r="M1535" s="38"/>
      <c r="N1535" s="45"/>
      <c r="O1535" s="38"/>
    </row>
    <row r="1536" spans="3:15" ht="17" x14ac:dyDescent="0.4">
      <c r="C1536" s="28"/>
      <c r="D1536" s="24"/>
      <c r="K1536" s="26"/>
      <c r="L1536" s="37"/>
      <c r="M1536" s="38"/>
      <c r="N1536" s="45"/>
      <c r="O1536" s="38"/>
    </row>
    <row r="1537" spans="3:15" ht="17" x14ac:dyDescent="0.4">
      <c r="C1537" s="28"/>
      <c r="D1537" s="24"/>
      <c r="K1537" s="26"/>
      <c r="L1537" s="37"/>
      <c r="M1537" s="38"/>
      <c r="N1537" s="45"/>
      <c r="O1537" s="38"/>
    </row>
    <row r="1538" spans="3:15" ht="17" x14ac:dyDescent="0.4">
      <c r="C1538" s="28"/>
      <c r="D1538" s="24"/>
      <c r="K1538" s="26"/>
      <c r="L1538" s="37"/>
      <c r="M1538" s="38"/>
      <c r="N1538" s="45"/>
      <c r="O1538" s="38"/>
    </row>
    <row r="1539" spans="3:15" ht="17" x14ac:dyDescent="0.4">
      <c r="C1539" s="28"/>
      <c r="D1539" s="24"/>
      <c r="K1539" s="26"/>
      <c r="L1539" s="37"/>
      <c r="M1539" s="38"/>
      <c r="N1539" s="45"/>
      <c r="O1539" s="38"/>
    </row>
    <row r="1540" spans="3:15" ht="17" x14ac:dyDescent="0.4">
      <c r="C1540" s="28"/>
      <c r="D1540" s="24"/>
      <c r="K1540" s="26"/>
      <c r="L1540" s="37"/>
      <c r="M1540" s="38"/>
      <c r="N1540" s="45"/>
      <c r="O1540" s="38"/>
    </row>
    <row r="1541" spans="3:15" ht="17" x14ac:dyDescent="0.4">
      <c r="C1541" s="28"/>
      <c r="D1541" s="24"/>
      <c r="K1541" s="26"/>
      <c r="L1541" s="37"/>
      <c r="M1541" s="38"/>
      <c r="N1541" s="45"/>
      <c r="O1541" s="38"/>
    </row>
    <row r="1542" spans="3:15" ht="17" x14ac:dyDescent="0.4">
      <c r="C1542" s="28"/>
      <c r="D1542" s="24"/>
      <c r="K1542" s="26"/>
      <c r="L1542" s="37"/>
      <c r="M1542" s="38"/>
      <c r="N1542" s="45"/>
      <c r="O1542" s="38"/>
    </row>
    <row r="1543" spans="3:15" ht="17" x14ac:dyDescent="0.4">
      <c r="C1543" s="28"/>
      <c r="D1543" s="24"/>
      <c r="K1543" s="26"/>
      <c r="L1543" s="37"/>
      <c r="M1543" s="38"/>
      <c r="N1543" s="45"/>
      <c r="O1543" s="38"/>
    </row>
    <row r="1544" spans="3:15" ht="17" x14ac:dyDescent="0.4">
      <c r="C1544" s="28"/>
      <c r="D1544" s="24"/>
      <c r="K1544" s="26"/>
      <c r="L1544" s="37"/>
      <c r="M1544" s="38"/>
      <c r="N1544" s="45"/>
      <c r="O1544" s="38"/>
    </row>
    <row r="1545" spans="3:15" ht="17" x14ac:dyDescent="0.4">
      <c r="C1545" s="28"/>
      <c r="D1545" s="24"/>
      <c r="K1545" s="26"/>
      <c r="L1545" s="37"/>
      <c r="M1545" s="38"/>
      <c r="N1545" s="45"/>
      <c r="O1545" s="38"/>
    </row>
    <row r="1546" spans="3:15" ht="17" x14ac:dyDescent="0.4">
      <c r="C1546" s="28"/>
      <c r="D1546" s="24"/>
      <c r="K1546" s="26"/>
      <c r="L1546" s="37"/>
      <c r="M1546" s="38"/>
      <c r="N1546" s="45"/>
      <c r="O1546" s="38"/>
    </row>
    <row r="1547" spans="3:15" ht="17" x14ac:dyDescent="0.4">
      <c r="C1547" s="28"/>
      <c r="D1547" s="24"/>
      <c r="K1547" s="26"/>
      <c r="L1547" s="37"/>
      <c r="M1547" s="38"/>
      <c r="N1547" s="45"/>
      <c r="O1547" s="38"/>
    </row>
    <row r="1548" spans="3:15" ht="17" x14ac:dyDescent="0.4">
      <c r="C1548" s="28"/>
      <c r="D1548" s="24"/>
      <c r="K1548" s="26"/>
      <c r="L1548" s="37"/>
      <c r="M1548" s="38"/>
      <c r="N1548" s="45"/>
      <c r="O1548" s="38"/>
    </row>
    <row r="1549" spans="3:15" ht="17" x14ac:dyDescent="0.4">
      <c r="C1549" s="28"/>
      <c r="D1549" s="24"/>
      <c r="K1549" s="26"/>
      <c r="L1549" s="37"/>
      <c r="M1549" s="38"/>
      <c r="N1549" s="45"/>
      <c r="O1549" s="38"/>
    </row>
    <row r="1550" spans="3:15" ht="17" x14ac:dyDescent="0.4">
      <c r="C1550" s="28"/>
      <c r="D1550" s="24"/>
      <c r="K1550" s="26"/>
      <c r="L1550" s="37"/>
      <c r="M1550" s="38"/>
      <c r="N1550" s="45"/>
      <c r="O1550" s="38"/>
    </row>
    <row r="1551" spans="3:15" ht="17" x14ac:dyDescent="0.4">
      <c r="C1551" s="28"/>
      <c r="D1551" s="24"/>
      <c r="K1551" s="26"/>
      <c r="L1551" s="37"/>
      <c r="M1551" s="38"/>
      <c r="N1551" s="45"/>
      <c r="O1551" s="38"/>
    </row>
    <row r="1552" spans="3:15" ht="17" x14ac:dyDescent="0.4">
      <c r="C1552" s="28"/>
      <c r="D1552" s="24"/>
      <c r="K1552" s="26"/>
      <c r="L1552" s="37"/>
      <c r="M1552" s="38"/>
      <c r="N1552" s="45"/>
      <c r="O1552" s="38"/>
    </row>
    <row r="1553" spans="3:15" ht="17" x14ac:dyDescent="0.4">
      <c r="C1553" s="28"/>
      <c r="D1553" s="22"/>
      <c r="K1553" s="26"/>
      <c r="L1553" s="37"/>
      <c r="M1553" s="38"/>
      <c r="N1553" s="45"/>
      <c r="O1553" s="38"/>
    </row>
    <row r="1554" spans="3:15" ht="17" x14ac:dyDescent="0.4">
      <c r="C1554" s="28"/>
      <c r="D1554" s="22"/>
      <c r="K1554" s="26"/>
      <c r="L1554" s="37"/>
      <c r="M1554" s="38"/>
      <c r="N1554" s="45"/>
      <c r="O1554" s="38"/>
    </row>
    <row r="1555" spans="3:15" ht="17" x14ac:dyDescent="0.4">
      <c r="C1555" s="28"/>
      <c r="D1555" s="22"/>
      <c r="K1555" s="26"/>
      <c r="L1555" s="37"/>
      <c r="M1555" s="38"/>
      <c r="N1555" s="45"/>
      <c r="O1555" s="38"/>
    </row>
    <row r="1556" spans="3:15" ht="17" x14ac:dyDescent="0.4">
      <c r="C1556" s="28"/>
      <c r="D1556" s="22"/>
      <c r="K1556" s="26"/>
      <c r="L1556" s="37"/>
      <c r="M1556" s="38"/>
      <c r="N1556" s="45"/>
      <c r="O1556" s="38"/>
    </row>
    <row r="1557" spans="3:15" ht="17" x14ac:dyDescent="0.4">
      <c r="C1557" s="28"/>
      <c r="D1557" s="22"/>
      <c r="K1557" s="26"/>
      <c r="L1557" s="37"/>
      <c r="M1557" s="38"/>
      <c r="N1557" s="45"/>
      <c r="O1557" s="38"/>
    </row>
    <row r="1558" spans="3:15" ht="17" x14ac:dyDescent="0.4">
      <c r="C1558" s="28"/>
      <c r="D1558" s="22"/>
      <c r="K1558" s="26"/>
      <c r="L1558" s="37"/>
      <c r="M1558" s="38"/>
      <c r="N1558" s="45"/>
      <c r="O1558" s="38"/>
    </row>
    <row r="1559" spans="3:15" ht="17" x14ac:dyDescent="0.4">
      <c r="C1559" s="28"/>
      <c r="D1559" s="22"/>
      <c r="K1559" s="26"/>
      <c r="L1559" s="37"/>
      <c r="M1559" s="38"/>
      <c r="N1559" s="45"/>
      <c r="O1559" s="38"/>
    </row>
    <row r="1560" spans="3:15" ht="17" x14ac:dyDescent="0.4">
      <c r="C1560" s="28"/>
      <c r="D1560" s="22"/>
      <c r="K1560" s="26"/>
      <c r="L1560" s="37"/>
      <c r="M1560" s="38"/>
      <c r="N1560" s="45"/>
      <c r="O1560" s="38"/>
    </row>
    <row r="1561" spans="3:15" ht="17" x14ac:dyDescent="0.4">
      <c r="C1561" s="28"/>
      <c r="D1561" s="22"/>
      <c r="K1561" s="26"/>
      <c r="L1561" s="37"/>
      <c r="M1561" s="38"/>
      <c r="N1561" s="45"/>
      <c r="O1561" s="38"/>
    </row>
    <row r="1562" spans="3:15" ht="17" x14ac:dyDescent="0.4">
      <c r="C1562" s="28"/>
      <c r="D1562" s="22"/>
      <c r="K1562" s="26"/>
      <c r="L1562" s="37"/>
      <c r="M1562" s="38"/>
      <c r="N1562" s="45"/>
      <c r="O1562" s="38"/>
    </row>
    <row r="1563" spans="3:15" ht="17" x14ac:dyDescent="0.4">
      <c r="C1563" s="28"/>
      <c r="D1563" s="22"/>
      <c r="K1563" s="26"/>
      <c r="L1563" s="37"/>
      <c r="M1563" s="38"/>
      <c r="N1563" s="45"/>
      <c r="O1563" s="38"/>
    </row>
    <row r="1564" spans="3:15" ht="17" x14ac:dyDescent="0.4">
      <c r="C1564" s="28"/>
      <c r="D1564" s="22"/>
      <c r="K1564" s="26"/>
      <c r="L1564" s="37"/>
      <c r="M1564" s="38"/>
      <c r="N1564" s="45"/>
      <c r="O1564" s="38"/>
    </row>
    <row r="1565" spans="3:15" ht="17" x14ac:dyDescent="0.4">
      <c r="C1565" s="28"/>
      <c r="D1565" s="22"/>
      <c r="K1565" s="26"/>
      <c r="L1565" s="37"/>
      <c r="M1565" s="38"/>
      <c r="N1565" s="45"/>
      <c r="O1565" s="38"/>
    </row>
    <row r="1566" spans="3:15" ht="17" x14ac:dyDescent="0.4">
      <c r="C1566" s="28"/>
      <c r="D1566" s="22"/>
      <c r="K1566" s="26"/>
      <c r="L1566" s="37"/>
      <c r="M1566" s="38"/>
      <c r="N1566" s="45"/>
      <c r="O1566" s="38"/>
    </row>
    <row r="1567" spans="3:15" ht="17" x14ac:dyDescent="0.4">
      <c r="C1567" s="28"/>
      <c r="D1567" s="22"/>
      <c r="K1567" s="26"/>
      <c r="L1567" s="37"/>
      <c r="M1567" s="38"/>
      <c r="N1567" s="45"/>
      <c r="O1567" s="38"/>
    </row>
    <row r="1568" spans="3:15" ht="17" x14ac:dyDescent="0.4">
      <c r="C1568" s="28"/>
      <c r="D1568" s="22"/>
      <c r="K1568" s="26"/>
      <c r="L1568" s="37"/>
      <c r="M1568" s="38"/>
      <c r="N1568" s="45"/>
      <c r="O1568" s="38"/>
    </row>
    <row r="1569" spans="3:15" ht="17" x14ac:dyDescent="0.4">
      <c r="C1569" s="28"/>
      <c r="D1569" s="22"/>
      <c r="K1569" s="26"/>
      <c r="L1569" s="37"/>
      <c r="M1569" s="38"/>
      <c r="N1569" s="45"/>
      <c r="O1569" s="38"/>
    </row>
    <row r="1570" spans="3:15" ht="17" x14ac:dyDescent="0.4">
      <c r="C1570" s="28"/>
      <c r="D1570" s="22"/>
      <c r="K1570" s="26"/>
      <c r="L1570" s="37"/>
      <c r="M1570" s="38"/>
      <c r="N1570" s="45"/>
      <c r="O1570" s="38"/>
    </row>
    <row r="1571" spans="3:15" ht="17" x14ac:dyDescent="0.4">
      <c r="C1571" s="28"/>
      <c r="D1571" s="22"/>
      <c r="K1571" s="26"/>
      <c r="L1571" s="37"/>
      <c r="M1571" s="38"/>
      <c r="N1571" s="45"/>
      <c r="O1571" s="38"/>
    </row>
    <row r="1572" spans="3:15" ht="17" x14ac:dyDescent="0.4">
      <c r="C1572" s="28"/>
      <c r="D1572" s="22"/>
      <c r="K1572" s="26"/>
      <c r="L1572" s="37"/>
      <c r="M1572" s="38"/>
      <c r="N1572" s="45"/>
      <c r="O1572" s="38"/>
    </row>
    <row r="1573" spans="3:15" ht="17" x14ac:dyDescent="0.4">
      <c r="C1573" s="28"/>
      <c r="D1573" s="22"/>
      <c r="K1573" s="26"/>
      <c r="L1573" s="37"/>
      <c r="M1573" s="38"/>
      <c r="N1573" s="45"/>
      <c r="O1573" s="38"/>
    </row>
    <row r="1574" spans="3:15" ht="17" x14ac:dyDescent="0.4">
      <c r="C1574" s="28"/>
      <c r="D1574" s="22"/>
      <c r="K1574" s="26"/>
      <c r="L1574" s="37"/>
      <c r="M1574" s="38"/>
      <c r="N1574" s="45"/>
      <c r="O1574" s="38"/>
    </row>
    <row r="1575" spans="3:15" ht="17" x14ac:dyDescent="0.4">
      <c r="C1575" s="28"/>
      <c r="D1575" s="22"/>
      <c r="K1575" s="26"/>
      <c r="L1575" s="37"/>
      <c r="M1575" s="38"/>
      <c r="N1575" s="45"/>
      <c r="O1575" s="38"/>
    </row>
    <row r="1576" spans="3:15" ht="17" x14ac:dyDescent="0.4">
      <c r="C1576" s="28"/>
      <c r="D1576" s="22"/>
      <c r="K1576" s="26"/>
      <c r="L1576" s="37"/>
      <c r="M1576" s="38"/>
      <c r="N1576" s="45"/>
      <c r="O1576" s="38"/>
    </row>
    <row r="1577" spans="3:15" ht="17" x14ac:dyDescent="0.4">
      <c r="C1577" s="28"/>
      <c r="D1577" s="22"/>
      <c r="K1577" s="26"/>
      <c r="L1577" s="37"/>
      <c r="M1577" s="38"/>
      <c r="N1577" s="45"/>
      <c r="O1577" s="38"/>
    </row>
    <row r="1578" spans="3:15" ht="17" x14ac:dyDescent="0.4">
      <c r="C1578" s="28"/>
      <c r="D1578" s="22"/>
      <c r="K1578" s="26"/>
      <c r="L1578" s="37"/>
      <c r="M1578" s="38"/>
      <c r="N1578" s="45"/>
      <c r="O1578" s="38"/>
    </row>
    <row r="1579" spans="3:15" ht="17" x14ac:dyDescent="0.4">
      <c r="C1579" s="28"/>
      <c r="D1579" s="22"/>
      <c r="K1579" s="26"/>
      <c r="L1579" s="37"/>
      <c r="M1579" s="38"/>
      <c r="N1579" s="45"/>
      <c r="O1579" s="38"/>
    </row>
    <row r="1580" spans="3:15" ht="17" x14ac:dyDescent="0.4">
      <c r="C1580" s="28"/>
      <c r="D1580" s="22"/>
      <c r="K1580" s="26"/>
      <c r="L1580" s="37"/>
      <c r="M1580" s="38"/>
      <c r="N1580" s="45"/>
      <c r="O1580" s="38"/>
    </row>
    <row r="1581" spans="3:15" ht="17" x14ac:dyDescent="0.4">
      <c r="C1581" s="28"/>
      <c r="D1581" s="22"/>
      <c r="K1581" s="26"/>
      <c r="L1581" s="37"/>
      <c r="M1581" s="38"/>
      <c r="N1581" s="45"/>
      <c r="O1581" s="38"/>
    </row>
    <row r="1582" spans="3:15" ht="17" x14ac:dyDescent="0.4">
      <c r="C1582" s="28"/>
      <c r="D1582" s="22"/>
      <c r="K1582" s="26"/>
      <c r="L1582" s="37"/>
      <c r="M1582" s="38"/>
      <c r="N1582" s="45"/>
      <c r="O1582" s="38"/>
    </row>
    <row r="1583" spans="3:15" ht="17" x14ac:dyDescent="0.4">
      <c r="C1583" s="28"/>
      <c r="D1583" s="22"/>
      <c r="K1583" s="26"/>
      <c r="L1583" s="37"/>
      <c r="M1583" s="38"/>
      <c r="N1583" s="45"/>
      <c r="O1583" s="38"/>
    </row>
    <row r="1584" spans="3:15" ht="17" x14ac:dyDescent="0.4">
      <c r="C1584" s="28"/>
      <c r="D1584" s="22"/>
      <c r="K1584" s="26"/>
      <c r="L1584" s="37"/>
      <c r="M1584" s="38"/>
      <c r="N1584" s="45"/>
      <c r="O1584" s="38"/>
    </row>
    <row r="1585" spans="3:15" ht="17" x14ac:dyDescent="0.4">
      <c r="C1585" s="28"/>
      <c r="D1585" s="22"/>
      <c r="K1585" s="26"/>
      <c r="L1585" s="37"/>
      <c r="M1585" s="38"/>
      <c r="N1585" s="45"/>
      <c r="O1585" s="38"/>
    </row>
    <row r="1586" spans="3:15" ht="17" x14ac:dyDescent="0.4">
      <c r="C1586" s="28"/>
      <c r="D1586" s="22"/>
      <c r="K1586" s="26"/>
      <c r="L1586" s="37"/>
      <c r="M1586" s="38"/>
      <c r="N1586" s="45"/>
      <c r="O1586" s="38"/>
    </row>
    <row r="1587" spans="3:15" ht="17" x14ac:dyDescent="0.4">
      <c r="C1587" s="28"/>
      <c r="D1587" s="22"/>
      <c r="K1587" s="26"/>
      <c r="L1587" s="37"/>
      <c r="M1587" s="38"/>
      <c r="N1587" s="45"/>
      <c r="O1587" s="38"/>
    </row>
    <row r="1588" spans="3:15" ht="17" x14ac:dyDescent="0.4">
      <c r="C1588" s="28"/>
      <c r="D1588" s="22"/>
      <c r="K1588" s="26"/>
      <c r="L1588" s="37"/>
      <c r="M1588" s="38"/>
      <c r="N1588" s="45"/>
      <c r="O1588" s="38"/>
    </row>
    <row r="1589" spans="3:15" ht="17" x14ac:dyDescent="0.4">
      <c r="C1589" s="28"/>
      <c r="D1589" s="22"/>
      <c r="K1589" s="26"/>
      <c r="L1589" s="37"/>
      <c r="M1589" s="38"/>
      <c r="N1589" s="45"/>
      <c r="O1589" s="38"/>
    </row>
    <row r="1590" spans="3:15" ht="17" x14ac:dyDescent="0.4">
      <c r="C1590" s="28"/>
      <c r="D1590" s="22"/>
      <c r="K1590" s="26"/>
      <c r="L1590" s="37"/>
      <c r="M1590" s="38"/>
      <c r="N1590" s="45"/>
      <c r="O1590" s="38"/>
    </row>
    <row r="1591" spans="3:15" ht="17" x14ac:dyDescent="0.4">
      <c r="C1591" s="28"/>
      <c r="D1591" s="22"/>
      <c r="K1591" s="26"/>
      <c r="L1591" s="37"/>
      <c r="M1591" s="38"/>
      <c r="N1591" s="45"/>
      <c r="O1591" s="38"/>
    </row>
    <row r="1592" spans="3:15" ht="17" x14ac:dyDescent="0.4">
      <c r="C1592" s="28"/>
      <c r="D1592" s="22"/>
      <c r="K1592" s="26"/>
      <c r="L1592" s="37"/>
      <c r="M1592" s="38"/>
      <c r="N1592" s="45"/>
      <c r="O1592" s="38"/>
    </row>
    <row r="1593" spans="3:15" ht="17" x14ac:dyDescent="0.4">
      <c r="C1593" s="28"/>
      <c r="D1593" s="22"/>
      <c r="K1593" s="26"/>
      <c r="L1593" s="37"/>
      <c r="M1593" s="38"/>
      <c r="N1593" s="45"/>
      <c r="O1593" s="38"/>
    </row>
    <row r="1594" spans="3:15" ht="17" x14ac:dyDescent="0.4">
      <c r="C1594" s="28"/>
      <c r="D1594" s="22"/>
      <c r="K1594" s="26"/>
      <c r="L1594" s="37"/>
      <c r="M1594" s="38"/>
      <c r="N1594" s="45"/>
      <c r="O1594" s="38"/>
    </row>
    <row r="1595" spans="3:15" ht="17" x14ac:dyDescent="0.4">
      <c r="C1595" s="28"/>
      <c r="D1595" s="22"/>
      <c r="K1595" s="26"/>
      <c r="L1595" s="37"/>
      <c r="M1595" s="38"/>
      <c r="N1595" s="45"/>
      <c r="O1595" s="38"/>
    </row>
    <row r="1596" spans="3:15" ht="17" x14ac:dyDescent="0.4">
      <c r="C1596" s="28"/>
      <c r="D1596" s="22"/>
      <c r="K1596" s="26"/>
      <c r="L1596" s="37"/>
      <c r="M1596" s="38"/>
      <c r="N1596" s="45"/>
      <c r="O1596" s="38"/>
    </row>
    <row r="1597" spans="3:15" ht="17" x14ac:dyDescent="0.4">
      <c r="C1597" s="28"/>
      <c r="D1597" s="22"/>
      <c r="K1597" s="26"/>
      <c r="L1597" s="37"/>
      <c r="M1597" s="38"/>
      <c r="N1597" s="45"/>
      <c r="O1597" s="38"/>
    </row>
    <row r="1598" spans="3:15" ht="17" x14ac:dyDescent="0.4">
      <c r="C1598" s="28"/>
      <c r="D1598" s="22"/>
      <c r="K1598" s="26"/>
      <c r="L1598" s="37"/>
      <c r="M1598" s="38"/>
      <c r="N1598" s="45"/>
      <c r="O1598" s="38"/>
    </row>
    <row r="1599" spans="3:15" ht="17" x14ac:dyDescent="0.4">
      <c r="C1599" s="28"/>
      <c r="D1599" s="22"/>
      <c r="K1599" s="26"/>
      <c r="L1599" s="37"/>
      <c r="M1599" s="38"/>
      <c r="N1599" s="45"/>
      <c r="O1599" s="38"/>
    </row>
    <row r="1600" spans="3:15" ht="17" x14ac:dyDescent="0.4">
      <c r="C1600" s="28"/>
      <c r="D1600" s="22"/>
      <c r="K1600" s="26"/>
      <c r="L1600" s="37"/>
      <c r="M1600" s="38"/>
      <c r="N1600" s="45"/>
      <c r="O1600" s="38"/>
    </row>
    <row r="1601" spans="3:15" ht="17" x14ac:dyDescent="0.4">
      <c r="C1601" s="28"/>
      <c r="D1601" s="22"/>
      <c r="K1601" s="26"/>
      <c r="L1601" s="37"/>
      <c r="M1601" s="38"/>
      <c r="N1601" s="45"/>
      <c r="O1601" s="38"/>
    </row>
    <row r="1602" spans="3:15" ht="17" x14ac:dyDescent="0.4">
      <c r="C1602" s="28"/>
      <c r="D1602" s="22"/>
      <c r="K1602" s="26"/>
      <c r="L1602" s="37"/>
      <c r="M1602" s="38"/>
      <c r="N1602" s="45"/>
      <c r="O1602" s="38"/>
    </row>
    <row r="1603" spans="3:15" ht="17" x14ac:dyDescent="0.4">
      <c r="C1603" s="28"/>
      <c r="D1603" s="22"/>
      <c r="K1603" s="26"/>
      <c r="L1603" s="37"/>
      <c r="M1603" s="38"/>
      <c r="N1603" s="45"/>
      <c r="O1603" s="38"/>
    </row>
    <row r="1604" spans="3:15" ht="17" x14ac:dyDescent="0.4">
      <c r="C1604" s="28"/>
      <c r="D1604" s="22"/>
      <c r="K1604" s="26"/>
      <c r="L1604" s="37"/>
      <c r="M1604" s="38"/>
      <c r="N1604" s="45"/>
      <c r="O1604" s="38"/>
    </row>
    <row r="1605" spans="3:15" ht="17" x14ac:dyDescent="0.4">
      <c r="C1605" s="28"/>
      <c r="D1605" s="22"/>
      <c r="K1605" s="26"/>
      <c r="L1605" s="37"/>
      <c r="M1605" s="38"/>
      <c r="N1605" s="45"/>
      <c r="O1605" s="38"/>
    </row>
    <row r="1606" spans="3:15" ht="17" x14ac:dyDescent="0.4">
      <c r="C1606" s="28"/>
      <c r="D1606" s="22"/>
      <c r="K1606" s="26"/>
      <c r="L1606" s="37"/>
      <c r="M1606" s="38"/>
      <c r="N1606" s="45"/>
      <c r="O1606" s="38"/>
    </row>
    <row r="1607" spans="3:15" ht="17" x14ac:dyDescent="0.4">
      <c r="C1607" s="28"/>
      <c r="D1607" s="22"/>
      <c r="K1607" s="26"/>
      <c r="L1607" s="37"/>
      <c r="M1607" s="38"/>
      <c r="N1607" s="45"/>
      <c r="O1607" s="38"/>
    </row>
    <row r="1608" spans="3:15" ht="17" x14ac:dyDescent="0.4">
      <c r="C1608" s="28"/>
      <c r="D1608" s="22"/>
      <c r="K1608" s="26"/>
      <c r="L1608" s="37"/>
      <c r="M1608" s="38"/>
      <c r="N1608" s="45"/>
      <c r="O1608" s="38"/>
    </row>
    <row r="1609" spans="3:15" ht="17" x14ac:dyDescent="0.4">
      <c r="C1609" s="28"/>
      <c r="D1609" s="22"/>
      <c r="K1609" s="26"/>
      <c r="L1609" s="37"/>
      <c r="M1609" s="38"/>
      <c r="N1609" s="45"/>
      <c r="O1609" s="38"/>
    </row>
    <row r="1610" spans="3:15" ht="17" x14ac:dyDescent="0.4">
      <c r="C1610" s="28"/>
      <c r="D1610" s="22"/>
      <c r="K1610" s="26"/>
      <c r="L1610" s="37"/>
      <c r="M1610" s="38"/>
      <c r="N1610" s="45"/>
      <c r="O1610" s="38"/>
    </row>
    <row r="1611" spans="3:15" ht="17" x14ac:dyDescent="0.4">
      <c r="C1611" s="28"/>
      <c r="D1611" s="22"/>
      <c r="K1611" s="26"/>
      <c r="L1611" s="37"/>
      <c r="M1611" s="38"/>
      <c r="N1611" s="45"/>
      <c r="O1611" s="38"/>
    </row>
    <row r="1612" spans="3:15" ht="17" x14ac:dyDescent="0.4">
      <c r="C1612" s="28"/>
      <c r="D1612" s="22"/>
      <c r="K1612" s="26"/>
      <c r="L1612" s="37"/>
      <c r="M1612" s="38"/>
      <c r="N1612" s="45"/>
      <c r="O1612" s="38"/>
    </row>
    <row r="1613" spans="3:15" ht="17" x14ac:dyDescent="0.4">
      <c r="C1613" s="28"/>
      <c r="D1613" s="22"/>
      <c r="K1613" s="26"/>
      <c r="L1613" s="37"/>
      <c r="M1613" s="38"/>
      <c r="N1613" s="45"/>
      <c r="O1613" s="38"/>
    </row>
    <row r="1614" spans="3:15" ht="17" x14ac:dyDescent="0.4">
      <c r="C1614" s="28"/>
      <c r="D1614" s="22"/>
      <c r="K1614" s="26"/>
      <c r="L1614" s="37"/>
      <c r="M1614" s="38"/>
      <c r="N1614" s="45"/>
      <c r="O1614" s="38"/>
    </row>
    <row r="1615" spans="3:15" ht="17" x14ac:dyDescent="0.4">
      <c r="C1615" s="28"/>
      <c r="D1615" s="22"/>
      <c r="K1615" s="26"/>
      <c r="L1615" s="37"/>
      <c r="M1615" s="38"/>
      <c r="N1615" s="45"/>
      <c r="O1615" s="38"/>
    </row>
    <row r="1616" spans="3:15" ht="17" x14ac:dyDescent="0.4">
      <c r="C1616" s="28"/>
      <c r="D1616" s="22"/>
      <c r="K1616" s="26"/>
      <c r="L1616" s="37"/>
      <c r="M1616" s="38"/>
      <c r="N1616" s="45"/>
      <c r="O1616" s="38"/>
    </row>
    <row r="1617" spans="3:15" ht="17" x14ac:dyDescent="0.4">
      <c r="C1617" s="28"/>
      <c r="D1617" s="22"/>
      <c r="K1617" s="26"/>
      <c r="L1617" s="37"/>
      <c r="M1617" s="38"/>
      <c r="N1617" s="45"/>
      <c r="O1617" s="38"/>
    </row>
    <row r="1618" spans="3:15" ht="17" x14ac:dyDescent="0.4">
      <c r="C1618" s="28"/>
      <c r="D1618" s="22"/>
      <c r="K1618" s="26"/>
      <c r="L1618" s="37"/>
      <c r="M1618" s="38"/>
      <c r="N1618" s="45"/>
      <c r="O1618" s="38"/>
    </row>
    <row r="1619" spans="3:15" ht="17" x14ac:dyDescent="0.4">
      <c r="C1619" s="28"/>
      <c r="D1619" s="22"/>
      <c r="K1619" s="26"/>
      <c r="L1619" s="37"/>
      <c r="M1619" s="38"/>
      <c r="N1619" s="45"/>
      <c r="O1619" s="38"/>
    </row>
    <row r="1620" spans="3:15" ht="17" x14ac:dyDescent="0.4">
      <c r="C1620" s="28"/>
      <c r="D1620" s="22"/>
      <c r="K1620" s="26"/>
      <c r="L1620" s="37"/>
      <c r="M1620" s="38"/>
      <c r="N1620" s="45"/>
      <c r="O1620" s="38"/>
    </row>
    <row r="1621" spans="3:15" ht="17" x14ac:dyDescent="0.4">
      <c r="C1621" s="28"/>
      <c r="D1621" s="22"/>
      <c r="K1621" s="26"/>
      <c r="L1621" s="37"/>
      <c r="M1621" s="38"/>
      <c r="N1621" s="45"/>
      <c r="O1621" s="38"/>
    </row>
    <row r="1622" spans="3:15" ht="17" x14ac:dyDescent="0.4">
      <c r="C1622" s="28"/>
      <c r="D1622" s="22"/>
      <c r="K1622" s="26"/>
      <c r="L1622" s="37"/>
      <c r="M1622" s="38"/>
      <c r="N1622" s="45"/>
      <c r="O1622" s="38"/>
    </row>
    <row r="1623" spans="3:15" ht="17" x14ac:dyDescent="0.4">
      <c r="C1623" s="28"/>
      <c r="D1623" s="22"/>
      <c r="K1623" s="26"/>
      <c r="L1623" s="37"/>
      <c r="M1623" s="38"/>
      <c r="N1623" s="45"/>
      <c r="O1623" s="38"/>
    </row>
    <row r="1624" spans="3:15" ht="17" x14ac:dyDescent="0.4">
      <c r="C1624" s="28"/>
      <c r="D1624" s="22"/>
      <c r="K1624" s="26"/>
      <c r="L1624" s="37"/>
      <c r="M1624" s="38"/>
      <c r="N1624" s="45"/>
      <c r="O1624" s="38"/>
    </row>
    <row r="1625" spans="3:15" ht="17" x14ac:dyDescent="0.4">
      <c r="C1625" s="28"/>
      <c r="D1625" s="22"/>
      <c r="K1625" s="26"/>
      <c r="L1625" s="37"/>
      <c r="M1625" s="38"/>
      <c r="N1625" s="45"/>
      <c r="O1625" s="38"/>
    </row>
    <row r="1626" spans="3:15" ht="17" x14ac:dyDescent="0.4">
      <c r="C1626" s="28"/>
      <c r="D1626" s="22"/>
      <c r="K1626" s="26"/>
      <c r="L1626" s="37"/>
      <c r="M1626" s="38"/>
      <c r="N1626" s="45"/>
      <c r="O1626" s="38"/>
    </row>
    <row r="1627" spans="3:15" ht="17" x14ac:dyDescent="0.4">
      <c r="C1627" s="28"/>
      <c r="D1627" s="22"/>
      <c r="K1627" s="26"/>
      <c r="L1627" s="37"/>
      <c r="M1627" s="38"/>
      <c r="N1627" s="45"/>
      <c r="O1627" s="38"/>
    </row>
    <row r="1628" spans="3:15" ht="17" x14ac:dyDescent="0.4">
      <c r="C1628" s="28"/>
      <c r="D1628" s="22"/>
      <c r="K1628" s="26"/>
      <c r="L1628" s="37"/>
      <c r="M1628" s="38"/>
      <c r="N1628" s="45"/>
      <c r="O1628" s="38"/>
    </row>
    <row r="1629" spans="3:15" ht="17" x14ac:dyDescent="0.4">
      <c r="C1629" s="28"/>
      <c r="D1629" s="22"/>
      <c r="K1629" s="26"/>
      <c r="L1629" s="37"/>
      <c r="M1629" s="38"/>
      <c r="N1629" s="45"/>
      <c r="O1629" s="38"/>
    </row>
    <row r="1630" spans="3:15" ht="17" x14ac:dyDescent="0.4">
      <c r="C1630" s="28"/>
      <c r="D1630" s="22"/>
      <c r="K1630" s="26"/>
      <c r="L1630" s="37"/>
      <c r="M1630" s="38"/>
      <c r="N1630" s="45"/>
      <c r="O1630" s="38"/>
    </row>
    <row r="1631" spans="3:15" ht="17" x14ac:dyDescent="0.4">
      <c r="C1631" s="28"/>
      <c r="D1631" s="22"/>
      <c r="K1631" s="26"/>
      <c r="L1631" s="37"/>
      <c r="M1631" s="38"/>
      <c r="N1631" s="45"/>
      <c r="O1631" s="38"/>
    </row>
    <row r="1632" spans="3:15" ht="17" x14ac:dyDescent="0.4">
      <c r="C1632" s="28"/>
      <c r="D1632" s="22"/>
      <c r="K1632" s="26"/>
      <c r="L1632" s="37"/>
      <c r="M1632" s="38"/>
      <c r="N1632" s="45"/>
      <c r="O1632" s="38"/>
    </row>
    <row r="1633" spans="3:15" ht="17" x14ac:dyDescent="0.4">
      <c r="C1633" s="28"/>
      <c r="D1633" s="22"/>
      <c r="K1633" s="26"/>
      <c r="L1633" s="37"/>
      <c r="M1633" s="38"/>
      <c r="N1633" s="45"/>
      <c r="O1633" s="38"/>
    </row>
    <row r="1634" spans="3:15" ht="17" x14ac:dyDescent="0.4">
      <c r="C1634" s="28"/>
      <c r="D1634" s="22"/>
      <c r="K1634" s="26"/>
      <c r="L1634" s="37"/>
      <c r="M1634" s="38"/>
      <c r="N1634" s="45"/>
      <c r="O1634" s="38"/>
    </row>
    <row r="1635" spans="3:15" ht="17" x14ac:dyDescent="0.4">
      <c r="C1635" s="28"/>
      <c r="D1635" s="22"/>
      <c r="K1635" s="26"/>
      <c r="L1635" s="37"/>
      <c r="M1635" s="38"/>
      <c r="N1635" s="45"/>
      <c r="O1635" s="38"/>
    </row>
    <row r="1636" spans="3:15" ht="17" x14ac:dyDescent="0.4">
      <c r="C1636" s="28"/>
      <c r="D1636" s="22"/>
      <c r="K1636" s="26"/>
      <c r="L1636" s="37"/>
      <c r="M1636" s="38"/>
      <c r="N1636" s="45"/>
      <c r="O1636" s="38"/>
    </row>
    <row r="1637" spans="3:15" ht="17" x14ac:dyDescent="0.4">
      <c r="C1637" s="28"/>
      <c r="D1637" s="22"/>
      <c r="K1637" s="26"/>
      <c r="L1637" s="37"/>
      <c r="M1637" s="38"/>
      <c r="N1637" s="45"/>
      <c r="O1637" s="38"/>
    </row>
    <row r="1638" spans="3:15" ht="17" x14ac:dyDescent="0.4">
      <c r="C1638" s="28"/>
      <c r="D1638" s="22"/>
      <c r="K1638" s="26"/>
      <c r="L1638" s="37"/>
      <c r="M1638" s="38"/>
      <c r="N1638" s="45"/>
      <c r="O1638" s="38"/>
    </row>
    <row r="1639" spans="3:15" ht="17" x14ac:dyDescent="0.4">
      <c r="C1639" s="28"/>
      <c r="D1639" s="22"/>
      <c r="K1639" s="26"/>
      <c r="L1639" s="37"/>
      <c r="M1639" s="38"/>
      <c r="N1639" s="45"/>
      <c r="O1639" s="38"/>
    </row>
    <row r="1640" spans="3:15" ht="17" x14ac:dyDescent="0.4">
      <c r="C1640" s="28"/>
      <c r="D1640" s="22"/>
      <c r="K1640" s="26"/>
      <c r="L1640" s="37"/>
      <c r="M1640" s="38"/>
      <c r="N1640" s="45"/>
      <c r="O1640" s="38"/>
    </row>
    <row r="1641" spans="3:15" ht="17" x14ac:dyDescent="0.4">
      <c r="C1641" s="28"/>
      <c r="D1641" s="22"/>
      <c r="K1641" s="26"/>
      <c r="L1641" s="37"/>
      <c r="M1641" s="38"/>
      <c r="N1641" s="45"/>
      <c r="O1641" s="38"/>
    </row>
    <row r="1642" spans="3:15" ht="17" x14ac:dyDescent="0.4">
      <c r="C1642" s="28"/>
      <c r="D1642" s="22"/>
      <c r="K1642" s="26"/>
      <c r="L1642" s="37"/>
      <c r="M1642" s="38"/>
      <c r="N1642" s="45"/>
      <c r="O1642" s="38"/>
    </row>
    <row r="1643" spans="3:15" ht="17" x14ac:dyDescent="0.4">
      <c r="C1643" s="28"/>
      <c r="D1643" s="22"/>
      <c r="K1643" s="26"/>
      <c r="L1643" s="37"/>
      <c r="M1643" s="38"/>
      <c r="N1643" s="45"/>
      <c r="O1643" s="38"/>
    </row>
    <row r="1644" spans="3:15" ht="17" x14ac:dyDescent="0.4">
      <c r="C1644" s="28"/>
      <c r="D1644" s="22"/>
      <c r="K1644" s="26"/>
      <c r="L1644" s="37"/>
      <c r="M1644" s="38"/>
      <c r="N1644" s="45"/>
      <c r="O1644" s="38"/>
    </row>
    <row r="1645" spans="3:15" ht="17" x14ac:dyDescent="0.4">
      <c r="C1645" s="28"/>
      <c r="D1645" s="22"/>
      <c r="K1645" s="26"/>
      <c r="L1645" s="37"/>
      <c r="M1645" s="38"/>
      <c r="N1645" s="45"/>
      <c r="O1645" s="38"/>
    </row>
    <row r="1646" spans="3:15" ht="17" x14ac:dyDescent="0.4">
      <c r="C1646" s="28"/>
      <c r="D1646" s="22"/>
      <c r="K1646" s="26"/>
      <c r="L1646" s="37"/>
      <c r="M1646" s="38"/>
      <c r="N1646" s="45"/>
      <c r="O1646" s="38"/>
    </row>
    <row r="1647" spans="3:15" ht="17" x14ac:dyDescent="0.4">
      <c r="C1647" s="28"/>
      <c r="D1647" s="22"/>
      <c r="K1647" s="26"/>
      <c r="L1647" s="37"/>
      <c r="M1647" s="38"/>
      <c r="N1647" s="45"/>
      <c r="O1647" s="38"/>
    </row>
    <row r="1648" spans="3:15" ht="17" x14ac:dyDescent="0.4">
      <c r="C1648" s="28"/>
      <c r="D1648" s="22"/>
      <c r="K1648" s="26"/>
      <c r="L1648" s="37"/>
      <c r="M1648" s="38"/>
      <c r="N1648" s="45"/>
      <c r="O1648" s="38"/>
    </row>
    <row r="1649" spans="3:15" ht="17" x14ac:dyDescent="0.4">
      <c r="C1649" s="28"/>
      <c r="D1649" s="22"/>
      <c r="K1649" s="26"/>
      <c r="L1649" s="37"/>
      <c r="M1649" s="38"/>
      <c r="N1649" s="45"/>
      <c r="O1649" s="38"/>
    </row>
    <row r="1650" spans="3:15" ht="17" x14ac:dyDescent="0.4">
      <c r="C1650" s="28"/>
      <c r="D1650" s="22"/>
      <c r="K1650" s="26"/>
      <c r="L1650" s="37"/>
      <c r="M1650" s="38"/>
      <c r="N1650" s="45"/>
      <c r="O1650" s="38"/>
    </row>
    <row r="1651" spans="3:15" ht="17" x14ac:dyDescent="0.4">
      <c r="C1651" s="28"/>
      <c r="D1651" s="22"/>
      <c r="K1651" s="26"/>
      <c r="L1651" s="37"/>
      <c r="M1651" s="38"/>
      <c r="N1651" s="45"/>
      <c r="O1651" s="38"/>
    </row>
    <row r="1652" spans="3:15" ht="17" x14ac:dyDescent="0.4">
      <c r="C1652" s="28"/>
      <c r="D1652" s="22"/>
      <c r="K1652" s="26"/>
      <c r="L1652" s="37"/>
      <c r="M1652" s="38"/>
      <c r="N1652" s="45"/>
      <c r="O1652" s="38"/>
    </row>
    <row r="1653" spans="3:15" ht="17" x14ac:dyDescent="0.4">
      <c r="C1653" s="28"/>
      <c r="D1653" s="22"/>
      <c r="K1653" s="26"/>
      <c r="L1653" s="37"/>
      <c r="M1653" s="38"/>
      <c r="N1653" s="45"/>
      <c r="O1653" s="38"/>
    </row>
    <row r="1654" spans="3:15" ht="17" x14ac:dyDescent="0.4">
      <c r="C1654" s="28"/>
      <c r="D1654" s="22"/>
      <c r="K1654" s="26"/>
      <c r="L1654" s="37"/>
      <c r="M1654" s="38"/>
      <c r="N1654" s="45"/>
      <c r="O1654" s="38"/>
    </row>
    <row r="1655" spans="3:15" ht="17" x14ac:dyDescent="0.4">
      <c r="C1655" s="28"/>
      <c r="D1655" s="22"/>
      <c r="K1655" s="26"/>
      <c r="L1655" s="37"/>
      <c r="M1655" s="38"/>
      <c r="N1655" s="45"/>
      <c r="O1655" s="38"/>
    </row>
    <row r="1656" spans="3:15" ht="17" x14ac:dyDescent="0.4">
      <c r="C1656" s="28"/>
      <c r="D1656" s="22"/>
      <c r="K1656" s="26"/>
      <c r="L1656" s="37"/>
      <c r="M1656" s="38"/>
      <c r="N1656" s="45"/>
      <c r="O1656" s="38"/>
    </row>
    <row r="1657" spans="3:15" ht="17" x14ac:dyDescent="0.4">
      <c r="C1657" s="28"/>
      <c r="D1657" s="22"/>
      <c r="K1657" s="26"/>
      <c r="L1657" s="37"/>
      <c r="M1657" s="38"/>
      <c r="N1657" s="45"/>
      <c r="O1657" s="38"/>
    </row>
    <row r="1658" spans="3:15" ht="17" x14ac:dyDescent="0.4">
      <c r="C1658" s="28"/>
      <c r="D1658" s="22"/>
      <c r="K1658" s="26"/>
      <c r="L1658" s="37"/>
      <c r="M1658" s="38"/>
      <c r="N1658" s="45"/>
      <c r="O1658" s="38"/>
    </row>
    <row r="1659" spans="3:15" ht="17" x14ac:dyDescent="0.4">
      <c r="C1659" s="28"/>
      <c r="D1659" s="22"/>
      <c r="K1659" s="26"/>
      <c r="L1659" s="37"/>
      <c r="M1659" s="38"/>
      <c r="N1659" s="45"/>
      <c r="O1659" s="38"/>
    </row>
    <row r="1660" spans="3:15" ht="17" x14ac:dyDescent="0.4">
      <c r="C1660" s="28"/>
      <c r="D1660" s="22"/>
      <c r="K1660" s="26"/>
      <c r="L1660" s="37"/>
      <c r="M1660" s="38"/>
      <c r="N1660" s="45"/>
      <c r="O1660" s="38"/>
    </row>
    <row r="1661" spans="3:15" ht="17" x14ac:dyDescent="0.4">
      <c r="C1661" s="28"/>
      <c r="D1661" s="22"/>
      <c r="K1661" s="26"/>
      <c r="L1661" s="37"/>
      <c r="M1661" s="38"/>
      <c r="N1661" s="45"/>
      <c r="O1661" s="38"/>
    </row>
    <row r="1662" spans="3:15" ht="17" x14ac:dyDescent="0.4">
      <c r="C1662" s="28"/>
      <c r="D1662" s="22"/>
      <c r="K1662" s="26"/>
      <c r="L1662" s="37"/>
      <c r="M1662" s="38"/>
      <c r="N1662" s="45"/>
      <c r="O1662" s="38"/>
    </row>
    <row r="1663" spans="3:15" ht="17" x14ac:dyDescent="0.4">
      <c r="C1663" s="28"/>
      <c r="D1663" s="22"/>
      <c r="K1663" s="26"/>
      <c r="L1663" s="37"/>
      <c r="M1663" s="38"/>
      <c r="N1663" s="45"/>
      <c r="O1663" s="38"/>
    </row>
    <row r="1664" spans="3:15" ht="17" x14ac:dyDescent="0.4">
      <c r="C1664" s="28"/>
      <c r="D1664" s="22"/>
      <c r="K1664" s="26"/>
      <c r="L1664" s="37"/>
      <c r="M1664" s="38"/>
      <c r="N1664" s="45"/>
      <c r="O1664" s="38"/>
    </row>
    <row r="1665" spans="3:15" ht="17" x14ac:dyDescent="0.4">
      <c r="C1665" s="28"/>
      <c r="D1665" s="22"/>
      <c r="K1665" s="26"/>
      <c r="L1665" s="37"/>
      <c r="M1665" s="38"/>
      <c r="N1665" s="45"/>
      <c r="O1665" s="38"/>
    </row>
    <row r="1666" spans="3:15" ht="17" x14ac:dyDescent="0.4">
      <c r="C1666" s="28"/>
      <c r="D1666" s="22"/>
      <c r="K1666" s="26"/>
      <c r="L1666" s="37"/>
      <c r="M1666" s="38"/>
      <c r="N1666" s="45"/>
      <c r="O1666" s="38"/>
    </row>
    <row r="1667" spans="3:15" ht="17" x14ac:dyDescent="0.4">
      <c r="C1667" s="28"/>
      <c r="D1667" s="22"/>
      <c r="K1667" s="26"/>
      <c r="L1667" s="37"/>
      <c r="M1667" s="38"/>
      <c r="N1667" s="45"/>
      <c r="O1667" s="38"/>
    </row>
    <row r="1668" spans="3:15" ht="17" x14ac:dyDescent="0.4">
      <c r="C1668" s="28"/>
      <c r="D1668" s="22"/>
      <c r="K1668" s="26"/>
      <c r="L1668" s="37"/>
      <c r="M1668" s="38"/>
      <c r="N1668" s="45"/>
      <c r="O1668" s="38"/>
    </row>
    <row r="1669" spans="3:15" ht="17" x14ac:dyDescent="0.4">
      <c r="C1669" s="28"/>
      <c r="D1669" s="22"/>
      <c r="K1669" s="26"/>
      <c r="L1669" s="37"/>
      <c r="M1669" s="38"/>
      <c r="N1669" s="45"/>
      <c r="O1669" s="38"/>
    </row>
    <row r="1670" spans="3:15" ht="17" x14ac:dyDescent="0.4">
      <c r="C1670" s="28"/>
      <c r="D1670" s="22"/>
      <c r="K1670" s="26"/>
      <c r="L1670" s="37"/>
      <c r="M1670" s="38"/>
      <c r="N1670" s="45"/>
      <c r="O1670" s="38"/>
    </row>
    <row r="1671" spans="3:15" ht="17" x14ac:dyDescent="0.4">
      <c r="C1671" s="28"/>
      <c r="D1671" s="22"/>
      <c r="K1671" s="26"/>
      <c r="L1671" s="37"/>
      <c r="M1671" s="38"/>
      <c r="N1671" s="45"/>
      <c r="O1671" s="38"/>
    </row>
    <row r="1672" spans="3:15" ht="17" x14ac:dyDescent="0.4">
      <c r="C1672" s="28"/>
      <c r="D1672" s="22"/>
      <c r="K1672" s="26"/>
      <c r="L1672" s="37"/>
      <c r="M1672" s="38"/>
      <c r="N1672" s="45"/>
      <c r="O1672" s="38"/>
    </row>
    <row r="1673" spans="3:15" ht="17" x14ac:dyDescent="0.4">
      <c r="C1673" s="28"/>
      <c r="D1673" s="22"/>
      <c r="K1673" s="26"/>
      <c r="L1673" s="37"/>
      <c r="M1673" s="38"/>
      <c r="N1673" s="45"/>
      <c r="O1673" s="38"/>
    </row>
    <row r="1674" spans="3:15" ht="17" x14ac:dyDescent="0.4">
      <c r="C1674" s="28"/>
      <c r="D1674" s="22"/>
      <c r="K1674" s="26"/>
      <c r="L1674" s="37"/>
      <c r="M1674" s="38"/>
      <c r="N1674" s="45"/>
      <c r="O1674" s="38"/>
    </row>
    <row r="1675" spans="3:15" ht="17" x14ac:dyDescent="0.4">
      <c r="C1675" s="28"/>
      <c r="D1675" s="22"/>
      <c r="K1675" s="26"/>
      <c r="L1675" s="37"/>
      <c r="M1675" s="38"/>
      <c r="N1675" s="45"/>
      <c r="O1675" s="38"/>
    </row>
    <row r="1676" spans="3:15" ht="17" x14ac:dyDescent="0.4">
      <c r="C1676" s="28"/>
      <c r="D1676" s="22"/>
      <c r="K1676" s="26"/>
      <c r="L1676" s="37"/>
      <c r="M1676" s="38"/>
      <c r="N1676" s="45"/>
      <c r="O1676" s="38"/>
    </row>
    <row r="1677" spans="3:15" ht="17" x14ac:dyDescent="0.4">
      <c r="C1677" s="28"/>
      <c r="D1677" s="22"/>
      <c r="K1677" s="26"/>
      <c r="L1677" s="37"/>
      <c r="M1677" s="38"/>
      <c r="N1677" s="45"/>
      <c r="O1677" s="38"/>
    </row>
    <row r="1678" spans="3:15" ht="17" x14ac:dyDescent="0.4">
      <c r="C1678" s="28"/>
      <c r="D1678" s="22"/>
      <c r="K1678" s="26"/>
      <c r="L1678" s="37"/>
      <c r="M1678" s="38"/>
      <c r="N1678" s="45"/>
      <c r="O1678" s="38"/>
    </row>
    <row r="1679" spans="3:15" ht="17" x14ac:dyDescent="0.4">
      <c r="C1679" s="28"/>
      <c r="D1679" s="22"/>
      <c r="K1679" s="26"/>
      <c r="L1679" s="37"/>
      <c r="M1679" s="38"/>
      <c r="N1679" s="45"/>
      <c r="O1679" s="38"/>
    </row>
    <row r="1680" spans="3:15" ht="17" x14ac:dyDescent="0.4">
      <c r="C1680" s="28"/>
      <c r="D1680" s="22"/>
      <c r="K1680" s="26"/>
      <c r="L1680" s="37"/>
      <c r="M1680" s="38"/>
      <c r="N1680" s="45"/>
      <c r="O1680" s="38"/>
    </row>
    <row r="1681" spans="3:15" ht="17" x14ac:dyDescent="0.4">
      <c r="C1681" s="28"/>
      <c r="D1681" s="22"/>
      <c r="K1681" s="26"/>
      <c r="L1681" s="37"/>
      <c r="M1681" s="38"/>
      <c r="N1681" s="45"/>
      <c r="O1681" s="38"/>
    </row>
    <row r="1682" spans="3:15" ht="17" x14ac:dyDescent="0.4">
      <c r="C1682" s="28"/>
      <c r="D1682" s="22"/>
      <c r="K1682" s="26"/>
      <c r="L1682" s="37"/>
      <c r="M1682" s="38"/>
      <c r="N1682" s="45"/>
      <c r="O1682" s="38"/>
    </row>
    <row r="1683" spans="3:15" ht="17" x14ac:dyDescent="0.4">
      <c r="C1683" s="28"/>
      <c r="D1683" s="22"/>
      <c r="K1683" s="26"/>
      <c r="L1683" s="37"/>
      <c r="M1683" s="38"/>
      <c r="N1683" s="45"/>
      <c r="O1683" s="38"/>
    </row>
    <row r="1684" spans="3:15" ht="17" x14ac:dyDescent="0.4">
      <c r="C1684" s="28"/>
      <c r="D1684" s="22"/>
      <c r="K1684" s="26"/>
      <c r="L1684" s="37"/>
      <c r="M1684" s="38"/>
      <c r="N1684" s="45"/>
      <c r="O1684" s="38"/>
    </row>
    <row r="1685" spans="3:15" ht="17" x14ac:dyDescent="0.4">
      <c r="C1685" s="28"/>
      <c r="D1685" s="22"/>
      <c r="K1685" s="26"/>
      <c r="L1685" s="37"/>
      <c r="M1685" s="38"/>
      <c r="N1685" s="45"/>
      <c r="O1685" s="38"/>
    </row>
    <row r="1686" spans="3:15" ht="17" x14ac:dyDescent="0.4">
      <c r="C1686" s="28"/>
      <c r="D1686" s="22"/>
      <c r="K1686" s="26"/>
      <c r="L1686" s="37"/>
      <c r="M1686" s="38"/>
      <c r="N1686" s="45"/>
      <c r="O1686" s="38"/>
    </row>
    <row r="1687" spans="3:15" ht="17" x14ac:dyDescent="0.4">
      <c r="C1687" s="28"/>
      <c r="D1687" s="22"/>
      <c r="K1687" s="26"/>
      <c r="L1687" s="37"/>
      <c r="M1687" s="38"/>
      <c r="N1687" s="45"/>
      <c r="O1687" s="38"/>
    </row>
    <row r="1688" spans="3:15" ht="17" x14ac:dyDescent="0.4">
      <c r="C1688" s="28"/>
      <c r="D1688" s="22"/>
      <c r="K1688" s="26"/>
      <c r="L1688" s="37"/>
      <c r="M1688" s="38"/>
      <c r="N1688" s="45"/>
      <c r="O1688" s="38"/>
    </row>
    <row r="1689" spans="3:15" ht="17" x14ac:dyDescent="0.4">
      <c r="C1689" s="28"/>
      <c r="D1689" s="22"/>
      <c r="K1689" s="26"/>
      <c r="L1689" s="37"/>
      <c r="M1689" s="38"/>
      <c r="N1689" s="45"/>
      <c r="O1689" s="38"/>
    </row>
    <row r="1690" spans="3:15" ht="17" x14ac:dyDescent="0.4">
      <c r="C1690" s="28"/>
      <c r="D1690" s="22"/>
      <c r="K1690" s="26"/>
      <c r="L1690" s="37"/>
      <c r="M1690" s="38"/>
      <c r="N1690" s="45"/>
      <c r="O1690" s="38"/>
    </row>
    <row r="1691" spans="3:15" ht="17" x14ac:dyDescent="0.4">
      <c r="C1691" s="28"/>
      <c r="D1691" s="22"/>
      <c r="K1691" s="26"/>
      <c r="L1691" s="37"/>
      <c r="M1691" s="38"/>
      <c r="N1691" s="45"/>
      <c r="O1691" s="38"/>
    </row>
    <row r="1692" spans="3:15" ht="17" x14ac:dyDescent="0.4">
      <c r="C1692" s="28"/>
      <c r="D1692" s="22"/>
      <c r="K1692" s="26"/>
      <c r="L1692" s="37"/>
      <c r="M1692" s="38"/>
      <c r="N1692" s="45"/>
      <c r="O1692" s="38"/>
    </row>
    <row r="1693" spans="3:15" ht="17" x14ac:dyDescent="0.4">
      <c r="C1693" s="28"/>
      <c r="D1693" s="22"/>
      <c r="K1693" s="26"/>
      <c r="L1693" s="37"/>
      <c r="M1693" s="38"/>
      <c r="N1693" s="45"/>
      <c r="O1693" s="38"/>
    </row>
    <row r="1694" spans="3:15" ht="17" x14ac:dyDescent="0.4">
      <c r="C1694" s="28"/>
      <c r="D1694" s="22"/>
      <c r="K1694" s="26"/>
      <c r="L1694" s="37"/>
      <c r="M1694" s="38"/>
      <c r="N1694" s="45"/>
      <c r="O1694" s="38"/>
    </row>
    <row r="1695" spans="3:15" ht="17" x14ac:dyDescent="0.4">
      <c r="C1695" s="28"/>
      <c r="D1695" s="22"/>
      <c r="K1695" s="26"/>
      <c r="L1695" s="37"/>
      <c r="M1695" s="38"/>
      <c r="N1695" s="45"/>
      <c r="O1695" s="38"/>
    </row>
    <row r="1696" spans="3:15" ht="17" x14ac:dyDescent="0.4">
      <c r="C1696" s="28"/>
      <c r="D1696" s="22"/>
      <c r="K1696" s="26"/>
      <c r="L1696" s="37"/>
      <c r="M1696" s="38"/>
      <c r="N1696" s="45"/>
      <c r="O1696" s="38"/>
    </row>
    <row r="1697" spans="3:15" ht="17" x14ac:dyDescent="0.4">
      <c r="C1697" s="28"/>
      <c r="D1697" s="22"/>
      <c r="K1697" s="26"/>
      <c r="L1697" s="37"/>
      <c r="M1697" s="38"/>
      <c r="N1697" s="45"/>
      <c r="O1697" s="38"/>
    </row>
    <row r="1698" spans="3:15" ht="17" x14ac:dyDescent="0.4">
      <c r="C1698" s="28"/>
      <c r="D1698" s="22"/>
      <c r="K1698" s="26"/>
      <c r="L1698" s="37"/>
      <c r="M1698" s="38"/>
      <c r="N1698" s="45"/>
      <c r="O1698" s="38"/>
    </row>
    <row r="1699" spans="3:15" ht="17" x14ac:dyDescent="0.4">
      <c r="C1699" s="28"/>
      <c r="D1699" s="22"/>
      <c r="K1699" s="26"/>
      <c r="L1699" s="37"/>
      <c r="M1699" s="38"/>
      <c r="N1699" s="45"/>
      <c r="O1699" s="38"/>
    </row>
    <row r="1700" spans="3:15" ht="17" x14ac:dyDescent="0.4">
      <c r="C1700" s="28"/>
      <c r="D1700" s="22"/>
      <c r="K1700" s="26"/>
      <c r="L1700" s="37"/>
      <c r="M1700" s="38"/>
      <c r="N1700" s="45"/>
      <c r="O1700" s="38"/>
    </row>
    <row r="1701" spans="3:15" ht="17" x14ac:dyDescent="0.4">
      <c r="C1701" s="28"/>
      <c r="D1701" s="22"/>
      <c r="K1701" s="26"/>
      <c r="L1701" s="37"/>
      <c r="M1701" s="38"/>
      <c r="N1701" s="45"/>
      <c r="O1701" s="38"/>
    </row>
    <row r="1702" spans="3:15" ht="17" x14ac:dyDescent="0.4">
      <c r="C1702" s="28"/>
      <c r="D1702" s="22"/>
      <c r="K1702" s="26"/>
      <c r="L1702" s="37"/>
      <c r="M1702" s="38"/>
      <c r="N1702" s="45"/>
      <c r="O1702" s="38"/>
    </row>
    <row r="1703" spans="3:15" ht="17" x14ac:dyDescent="0.4">
      <c r="C1703" s="28"/>
      <c r="D1703" s="22"/>
      <c r="K1703" s="26"/>
      <c r="L1703" s="37"/>
      <c r="M1703" s="38"/>
      <c r="N1703" s="45"/>
      <c r="O1703" s="38"/>
    </row>
    <row r="1704" spans="3:15" ht="17" x14ac:dyDescent="0.4">
      <c r="C1704" s="28"/>
      <c r="D1704" s="22"/>
      <c r="K1704" s="26"/>
      <c r="L1704" s="37"/>
      <c r="M1704" s="38"/>
      <c r="N1704" s="45"/>
      <c r="O1704" s="38"/>
    </row>
    <row r="1705" spans="3:15" ht="17" x14ac:dyDescent="0.4">
      <c r="C1705" s="28"/>
      <c r="D1705" s="22"/>
      <c r="K1705" s="26"/>
      <c r="L1705" s="37"/>
      <c r="M1705" s="38"/>
      <c r="N1705" s="45"/>
      <c r="O1705" s="38"/>
    </row>
    <row r="1706" spans="3:15" ht="17" x14ac:dyDescent="0.4">
      <c r="C1706" s="28"/>
      <c r="D1706" s="22"/>
      <c r="K1706" s="26"/>
      <c r="L1706" s="37"/>
      <c r="M1706" s="38"/>
      <c r="N1706" s="45"/>
      <c r="O1706" s="38"/>
    </row>
    <row r="1707" spans="3:15" ht="17" x14ac:dyDescent="0.4">
      <c r="C1707" s="28"/>
      <c r="D1707" s="22"/>
      <c r="K1707" s="26"/>
      <c r="L1707" s="37"/>
      <c r="M1707" s="38"/>
      <c r="N1707" s="45"/>
      <c r="O1707" s="38"/>
    </row>
    <row r="1708" spans="3:15" ht="17" x14ac:dyDescent="0.4">
      <c r="C1708" s="28"/>
      <c r="D1708" s="22"/>
      <c r="K1708" s="26"/>
      <c r="L1708" s="37"/>
      <c r="M1708" s="38"/>
      <c r="N1708" s="45"/>
      <c r="O1708" s="38"/>
    </row>
    <row r="1709" spans="3:15" ht="17" x14ac:dyDescent="0.4">
      <c r="C1709" s="28"/>
      <c r="D1709" s="22"/>
      <c r="K1709" s="26"/>
      <c r="L1709" s="37"/>
      <c r="M1709" s="38"/>
      <c r="N1709" s="45"/>
      <c r="O1709" s="38"/>
    </row>
    <row r="1710" spans="3:15" ht="17" x14ac:dyDescent="0.4">
      <c r="C1710" s="28"/>
      <c r="D1710" s="22"/>
      <c r="K1710" s="26"/>
      <c r="L1710" s="37"/>
      <c r="M1710" s="38"/>
      <c r="N1710" s="45"/>
      <c r="O1710" s="38"/>
    </row>
    <row r="1711" spans="3:15" ht="17" x14ac:dyDescent="0.4">
      <c r="C1711" s="28"/>
      <c r="D1711" s="22"/>
      <c r="K1711" s="26"/>
      <c r="L1711" s="37"/>
      <c r="M1711" s="38"/>
      <c r="N1711" s="45"/>
      <c r="O1711" s="38"/>
    </row>
    <row r="1712" spans="3:15" ht="17" x14ac:dyDescent="0.4">
      <c r="C1712" s="28"/>
      <c r="D1712" s="22"/>
      <c r="K1712" s="26"/>
      <c r="L1712" s="37"/>
      <c r="M1712" s="38"/>
      <c r="N1712" s="45"/>
      <c r="O1712" s="38"/>
    </row>
    <row r="1713" spans="3:15" ht="17" x14ac:dyDescent="0.4">
      <c r="C1713" s="28"/>
      <c r="D1713" s="22"/>
      <c r="K1713" s="26"/>
      <c r="L1713" s="37"/>
      <c r="M1713" s="38"/>
      <c r="N1713" s="45"/>
      <c r="O1713" s="38"/>
    </row>
    <row r="1714" spans="3:15" ht="17" x14ac:dyDescent="0.4">
      <c r="C1714" s="28"/>
      <c r="D1714" s="22"/>
      <c r="K1714" s="26"/>
      <c r="L1714" s="37"/>
      <c r="M1714" s="38"/>
      <c r="N1714" s="45"/>
      <c r="O1714" s="38"/>
    </row>
    <row r="1715" spans="3:15" ht="17" x14ac:dyDescent="0.4">
      <c r="C1715" s="28"/>
      <c r="D1715" s="22"/>
      <c r="K1715" s="26"/>
      <c r="L1715" s="37"/>
      <c r="M1715" s="38"/>
      <c r="N1715" s="45"/>
      <c r="O1715" s="38"/>
    </row>
    <row r="1716" spans="3:15" ht="17" x14ac:dyDescent="0.4">
      <c r="C1716" s="28"/>
      <c r="D1716" s="22"/>
      <c r="K1716" s="26"/>
      <c r="L1716" s="37"/>
      <c r="M1716" s="38"/>
      <c r="N1716" s="45"/>
      <c r="O1716" s="38"/>
    </row>
    <row r="1717" spans="3:15" ht="17" x14ac:dyDescent="0.4">
      <c r="C1717" s="28"/>
      <c r="D1717" s="22"/>
      <c r="K1717" s="26"/>
      <c r="L1717" s="37"/>
      <c r="M1717" s="38"/>
      <c r="N1717" s="45"/>
      <c r="O1717" s="38"/>
    </row>
    <row r="1718" spans="3:15" ht="17" x14ac:dyDescent="0.4">
      <c r="C1718" s="28"/>
      <c r="D1718" s="22"/>
      <c r="K1718" s="26"/>
      <c r="L1718" s="37"/>
      <c r="M1718" s="38"/>
      <c r="N1718" s="45"/>
      <c r="O1718" s="38"/>
    </row>
    <row r="1719" spans="3:15" ht="17" x14ac:dyDescent="0.4">
      <c r="C1719" s="28"/>
      <c r="D1719" s="22"/>
      <c r="K1719" s="26"/>
      <c r="L1719" s="37"/>
      <c r="M1719" s="38"/>
      <c r="N1719" s="45"/>
      <c r="O1719" s="38"/>
    </row>
    <row r="1720" spans="3:15" ht="17" x14ac:dyDescent="0.4">
      <c r="C1720" s="28"/>
      <c r="D1720" s="22"/>
      <c r="K1720" s="26"/>
      <c r="L1720" s="37"/>
      <c r="M1720" s="38"/>
      <c r="N1720" s="45"/>
      <c r="O1720" s="38"/>
    </row>
    <row r="1721" spans="3:15" ht="17" x14ac:dyDescent="0.4">
      <c r="C1721" s="28"/>
      <c r="D1721" s="22"/>
      <c r="K1721" s="26"/>
      <c r="L1721" s="37"/>
      <c r="M1721" s="38"/>
      <c r="N1721" s="45"/>
      <c r="O1721" s="38"/>
    </row>
    <row r="1722" spans="3:15" ht="17" x14ac:dyDescent="0.4">
      <c r="C1722" s="28"/>
      <c r="D1722" s="22"/>
      <c r="K1722" s="26"/>
      <c r="L1722" s="37"/>
      <c r="M1722" s="38"/>
      <c r="N1722" s="45"/>
      <c r="O1722" s="38"/>
    </row>
    <row r="1723" spans="3:15" ht="17" x14ac:dyDescent="0.4">
      <c r="C1723" s="28"/>
      <c r="D1723" s="22"/>
      <c r="K1723" s="26"/>
      <c r="L1723" s="37"/>
      <c r="M1723" s="38"/>
      <c r="N1723" s="45"/>
      <c r="O1723" s="38"/>
    </row>
    <row r="1724" spans="3:15" ht="17" x14ac:dyDescent="0.4">
      <c r="C1724" s="28"/>
      <c r="D1724" s="22"/>
      <c r="K1724" s="26"/>
      <c r="L1724" s="37"/>
      <c r="M1724" s="38"/>
      <c r="N1724" s="45"/>
      <c r="O1724" s="38"/>
    </row>
    <row r="1725" spans="3:15" ht="17" x14ac:dyDescent="0.4">
      <c r="C1725" s="28"/>
      <c r="D1725" s="22"/>
      <c r="K1725" s="26"/>
      <c r="L1725" s="37"/>
      <c r="M1725" s="38"/>
      <c r="N1725" s="45"/>
      <c r="O1725" s="38"/>
    </row>
    <row r="1726" spans="3:15" ht="17" x14ac:dyDescent="0.4">
      <c r="C1726" s="28"/>
      <c r="D1726" s="22"/>
      <c r="K1726" s="26"/>
      <c r="L1726" s="37"/>
      <c r="M1726" s="38"/>
      <c r="N1726" s="45"/>
      <c r="O1726" s="38"/>
    </row>
    <row r="1727" spans="3:15" ht="17" x14ac:dyDescent="0.4">
      <c r="C1727" s="28"/>
      <c r="D1727" s="22"/>
      <c r="K1727" s="26"/>
      <c r="L1727" s="37"/>
      <c r="M1727" s="38"/>
      <c r="N1727" s="45"/>
      <c r="O1727" s="38"/>
    </row>
    <row r="1728" spans="3:15" ht="17" x14ac:dyDescent="0.4">
      <c r="C1728" s="28"/>
      <c r="D1728" s="22"/>
      <c r="K1728" s="26"/>
      <c r="L1728" s="37"/>
      <c r="M1728" s="38"/>
      <c r="N1728" s="45"/>
      <c r="O1728" s="38"/>
    </row>
    <row r="1729" spans="3:15" ht="17" x14ac:dyDescent="0.4">
      <c r="C1729" s="28"/>
      <c r="D1729" s="22"/>
      <c r="K1729" s="26"/>
      <c r="L1729" s="37"/>
      <c r="M1729" s="38"/>
      <c r="N1729" s="45"/>
      <c r="O1729" s="38"/>
    </row>
    <row r="1730" spans="3:15" ht="17" x14ac:dyDescent="0.4">
      <c r="C1730" s="28"/>
      <c r="D1730" s="22"/>
      <c r="K1730" s="26"/>
      <c r="L1730" s="37"/>
      <c r="M1730" s="38"/>
      <c r="N1730" s="45"/>
      <c r="O1730" s="38"/>
    </row>
    <row r="1731" spans="3:15" ht="17" x14ac:dyDescent="0.4">
      <c r="C1731" s="28"/>
      <c r="D1731" s="22"/>
      <c r="K1731" s="26"/>
      <c r="L1731" s="37"/>
      <c r="M1731" s="38"/>
      <c r="N1731" s="45"/>
      <c r="O1731" s="38"/>
    </row>
    <row r="1732" spans="3:15" ht="17" x14ac:dyDescent="0.4">
      <c r="C1732" s="28"/>
      <c r="D1732" s="22"/>
      <c r="K1732" s="26"/>
      <c r="L1732" s="37"/>
      <c r="M1732" s="38"/>
      <c r="N1732" s="45"/>
      <c r="O1732" s="38"/>
    </row>
    <row r="1733" spans="3:15" ht="17" x14ac:dyDescent="0.4">
      <c r="C1733" s="28"/>
      <c r="D1733" s="22"/>
      <c r="K1733" s="26"/>
      <c r="L1733" s="37"/>
      <c r="M1733" s="38"/>
      <c r="N1733" s="45"/>
      <c r="O1733" s="38"/>
    </row>
    <row r="1734" spans="3:15" ht="17" x14ac:dyDescent="0.4">
      <c r="C1734" s="28"/>
      <c r="D1734" s="22"/>
      <c r="K1734" s="26"/>
      <c r="L1734" s="37"/>
      <c r="M1734" s="38"/>
      <c r="N1734" s="45"/>
      <c r="O1734" s="38"/>
    </row>
    <row r="1735" spans="3:15" ht="17" x14ac:dyDescent="0.4">
      <c r="C1735" s="28"/>
      <c r="D1735" s="22"/>
      <c r="K1735" s="26"/>
      <c r="L1735" s="37"/>
      <c r="M1735" s="38"/>
      <c r="N1735" s="45"/>
      <c r="O1735" s="38"/>
    </row>
    <row r="1736" spans="3:15" ht="17" x14ac:dyDescent="0.4">
      <c r="C1736" s="28"/>
      <c r="D1736" s="22"/>
      <c r="K1736" s="26"/>
      <c r="L1736" s="37"/>
      <c r="M1736" s="38"/>
      <c r="N1736" s="45"/>
      <c r="O1736" s="38"/>
    </row>
    <row r="1737" spans="3:15" ht="17" x14ac:dyDescent="0.4">
      <c r="C1737" s="28"/>
      <c r="D1737" s="22"/>
      <c r="K1737" s="26"/>
      <c r="L1737" s="37"/>
      <c r="M1737" s="38"/>
      <c r="N1737" s="45"/>
      <c r="O1737" s="38"/>
    </row>
    <row r="1738" spans="3:15" ht="17" x14ac:dyDescent="0.4">
      <c r="C1738" s="28"/>
      <c r="D1738" s="22"/>
      <c r="K1738" s="26"/>
      <c r="L1738" s="37"/>
      <c r="M1738" s="38"/>
      <c r="N1738" s="45"/>
      <c r="O1738" s="38"/>
    </row>
    <row r="1739" spans="3:15" ht="17" x14ac:dyDescent="0.4">
      <c r="C1739" s="28"/>
      <c r="D1739" s="22"/>
      <c r="K1739" s="26"/>
      <c r="L1739" s="37"/>
      <c r="M1739" s="38"/>
      <c r="N1739" s="45"/>
      <c r="O1739" s="38"/>
    </row>
    <row r="1740" spans="3:15" ht="17" x14ac:dyDescent="0.4">
      <c r="C1740" s="28"/>
      <c r="D1740" s="22"/>
      <c r="K1740" s="26"/>
      <c r="L1740" s="37"/>
      <c r="M1740" s="38"/>
      <c r="N1740" s="45"/>
      <c r="O1740" s="38"/>
    </row>
    <row r="1741" spans="3:15" ht="17" x14ac:dyDescent="0.4">
      <c r="C1741" s="28"/>
      <c r="D1741" s="22"/>
      <c r="K1741" s="26"/>
      <c r="L1741" s="37"/>
      <c r="M1741" s="38"/>
      <c r="N1741" s="45"/>
      <c r="O1741" s="38"/>
    </row>
    <row r="1742" spans="3:15" ht="17" x14ac:dyDescent="0.4">
      <c r="C1742" s="28"/>
      <c r="D1742" s="22"/>
      <c r="K1742" s="26"/>
      <c r="L1742" s="37"/>
      <c r="M1742" s="38"/>
      <c r="N1742" s="45"/>
      <c r="O1742" s="38"/>
    </row>
    <row r="1743" spans="3:15" ht="17" x14ac:dyDescent="0.4">
      <c r="C1743" s="28"/>
      <c r="D1743" s="22"/>
      <c r="K1743" s="26"/>
      <c r="L1743" s="37"/>
      <c r="M1743" s="38"/>
      <c r="N1743" s="45"/>
      <c r="O1743" s="38"/>
    </row>
    <row r="1744" spans="3:15" ht="17" x14ac:dyDescent="0.4">
      <c r="C1744" s="28"/>
      <c r="D1744" s="22"/>
      <c r="K1744" s="26"/>
      <c r="L1744" s="37"/>
      <c r="M1744" s="38"/>
      <c r="N1744" s="45"/>
      <c r="O1744" s="38"/>
    </row>
    <row r="1745" spans="3:15" ht="17" x14ac:dyDescent="0.4">
      <c r="C1745" s="28"/>
      <c r="D1745" s="22"/>
      <c r="K1745" s="26"/>
      <c r="L1745" s="37"/>
      <c r="M1745" s="38"/>
      <c r="N1745" s="45"/>
      <c r="O1745" s="38"/>
    </row>
    <row r="1746" spans="3:15" ht="17" x14ac:dyDescent="0.4">
      <c r="C1746" s="28"/>
      <c r="D1746" s="22"/>
      <c r="K1746" s="26"/>
      <c r="L1746" s="37"/>
      <c r="M1746" s="38"/>
      <c r="N1746" s="45"/>
      <c r="O1746" s="38"/>
    </row>
    <row r="1747" spans="3:15" ht="17" x14ac:dyDescent="0.4">
      <c r="C1747" s="28"/>
      <c r="D1747" s="22"/>
      <c r="K1747" s="26"/>
      <c r="L1747" s="37"/>
      <c r="M1747" s="38"/>
      <c r="N1747" s="45"/>
      <c r="O1747" s="38"/>
    </row>
    <row r="1748" spans="3:15" ht="17" x14ac:dyDescent="0.4">
      <c r="C1748" s="28"/>
      <c r="D1748" s="22"/>
      <c r="K1748" s="26"/>
      <c r="L1748" s="37"/>
      <c r="M1748" s="38"/>
      <c r="N1748" s="45"/>
      <c r="O1748" s="38"/>
    </row>
    <row r="1749" spans="3:15" ht="17" x14ac:dyDescent="0.4">
      <c r="C1749" s="28"/>
      <c r="D1749" s="22"/>
      <c r="K1749" s="26"/>
      <c r="L1749" s="37"/>
      <c r="M1749" s="38"/>
      <c r="N1749" s="45"/>
      <c r="O1749" s="38"/>
    </row>
    <row r="1750" spans="3:15" ht="17" x14ac:dyDescent="0.4">
      <c r="C1750" s="28"/>
      <c r="D1750" s="22"/>
      <c r="K1750" s="26"/>
      <c r="L1750" s="37"/>
      <c r="M1750" s="38"/>
      <c r="N1750" s="45"/>
      <c r="O1750" s="38"/>
    </row>
    <row r="1751" spans="3:15" ht="17" x14ac:dyDescent="0.4">
      <c r="C1751" s="28"/>
      <c r="D1751" s="22"/>
      <c r="K1751" s="26"/>
      <c r="L1751" s="37"/>
      <c r="M1751" s="38"/>
      <c r="N1751" s="45"/>
      <c r="O1751" s="38"/>
    </row>
    <row r="1752" spans="3:15" ht="17" x14ac:dyDescent="0.4">
      <c r="C1752" s="28"/>
      <c r="D1752" s="22"/>
      <c r="K1752" s="26"/>
      <c r="L1752" s="37"/>
      <c r="M1752" s="38"/>
      <c r="N1752" s="45"/>
      <c r="O1752" s="38"/>
    </row>
    <row r="1753" spans="3:15" ht="17" x14ac:dyDescent="0.4">
      <c r="C1753" s="28"/>
      <c r="D1753" s="22"/>
      <c r="K1753" s="26"/>
      <c r="L1753" s="37"/>
      <c r="M1753" s="38"/>
      <c r="N1753" s="45"/>
      <c r="O1753" s="38"/>
    </row>
    <row r="1754" spans="3:15" ht="17" x14ac:dyDescent="0.4">
      <c r="C1754" s="28"/>
      <c r="D1754" s="22"/>
      <c r="K1754" s="26"/>
      <c r="L1754" s="37"/>
      <c r="M1754" s="38"/>
      <c r="N1754" s="45"/>
      <c r="O1754" s="38"/>
    </row>
    <row r="1755" spans="3:15" ht="17" x14ac:dyDescent="0.4">
      <c r="C1755" s="28"/>
      <c r="D1755" s="22"/>
      <c r="K1755" s="26"/>
      <c r="L1755" s="37"/>
      <c r="M1755" s="38"/>
      <c r="N1755" s="45"/>
      <c r="O1755" s="38"/>
    </row>
    <row r="1756" spans="3:15" ht="17" x14ac:dyDescent="0.4">
      <c r="C1756" s="28"/>
      <c r="D1756" s="22"/>
      <c r="K1756" s="26"/>
      <c r="L1756" s="37"/>
      <c r="M1756" s="38"/>
      <c r="N1756" s="45"/>
      <c r="O1756" s="38"/>
    </row>
    <row r="1757" spans="3:15" ht="17" x14ac:dyDescent="0.4">
      <c r="C1757" s="28"/>
      <c r="D1757" s="22"/>
      <c r="K1757" s="26"/>
      <c r="L1757" s="37"/>
      <c r="M1757" s="38"/>
      <c r="N1757" s="45"/>
      <c r="O1757" s="38"/>
    </row>
    <row r="1758" spans="3:15" ht="17" x14ac:dyDescent="0.4">
      <c r="C1758" s="28"/>
      <c r="D1758" s="22"/>
      <c r="K1758" s="26"/>
      <c r="L1758" s="37"/>
      <c r="M1758" s="38"/>
      <c r="N1758" s="45"/>
      <c r="O1758" s="38"/>
    </row>
    <row r="1759" spans="3:15" ht="17" x14ac:dyDescent="0.4">
      <c r="C1759" s="28"/>
      <c r="D1759" s="22"/>
      <c r="K1759" s="26"/>
      <c r="L1759" s="37"/>
      <c r="M1759" s="38"/>
      <c r="N1759" s="45"/>
      <c r="O1759" s="38"/>
    </row>
    <row r="1760" spans="3:15" ht="17" x14ac:dyDescent="0.4">
      <c r="C1760" s="28"/>
      <c r="D1760" s="22"/>
      <c r="K1760" s="26"/>
      <c r="L1760" s="37"/>
      <c r="M1760" s="38"/>
      <c r="N1760" s="45"/>
      <c r="O1760" s="38"/>
    </row>
    <row r="1761" spans="3:15" ht="17" x14ac:dyDescent="0.4">
      <c r="C1761" s="28"/>
      <c r="D1761" s="22"/>
      <c r="K1761" s="26"/>
      <c r="L1761" s="37"/>
      <c r="M1761" s="38"/>
      <c r="N1761" s="45"/>
      <c r="O1761" s="38"/>
    </row>
    <row r="1762" spans="3:15" ht="17" x14ac:dyDescent="0.4">
      <c r="C1762" s="28"/>
      <c r="D1762" s="22"/>
      <c r="K1762" s="26"/>
      <c r="L1762" s="37"/>
      <c r="M1762" s="38"/>
      <c r="N1762" s="45"/>
      <c r="O1762" s="38"/>
    </row>
    <row r="1763" spans="3:15" ht="17" x14ac:dyDescent="0.4">
      <c r="C1763" s="28"/>
      <c r="D1763" s="22"/>
      <c r="K1763" s="26"/>
      <c r="L1763" s="37"/>
      <c r="M1763" s="38"/>
      <c r="N1763" s="45"/>
      <c r="O1763" s="38"/>
    </row>
    <row r="1764" spans="3:15" ht="17" x14ac:dyDescent="0.4">
      <c r="C1764" s="28"/>
      <c r="D1764" s="22"/>
      <c r="K1764" s="26"/>
      <c r="L1764" s="37"/>
      <c r="M1764" s="38"/>
      <c r="N1764" s="45"/>
      <c r="O1764" s="38"/>
    </row>
    <row r="1765" spans="3:15" ht="17" x14ac:dyDescent="0.4">
      <c r="C1765" s="28"/>
      <c r="D1765" s="22"/>
      <c r="K1765" s="26"/>
      <c r="L1765" s="37"/>
      <c r="M1765" s="38"/>
      <c r="N1765" s="45"/>
      <c r="O1765" s="38"/>
    </row>
    <row r="1766" spans="3:15" ht="17" x14ac:dyDescent="0.4">
      <c r="C1766" s="28"/>
      <c r="D1766" s="22"/>
      <c r="K1766" s="26"/>
      <c r="L1766" s="37"/>
      <c r="M1766" s="38"/>
      <c r="N1766" s="45"/>
      <c r="O1766" s="38"/>
    </row>
    <row r="1767" spans="3:15" ht="17" x14ac:dyDescent="0.4">
      <c r="C1767" s="28"/>
      <c r="D1767" s="22"/>
      <c r="K1767" s="26"/>
      <c r="L1767" s="37"/>
      <c r="M1767" s="38"/>
      <c r="N1767" s="45"/>
      <c r="O1767" s="38"/>
    </row>
    <row r="1768" spans="3:15" ht="17" x14ac:dyDescent="0.4">
      <c r="C1768" s="28"/>
      <c r="D1768" s="22"/>
      <c r="K1768" s="26"/>
      <c r="L1768" s="37"/>
      <c r="M1768" s="38"/>
      <c r="N1768" s="45"/>
      <c r="O1768" s="38"/>
    </row>
    <row r="1769" spans="3:15" ht="17" x14ac:dyDescent="0.4">
      <c r="C1769" s="28"/>
      <c r="D1769" s="22"/>
      <c r="K1769" s="26"/>
      <c r="L1769" s="37"/>
      <c r="M1769" s="38"/>
      <c r="N1769" s="45"/>
      <c r="O1769" s="38"/>
    </row>
    <row r="1770" spans="3:15" ht="17" x14ac:dyDescent="0.4">
      <c r="C1770" s="28"/>
      <c r="D1770" s="22"/>
      <c r="K1770" s="26"/>
      <c r="L1770" s="37"/>
      <c r="M1770" s="38"/>
      <c r="N1770" s="45"/>
      <c r="O1770" s="38"/>
    </row>
    <row r="1771" spans="3:15" ht="17" x14ac:dyDescent="0.4">
      <c r="C1771" s="28"/>
      <c r="D1771" s="22"/>
      <c r="K1771" s="26"/>
      <c r="L1771" s="37"/>
      <c r="M1771" s="38"/>
      <c r="N1771" s="45"/>
      <c r="O1771" s="38"/>
    </row>
    <row r="1772" spans="3:15" ht="17" x14ac:dyDescent="0.4">
      <c r="C1772" s="28"/>
      <c r="D1772" s="22"/>
      <c r="K1772" s="26"/>
      <c r="L1772" s="37"/>
      <c r="M1772" s="38"/>
      <c r="N1772" s="45"/>
      <c r="O1772" s="38"/>
    </row>
    <row r="1773" spans="3:15" ht="17" x14ac:dyDescent="0.4">
      <c r="C1773" s="28"/>
      <c r="D1773" s="22"/>
      <c r="K1773" s="26"/>
      <c r="L1773" s="37"/>
      <c r="M1773" s="38"/>
      <c r="N1773" s="45"/>
      <c r="O1773" s="38"/>
    </row>
    <row r="1774" spans="3:15" ht="17" x14ac:dyDescent="0.4">
      <c r="C1774" s="28"/>
      <c r="D1774" s="22"/>
      <c r="K1774" s="26"/>
      <c r="L1774" s="37"/>
      <c r="M1774" s="38"/>
      <c r="N1774" s="45"/>
      <c r="O1774" s="38"/>
    </row>
    <row r="1775" spans="3:15" ht="17" x14ac:dyDescent="0.4">
      <c r="C1775" s="28"/>
      <c r="D1775" s="22"/>
      <c r="K1775" s="26"/>
      <c r="L1775" s="37"/>
      <c r="M1775" s="38"/>
      <c r="N1775" s="45"/>
      <c r="O1775" s="38"/>
    </row>
    <row r="1776" spans="3:15" ht="17" x14ac:dyDescent="0.4">
      <c r="C1776" s="28"/>
      <c r="D1776" s="22"/>
      <c r="K1776" s="26"/>
      <c r="L1776" s="37"/>
      <c r="M1776" s="38"/>
      <c r="N1776" s="45"/>
      <c r="O1776" s="38"/>
    </row>
    <row r="1777" spans="3:15" ht="17" x14ac:dyDescent="0.4">
      <c r="C1777" s="28"/>
      <c r="D1777" s="22"/>
      <c r="K1777" s="26"/>
      <c r="L1777" s="37"/>
      <c r="M1777" s="38"/>
      <c r="N1777" s="45"/>
      <c r="O1777" s="38"/>
    </row>
    <row r="1778" spans="3:15" ht="17" x14ac:dyDescent="0.4">
      <c r="C1778" s="28"/>
      <c r="D1778" s="22"/>
      <c r="K1778" s="26"/>
      <c r="L1778" s="37"/>
      <c r="M1778" s="38"/>
      <c r="N1778" s="45"/>
      <c r="O1778" s="38"/>
    </row>
    <row r="1779" spans="3:15" ht="17" x14ac:dyDescent="0.4">
      <c r="C1779" s="28"/>
      <c r="D1779" s="22"/>
      <c r="K1779" s="26"/>
      <c r="L1779" s="37"/>
      <c r="M1779" s="38"/>
      <c r="N1779" s="45"/>
      <c r="O1779" s="38"/>
    </row>
    <row r="1780" spans="3:15" ht="17" x14ac:dyDescent="0.4">
      <c r="C1780" s="28"/>
      <c r="D1780" s="22"/>
      <c r="K1780" s="26"/>
      <c r="L1780" s="37"/>
      <c r="M1780" s="38"/>
      <c r="N1780" s="45"/>
      <c r="O1780" s="38"/>
    </row>
    <row r="1781" spans="3:15" ht="17" x14ac:dyDescent="0.4">
      <c r="C1781" s="28"/>
      <c r="D1781" s="22"/>
      <c r="K1781" s="26"/>
      <c r="L1781" s="37"/>
      <c r="M1781" s="38"/>
      <c r="N1781" s="45"/>
      <c r="O1781" s="38"/>
    </row>
    <row r="1782" spans="3:15" ht="17" x14ac:dyDescent="0.4">
      <c r="C1782" s="28"/>
      <c r="D1782" s="22"/>
      <c r="K1782" s="26"/>
      <c r="L1782" s="37"/>
      <c r="M1782" s="38"/>
      <c r="N1782" s="45"/>
      <c r="O1782" s="38"/>
    </row>
    <row r="1783" spans="3:15" ht="17" x14ac:dyDescent="0.4">
      <c r="C1783" s="28"/>
      <c r="D1783" s="22"/>
      <c r="K1783" s="26"/>
      <c r="L1783" s="37"/>
      <c r="M1783" s="38"/>
      <c r="N1783" s="45"/>
      <c r="O1783" s="38"/>
    </row>
    <row r="1784" spans="3:15" ht="17" x14ac:dyDescent="0.4">
      <c r="C1784" s="28"/>
      <c r="D1784" s="22"/>
      <c r="K1784" s="26"/>
      <c r="L1784" s="37"/>
      <c r="M1784" s="38"/>
      <c r="N1784" s="45"/>
      <c r="O1784" s="38"/>
    </row>
    <row r="1785" spans="3:15" ht="17" x14ac:dyDescent="0.4">
      <c r="C1785" s="28"/>
      <c r="D1785" s="22"/>
      <c r="K1785" s="26"/>
      <c r="L1785" s="37"/>
      <c r="M1785" s="38"/>
      <c r="N1785" s="45"/>
      <c r="O1785" s="38"/>
    </row>
    <row r="1786" spans="3:15" ht="17" x14ac:dyDescent="0.4">
      <c r="C1786" s="28"/>
      <c r="D1786" s="22"/>
      <c r="K1786" s="26"/>
      <c r="L1786" s="37"/>
      <c r="M1786" s="38"/>
      <c r="N1786" s="45"/>
      <c r="O1786" s="38"/>
    </row>
    <row r="1787" spans="3:15" ht="17" x14ac:dyDescent="0.4">
      <c r="C1787" s="28"/>
      <c r="D1787" s="22"/>
      <c r="K1787" s="26"/>
      <c r="L1787" s="37"/>
      <c r="M1787" s="38"/>
      <c r="N1787" s="45"/>
      <c r="O1787" s="38"/>
    </row>
    <row r="1788" spans="3:15" ht="17" x14ac:dyDescent="0.4">
      <c r="C1788" s="28"/>
      <c r="D1788" s="22"/>
      <c r="K1788" s="26"/>
      <c r="L1788" s="37"/>
      <c r="M1788" s="38"/>
      <c r="N1788" s="45"/>
      <c r="O1788" s="38"/>
    </row>
    <row r="1789" spans="3:15" ht="17" x14ac:dyDescent="0.4">
      <c r="C1789" s="28"/>
      <c r="D1789" s="22"/>
      <c r="K1789" s="26"/>
      <c r="L1789" s="37"/>
      <c r="M1789" s="38"/>
      <c r="N1789" s="45"/>
      <c r="O1789" s="38"/>
    </row>
    <row r="1790" spans="3:15" ht="17" x14ac:dyDescent="0.4">
      <c r="C1790" s="28"/>
      <c r="D1790" s="22"/>
      <c r="K1790" s="26"/>
      <c r="L1790" s="37"/>
      <c r="M1790" s="38"/>
      <c r="N1790" s="45"/>
      <c r="O1790" s="38"/>
    </row>
    <row r="1791" spans="3:15" ht="17" x14ac:dyDescent="0.4">
      <c r="C1791" s="28"/>
      <c r="D1791" s="22"/>
      <c r="K1791" s="26"/>
      <c r="L1791" s="37"/>
      <c r="M1791" s="38"/>
      <c r="N1791" s="45"/>
      <c r="O1791" s="38"/>
    </row>
    <row r="1792" spans="3:15" ht="17" x14ac:dyDescent="0.4">
      <c r="C1792" s="28"/>
      <c r="D1792" s="22"/>
      <c r="K1792" s="26"/>
      <c r="L1792" s="37"/>
      <c r="M1792" s="38"/>
      <c r="N1792" s="45"/>
      <c r="O1792" s="38"/>
    </row>
    <row r="1793" spans="3:15" ht="17" x14ac:dyDescent="0.4">
      <c r="C1793" s="28"/>
      <c r="D1793" s="22"/>
      <c r="K1793" s="26"/>
      <c r="L1793" s="37"/>
      <c r="M1793" s="38"/>
      <c r="N1793" s="45"/>
      <c r="O1793" s="38"/>
    </row>
    <row r="1794" spans="3:15" ht="17" x14ac:dyDescent="0.4">
      <c r="C1794" s="28"/>
      <c r="D1794" s="22"/>
      <c r="K1794" s="26"/>
      <c r="L1794" s="37"/>
      <c r="M1794" s="38"/>
      <c r="N1794" s="45"/>
      <c r="O1794" s="38"/>
    </row>
    <row r="1795" spans="3:15" ht="17" x14ac:dyDescent="0.4">
      <c r="C1795" s="28"/>
      <c r="D1795" s="22"/>
      <c r="K1795" s="26"/>
      <c r="L1795" s="37"/>
      <c r="M1795" s="38"/>
      <c r="N1795" s="45"/>
      <c r="O1795" s="38"/>
    </row>
    <row r="1796" spans="3:15" ht="17" x14ac:dyDescent="0.4">
      <c r="C1796" s="28"/>
      <c r="D1796" s="22"/>
      <c r="K1796" s="26"/>
      <c r="L1796" s="37"/>
      <c r="M1796" s="38"/>
      <c r="N1796" s="45"/>
      <c r="O1796" s="38"/>
    </row>
    <row r="1797" spans="3:15" ht="17" x14ac:dyDescent="0.4">
      <c r="C1797" s="28"/>
      <c r="D1797" s="22"/>
      <c r="K1797" s="26"/>
      <c r="L1797" s="37"/>
      <c r="M1797" s="38"/>
      <c r="N1797" s="45"/>
      <c r="O1797" s="38"/>
    </row>
    <row r="1798" spans="3:15" ht="17" x14ac:dyDescent="0.4">
      <c r="C1798" s="28"/>
      <c r="D1798" s="22"/>
      <c r="K1798" s="26"/>
      <c r="L1798" s="37"/>
      <c r="M1798" s="38"/>
      <c r="N1798" s="45"/>
      <c r="O1798" s="38"/>
    </row>
    <row r="1799" spans="3:15" ht="17" x14ac:dyDescent="0.4">
      <c r="C1799" s="28"/>
      <c r="D1799" s="22"/>
      <c r="K1799" s="26"/>
      <c r="L1799" s="37"/>
      <c r="M1799" s="38"/>
      <c r="N1799" s="45"/>
      <c r="O1799" s="38"/>
    </row>
    <row r="1800" spans="3:15" ht="17" x14ac:dyDescent="0.4">
      <c r="C1800" s="28"/>
      <c r="D1800" s="22"/>
      <c r="K1800" s="26"/>
      <c r="L1800" s="37"/>
      <c r="M1800" s="38"/>
      <c r="N1800" s="45"/>
      <c r="O1800" s="38"/>
    </row>
    <row r="1801" spans="3:15" ht="17" x14ac:dyDescent="0.4">
      <c r="C1801" s="28"/>
      <c r="D1801" s="22"/>
      <c r="K1801" s="26"/>
      <c r="L1801" s="37"/>
      <c r="M1801" s="38"/>
      <c r="N1801" s="45"/>
      <c r="O1801" s="38"/>
    </row>
    <row r="1802" spans="3:15" ht="17" x14ac:dyDescent="0.4">
      <c r="C1802" s="28"/>
      <c r="D1802" s="22"/>
      <c r="K1802" s="26"/>
      <c r="L1802" s="37"/>
      <c r="M1802" s="38"/>
      <c r="N1802" s="45"/>
      <c r="O1802" s="38"/>
    </row>
    <row r="1803" spans="3:15" ht="17" x14ac:dyDescent="0.4">
      <c r="C1803" s="28"/>
      <c r="D1803" s="22"/>
      <c r="K1803" s="26"/>
      <c r="L1803" s="37"/>
      <c r="M1803" s="38"/>
      <c r="N1803" s="45"/>
      <c r="O1803" s="38"/>
    </row>
    <row r="1804" spans="3:15" ht="17" x14ac:dyDescent="0.4">
      <c r="C1804" s="28"/>
      <c r="D1804" s="22"/>
      <c r="K1804" s="26"/>
      <c r="L1804" s="37"/>
      <c r="M1804" s="38"/>
      <c r="N1804" s="45"/>
      <c r="O1804" s="38"/>
    </row>
    <row r="1805" spans="3:15" ht="17" x14ac:dyDescent="0.4">
      <c r="C1805" s="28"/>
      <c r="D1805" s="22"/>
      <c r="K1805" s="26"/>
      <c r="L1805" s="37"/>
      <c r="M1805" s="38"/>
      <c r="N1805" s="45"/>
      <c r="O1805" s="38"/>
    </row>
    <row r="1806" spans="3:15" ht="17" x14ac:dyDescent="0.4">
      <c r="C1806" s="28"/>
      <c r="D1806" s="22"/>
      <c r="K1806" s="26"/>
      <c r="L1806" s="37"/>
      <c r="M1806" s="38"/>
      <c r="N1806" s="45"/>
      <c r="O1806" s="38"/>
    </row>
    <row r="1807" spans="3:15" ht="17" x14ac:dyDescent="0.4">
      <c r="C1807" s="28"/>
      <c r="D1807" s="22"/>
      <c r="K1807" s="26"/>
      <c r="L1807" s="37"/>
      <c r="M1807" s="38"/>
      <c r="N1807" s="45"/>
      <c r="O1807" s="38"/>
    </row>
    <row r="1808" spans="3:15" ht="17" x14ac:dyDescent="0.4">
      <c r="C1808" s="28"/>
      <c r="D1808" s="22"/>
      <c r="K1808" s="26"/>
      <c r="L1808" s="37"/>
      <c r="M1808" s="38"/>
      <c r="N1808" s="45"/>
      <c r="O1808" s="38"/>
    </row>
    <row r="1809" spans="3:15" ht="17" x14ac:dyDescent="0.4">
      <c r="C1809" s="28"/>
      <c r="D1809" s="22"/>
      <c r="K1809" s="26"/>
      <c r="L1809" s="37"/>
      <c r="M1809" s="38"/>
      <c r="N1809" s="45"/>
      <c r="O1809" s="38"/>
    </row>
    <row r="1810" spans="3:15" ht="17" x14ac:dyDescent="0.4">
      <c r="C1810" s="28"/>
      <c r="D1810" s="22"/>
      <c r="K1810" s="26"/>
      <c r="L1810" s="37"/>
      <c r="M1810" s="38"/>
      <c r="N1810" s="45"/>
      <c r="O1810" s="38"/>
    </row>
    <row r="1811" spans="3:15" ht="17" x14ac:dyDescent="0.4">
      <c r="C1811" s="28"/>
      <c r="D1811" s="22"/>
      <c r="K1811" s="26"/>
      <c r="L1811" s="37"/>
      <c r="M1811" s="38"/>
      <c r="N1811" s="45"/>
      <c r="O1811" s="38"/>
    </row>
    <row r="1812" spans="3:15" ht="17" x14ac:dyDescent="0.4">
      <c r="C1812" s="28"/>
      <c r="D1812" s="22"/>
      <c r="K1812" s="26"/>
      <c r="L1812" s="37"/>
      <c r="M1812" s="38"/>
      <c r="N1812" s="45"/>
      <c r="O1812" s="38"/>
    </row>
    <row r="1813" spans="3:15" ht="17" x14ac:dyDescent="0.4">
      <c r="C1813" s="28"/>
      <c r="D1813" s="22"/>
      <c r="K1813" s="26"/>
      <c r="L1813" s="37"/>
      <c r="M1813" s="38"/>
      <c r="N1813" s="45"/>
      <c r="O1813" s="38"/>
    </row>
    <row r="1814" spans="3:15" ht="17" x14ac:dyDescent="0.4">
      <c r="C1814" s="28"/>
      <c r="D1814" s="22"/>
      <c r="K1814" s="26"/>
      <c r="L1814" s="37"/>
      <c r="M1814" s="38"/>
      <c r="N1814" s="45"/>
      <c r="O1814" s="38"/>
    </row>
    <row r="1815" spans="3:15" ht="17" x14ac:dyDescent="0.4">
      <c r="C1815" s="28"/>
      <c r="D1815" s="22"/>
      <c r="K1815" s="26"/>
      <c r="L1815" s="37"/>
      <c r="M1815" s="38"/>
      <c r="N1815" s="45"/>
      <c r="O1815" s="38"/>
    </row>
    <row r="1816" spans="3:15" ht="17" x14ac:dyDescent="0.4">
      <c r="C1816" s="28"/>
      <c r="D1816" s="22"/>
      <c r="K1816" s="26"/>
      <c r="L1816" s="37"/>
      <c r="M1816" s="38"/>
      <c r="N1816" s="45"/>
      <c r="O1816" s="38"/>
    </row>
    <row r="1817" spans="3:15" ht="17" x14ac:dyDescent="0.4">
      <c r="C1817" s="28"/>
      <c r="D1817" s="22"/>
      <c r="K1817" s="26"/>
      <c r="L1817" s="37"/>
      <c r="M1817" s="38"/>
      <c r="N1817" s="45"/>
      <c r="O1817" s="38"/>
    </row>
    <row r="1818" spans="3:15" ht="17" x14ac:dyDescent="0.4">
      <c r="C1818" s="28"/>
      <c r="D1818" s="22"/>
      <c r="K1818" s="26"/>
      <c r="L1818" s="37"/>
      <c r="M1818" s="38"/>
      <c r="N1818" s="45"/>
      <c r="O1818" s="38"/>
    </row>
    <row r="1819" spans="3:15" ht="17" x14ac:dyDescent="0.4">
      <c r="C1819" s="28"/>
      <c r="D1819" s="22"/>
      <c r="K1819" s="26"/>
      <c r="L1819" s="37"/>
      <c r="M1819" s="38"/>
      <c r="N1819" s="45"/>
      <c r="O1819" s="38"/>
    </row>
    <row r="1820" spans="3:15" ht="17" x14ac:dyDescent="0.4">
      <c r="C1820" s="28"/>
      <c r="D1820" s="22"/>
      <c r="K1820" s="26"/>
      <c r="L1820" s="37"/>
      <c r="M1820" s="38"/>
      <c r="N1820" s="45"/>
      <c r="O1820" s="38"/>
    </row>
    <row r="1821" spans="3:15" ht="17" x14ac:dyDescent="0.4">
      <c r="C1821" s="28"/>
      <c r="D1821" s="22"/>
      <c r="K1821" s="26"/>
      <c r="L1821" s="37"/>
      <c r="M1821" s="38"/>
      <c r="N1821" s="45"/>
      <c r="O1821" s="38"/>
    </row>
    <row r="1822" spans="3:15" ht="17" x14ac:dyDescent="0.4">
      <c r="C1822" s="28"/>
      <c r="D1822" s="22"/>
      <c r="K1822" s="26"/>
      <c r="L1822" s="37"/>
      <c r="M1822" s="38"/>
      <c r="N1822" s="45"/>
      <c r="O1822" s="38"/>
    </row>
    <row r="1823" spans="3:15" ht="17" x14ac:dyDescent="0.4">
      <c r="C1823" s="28"/>
      <c r="D1823" s="22"/>
      <c r="K1823" s="26"/>
      <c r="L1823" s="37"/>
      <c r="M1823" s="38"/>
      <c r="N1823" s="45"/>
      <c r="O1823" s="38"/>
    </row>
    <row r="1824" spans="3:15" ht="17" x14ac:dyDescent="0.4">
      <c r="C1824" s="28"/>
      <c r="D1824" s="22"/>
      <c r="K1824" s="26"/>
      <c r="L1824" s="37"/>
      <c r="M1824" s="38"/>
      <c r="N1824" s="45"/>
      <c r="O1824" s="38"/>
    </row>
    <row r="1825" spans="3:15" ht="17" x14ac:dyDescent="0.4">
      <c r="C1825" s="28"/>
      <c r="D1825" s="22"/>
      <c r="K1825" s="26"/>
      <c r="L1825" s="37"/>
      <c r="M1825" s="38"/>
      <c r="N1825" s="45"/>
      <c r="O1825" s="38"/>
    </row>
    <row r="1826" spans="3:15" ht="17" x14ac:dyDescent="0.4">
      <c r="C1826" s="28"/>
      <c r="D1826" s="22"/>
      <c r="K1826" s="26"/>
      <c r="L1826" s="37"/>
      <c r="M1826" s="38"/>
      <c r="N1826" s="45"/>
      <c r="O1826" s="38"/>
    </row>
    <row r="1827" spans="3:15" ht="17" x14ac:dyDescent="0.4">
      <c r="C1827" s="28"/>
      <c r="D1827" s="22"/>
      <c r="K1827" s="26"/>
      <c r="L1827" s="37"/>
      <c r="M1827" s="38"/>
      <c r="N1827" s="45"/>
      <c r="O1827" s="38"/>
    </row>
    <row r="1828" spans="3:15" ht="17" x14ac:dyDescent="0.4">
      <c r="C1828" s="28"/>
      <c r="D1828" s="24"/>
      <c r="K1828" s="26"/>
      <c r="L1828" s="37"/>
      <c r="M1828" s="38"/>
      <c r="N1828" s="45"/>
      <c r="O1828" s="38"/>
    </row>
    <row r="1829" spans="3:15" ht="17" x14ac:dyDescent="0.4">
      <c r="C1829" s="28"/>
      <c r="D1829" s="24"/>
      <c r="K1829" s="26"/>
      <c r="L1829" s="37"/>
      <c r="M1829" s="38"/>
      <c r="N1829" s="45"/>
      <c r="O1829" s="38"/>
    </row>
    <row r="1830" spans="3:15" ht="17" x14ac:dyDescent="0.4">
      <c r="C1830" s="28"/>
      <c r="D1830" s="24"/>
      <c r="K1830" s="26"/>
      <c r="L1830" s="37"/>
      <c r="M1830" s="38"/>
      <c r="N1830" s="45"/>
      <c r="O1830" s="38"/>
    </row>
    <row r="1831" spans="3:15" ht="17" x14ac:dyDescent="0.4">
      <c r="C1831" s="28"/>
      <c r="D1831" s="24"/>
      <c r="K1831" s="26"/>
      <c r="L1831" s="37"/>
      <c r="M1831" s="38"/>
      <c r="N1831" s="45"/>
      <c r="O1831" s="38"/>
    </row>
    <row r="1832" spans="3:15" ht="17" x14ac:dyDescent="0.4">
      <c r="C1832" s="28"/>
      <c r="D1832" s="24"/>
      <c r="K1832" s="26"/>
      <c r="L1832" s="37"/>
      <c r="M1832" s="38"/>
      <c r="N1832" s="45"/>
      <c r="O1832" s="38"/>
    </row>
    <row r="1833" spans="3:15" ht="17" x14ac:dyDescent="0.4">
      <c r="C1833" s="28"/>
      <c r="D1833" s="24"/>
      <c r="K1833" s="26"/>
      <c r="L1833" s="37"/>
      <c r="M1833" s="38"/>
      <c r="N1833" s="45"/>
      <c r="O1833" s="38"/>
    </row>
    <row r="1834" spans="3:15" ht="17" x14ac:dyDescent="0.4">
      <c r="C1834" s="28"/>
      <c r="D1834" s="24"/>
      <c r="K1834" s="26"/>
      <c r="L1834" s="37"/>
      <c r="M1834" s="38"/>
      <c r="N1834" s="45"/>
      <c r="O1834" s="38"/>
    </row>
    <row r="1835" spans="3:15" ht="17" x14ac:dyDescent="0.4">
      <c r="C1835" s="28"/>
      <c r="D1835" s="24"/>
      <c r="K1835" s="26"/>
      <c r="L1835" s="37"/>
      <c r="M1835" s="38"/>
      <c r="N1835" s="45"/>
      <c r="O1835" s="38"/>
    </row>
    <row r="1836" spans="3:15" ht="17" x14ac:dyDescent="0.4">
      <c r="C1836" s="28"/>
      <c r="D1836" s="24"/>
      <c r="K1836" s="26"/>
      <c r="L1836" s="37"/>
      <c r="M1836" s="38"/>
      <c r="N1836" s="45"/>
      <c r="O1836" s="38"/>
    </row>
    <row r="1837" spans="3:15" ht="17" x14ac:dyDescent="0.4">
      <c r="C1837" s="28"/>
      <c r="D1837" s="24"/>
      <c r="K1837" s="26"/>
      <c r="L1837" s="37"/>
      <c r="M1837" s="38"/>
      <c r="N1837" s="45"/>
      <c r="O1837" s="38"/>
    </row>
    <row r="1838" spans="3:15" ht="17" x14ac:dyDescent="0.4">
      <c r="C1838" s="28"/>
      <c r="D1838" s="24"/>
      <c r="K1838" s="26"/>
      <c r="L1838" s="37"/>
      <c r="M1838" s="38"/>
      <c r="N1838" s="45"/>
      <c r="O1838" s="38"/>
    </row>
    <row r="1839" spans="3:15" ht="17" x14ac:dyDescent="0.4">
      <c r="C1839" s="28"/>
      <c r="D1839" s="24"/>
      <c r="K1839" s="26"/>
      <c r="L1839" s="37"/>
      <c r="M1839" s="38"/>
      <c r="N1839" s="45"/>
      <c r="O1839" s="38"/>
    </row>
    <row r="1840" spans="3:15" ht="17" x14ac:dyDescent="0.4">
      <c r="C1840" s="28"/>
      <c r="D1840" s="24"/>
      <c r="K1840" s="26"/>
      <c r="L1840" s="37"/>
      <c r="M1840" s="38"/>
      <c r="N1840" s="45"/>
      <c r="O1840" s="38"/>
    </row>
    <row r="1841" spans="3:15" ht="17" x14ac:dyDescent="0.4">
      <c r="C1841" s="28"/>
      <c r="D1841" s="24"/>
      <c r="K1841" s="26"/>
      <c r="L1841" s="37"/>
      <c r="M1841" s="38"/>
      <c r="N1841" s="45"/>
      <c r="O1841" s="38"/>
    </row>
    <row r="1842" spans="3:15" ht="17" x14ac:dyDescent="0.4">
      <c r="C1842" s="28"/>
      <c r="D1842" s="24"/>
      <c r="K1842" s="26"/>
      <c r="L1842" s="37"/>
      <c r="M1842" s="38"/>
      <c r="N1842" s="45"/>
      <c r="O1842" s="38"/>
    </row>
    <row r="1843" spans="3:15" ht="17" x14ac:dyDescent="0.4">
      <c r="C1843" s="28"/>
      <c r="D1843" s="24"/>
      <c r="K1843" s="26"/>
      <c r="L1843" s="37"/>
      <c r="M1843" s="38"/>
      <c r="N1843" s="45"/>
      <c r="O1843" s="38"/>
    </row>
    <row r="1844" spans="3:15" ht="17" x14ac:dyDescent="0.4">
      <c r="C1844" s="28"/>
      <c r="D1844" s="24"/>
      <c r="K1844" s="26"/>
      <c r="L1844" s="37"/>
      <c r="M1844" s="38"/>
      <c r="N1844" s="45"/>
      <c r="O1844" s="38"/>
    </row>
    <row r="1845" spans="3:15" ht="17" x14ac:dyDescent="0.4">
      <c r="C1845" s="28"/>
      <c r="D1845" s="24"/>
      <c r="K1845" s="26"/>
      <c r="L1845" s="37"/>
      <c r="M1845" s="38"/>
      <c r="N1845" s="45"/>
      <c r="O1845" s="38"/>
    </row>
    <row r="1846" spans="3:15" ht="17" x14ac:dyDescent="0.4">
      <c r="C1846" s="28"/>
      <c r="D1846" s="24"/>
      <c r="K1846" s="26"/>
      <c r="L1846" s="37"/>
      <c r="M1846" s="38"/>
      <c r="N1846" s="45"/>
      <c r="O1846" s="38"/>
    </row>
    <row r="1847" spans="3:15" ht="17" x14ac:dyDescent="0.4">
      <c r="C1847" s="28"/>
      <c r="D1847" s="24"/>
      <c r="K1847" s="26"/>
      <c r="L1847" s="37"/>
      <c r="M1847" s="38"/>
      <c r="N1847" s="45"/>
      <c r="O1847" s="38"/>
    </row>
    <row r="1848" spans="3:15" ht="17" x14ac:dyDescent="0.4">
      <c r="C1848" s="28"/>
      <c r="D1848" s="24"/>
      <c r="K1848" s="26"/>
      <c r="L1848" s="37"/>
      <c r="M1848" s="38"/>
      <c r="N1848" s="45"/>
      <c r="O1848" s="38"/>
    </row>
    <row r="1849" spans="3:15" ht="17" x14ac:dyDescent="0.4">
      <c r="C1849" s="28"/>
      <c r="D1849" s="24"/>
      <c r="K1849" s="26"/>
      <c r="L1849" s="37"/>
      <c r="M1849" s="38"/>
      <c r="N1849" s="45"/>
      <c r="O1849" s="38"/>
    </row>
    <row r="1850" spans="3:15" ht="17" x14ac:dyDescent="0.4">
      <c r="C1850" s="28"/>
      <c r="D1850" s="24"/>
      <c r="K1850" s="26"/>
      <c r="L1850" s="37"/>
      <c r="M1850" s="38"/>
      <c r="N1850" s="45"/>
      <c r="O1850" s="38"/>
    </row>
    <row r="1851" spans="3:15" ht="17" x14ac:dyDescent="0.4">
      <c r="C1851" s="28"/>
      <c r="D1851" s="24"/>
      <c r="K1851" s="26"/>
      <c r="L1851" s="37"/>
      <c r="M1851" s="38"/>
      <c r="N1851" s="45"/>
      <c r="O1851" s="38"/>
    </row>
    <row r="1852" spans="3:15" ht="17" x14ac:dyDescent="0.4">
      <c r="C1852" s="28"/>
      <c r="D1852" s="24"/>
      <c r="K1852" s="26"/>
      <c r="L1852" s="37"/>
      <c r="M1852" s="38"/>
      <c r="N1852" s="45"/>
      <c r="O1852" s="38"/>
    </row>
    <row r="1853" spans="3:15" ht="17" x14ac:dyDescent="0.4">
      <c r="C1853" s="28"/>
      <c r="D1853" s="24"/>
      <c r="K1853" s="26"/>
      <c r="L1853" s="37"/>
      <c r="M1853" s="38"/>
      <c r="N1853" s="45"/>
      <c r="O1853" s="38"/>
    </row>
    <row r="1854" spans="3:15" ht="17" x14ac:dyDescent="0.4">
      <c r="C1854" s="28"/>
      <c r="D1854" s="24"/>
      <c r="K1854" s="26"/>
      <c r="L1854" s="37"/>
      <c r="M1854" s="38"/>
      <c r="N1854" s="45"/>
      <c r="O1854" s="38"/>
    </row>
    <row r="1855" spans="3:15" ht="17" x14ac:dyDescent="0.4">
      <c r="C1855" s="28"/>
      <c r="D1855" s="24"/>
      <c r="K1855" s="26"/>
      <c r="L1855" s="37"/>
      <c r="M1855" s="38"/>
      <c r="N1855" s="45"/>
      <c r="O1855" s="38"/>
    </row>
    <row r="1856" spans="3:15" ht="17" x14ac:dyDescent="0.4">
      <c r="C1856" s="28"/>
      <c r="D1856" s="24"/>
      <c r="K1856" s="26"/>
      <c r="L1856" s="37"/>
      <c r="M1856" s="38"/>
      <c r="N1856" s="45"/>
      <c r="O1856" s="38"/>
    </row>
    <row r="1857" spans="3:15" ht="17" x14ac:dyDescent="0.4">
      <c r="C1857" s="28"/>
      <c r="D1857" s="24"/>
      <c r="K1857" s="26"/>
      <c r="L1857" s="37"/>
      <c r="M1857" s="38"/>
      <c r="N1857" s="45"/>
      <c r="O1857" s="38"/>
    </row>
    <row r="1858" spans="3:15" ht="17" x14ac:dyDescent="0.4">
      <c r="C1858" s="28"/>
      <c r="D1858" s="24"/>
      <c r="K1858" s="26"/>
      <c r="L1858" s="37"/>
      <c r="M1858" s="38"/>
      <c r="N1858" s="45"/>
      <c r="O1858" s="38"/>
    </row>
    <row r="1859" spans="3:15" ht="17" x14ac:dyDescent="0.4">
      <c r="C1859" s="28"/>
      <c r="D1859" s="24"/>
      <c r="K1859" s="26"/>
      <c r="L1859" s="37"/>
      <c r="M1859" s="38"/>
      <c r="N1859" s="45"/>
      <c r="O1859" s="38"/>
    </row>
    <row r="1860" spans="3:15" ht="17" x14ac:dyDescent="0.4">
      <c r="C1860" s="28"/>
      <c r="D1860" s="24"/>
      <c r="K1860" s="26"/>
      <c r="L1860" s="37"/>
      <c r="M1860" s="38"/>
      <c r="N1860" s="45"/>
      <c r="O1860" s="38"/>
    </row>
    <row r="1861" spans="3:15" ht="17" x14ac:dyDescent="0.4">
      <c r="C1861" s="28"/>
      <c r="D1861" s="24"/>
      <c r="K1861" s="26"/>
      <c r="L1861" s="37"/>
      <c r="M1861" s="38"/>
      <c r="N1861" s="45"/>
      <c r="O1861" s="38"/>
    </row>
    <row r="1862" spans="3:15" ht="17" x14ac:dyDescent="0.4">
      <c r="C1862" s="28"/>
      <c r="D1862" s="24"/>
      <c r="K1862" s="26"/>
      <c r="L1862" s="37"/>
      <c r="M1862" s="38"/>
      <c r="N1862" s="45"/>
      <c r="O1862" s="38"/>
    </row>
    <row r="1863" spans="3:15" ht="17" x14ac:dyDescent="0.4">
      <c r="C1863" s="28"/>
      <c r="D1863" s="24"/>
      <c r="K1863" s="26"/>
      <c r="L1863" s="37"/>
      <c r="M1863" s="38"/>
      <c r="N1863" s="45"/>
      <c r="O1863" s="38"/>
    </row>
    <row r="1864" spans="3:15" ht="17" x14ac:dyDescent="0.4">
      <c r="C1864" s="28"/>
      <c r="D1864" s="24"/>
      <c r="K1864" s="26"/>
      <c r="L1864" s="37"/>
      <c r="M1864" s="38"/>
      <c r="N1864" s="45"/>
      <c r="O1864" s="38"/>
    </row>
    <row r="1865" spans="3:15" ht="17" x14ac:dyDescent="0.4">
      <c r="C1865" s="28"/>
      <c r="D1865" s="24"/>
      <c r="K1865" s="26"/>
      <c r="L1865" s="37"/>
      <c r="M1865" s="38"/>
      <c r="N1865" s="45"/>
      <c r="O1865" s="38"/>
    </row>
    <row r="1866" spans="3:15" ht="17" x14ac:dyDescent="0.4">
      <c r="C1866" s="28"/>
      <c r="D1866" s="24"/>
      <c r="K1866" s="26"/>
      <c r="L1866" s="37"/>
      <c r="M1866" s="38"/>
      <c r="N1866" s="45"/>
      <c r="O1866" s="38"/>
    </row>
    <row r="1867" spans="3:15" ht="17" x14ac:dyDescent="0.4">
      <c r="C1867" s="28"/>
      <c r="D1867" s="24"/>
      <c r="K1867" s="26"/>
      <c r="L1867" s="37"/>
      <c r="M1867" s="38"/>
      <c r="N1867" s="45"/>
      <c r="O1867" s="38"/>
    </row>
    <row r="1868" spans="3:15" ht="17" x14ac:dyDescent="0.4">
      <c r="C1868" s="28"/>
      <c r="D1868" s="24"/>
      <c r="K1868" s="26"/>
      <c r="L1868" s="37"/>
      <c r="M1868" s="38"/>
      <c r="N1868" s="45"/>
      <c r="O1868" s="38"/>
    </row>
    <row r="1869" spans="3:15" ht="17" x14ac:dyDescent="0.4">
      <c r="C1869" s="28"/>
      <c r="D1869" s="24"/>
      <c r="K1869" s="26"/>
      <c r="L1869" s="37"/>
      <c r="M1869" s="38"/>
      <c r="N1869" s="45"/>
      <c r="O1869" s="38"/>
    </row>
    <row r="1870" spans="3:15" ht="17" x14ac:dyDescent="0.4">
      <c r="C1870" s="28"/>
      <c r="D1870" s="24"/>
      <c r="K1870" s="26"/>
      <c r="L1870" s="37"/>
      <c r="M1870" s="38"/>
      <c r="N1870" s="45"/>
      <c r="O1870" s="38"/>
    </row>
    <row r="1871" spans="3:15" ht="17" x14ac:dyDescent="0.4">
      <c r="C1871" s="28"/>
      <c r="D1871" s="24"/>
      <c r="K1871" s="26"/>
      <c r="L1871" s="37"/>
      <c r="M1871" s="38"/>
      <c r="N1871" s="45"/>
      <c r="O1871" s="38"/>
    </row>
    <row r="1872" spans="3:15" ht="17" x14ac:dyDescent="0.4">
      <c r="C1872" s="28"/>
      <c r="D1872" s="24"/>
      <c r="K1872" s="26"/>
      <c r="L1872" s="37"/>
      <c r="M1872" s="38"/>
      <c r="N1872" s="45"/>
      <c r="O1872" s="38"/>
    </row>
    <row r="1873" spans="3:15" ht="17" x14ac:dyDescent="0.4">
      <c r="C1873" s="28"/>
      <c r="D1873" s="24"/>
      <c r="K1873" s="26"/>
      <c r="L1873" s="37"/>
      <c r="M1873" s="38"/>
      <c r="N1873" s="45"/>
      <c r="O1873" s="38"/>
    </row>
    <row r="1874" spans="3:15" ht="17" x14ac:dyDescent="0.4">
      <c r="C1874" s="28"/>
      <c r="D1874" s="24"/>
      <c r="K1874" s="26"/>
      <c r="L1874" s="37"/>
      <c r="M1874" s="38"/>
      <c r="N1874" s="45"/>
      <c r="O1874" s="38"/>
    </row>
    <row r="1875" spans="3:15" ht="17" x14ac:dyDescent="0.4">
      <c r="C1875" s="28"/>
      <c r="D1875" s="24"/>
      <c r="K1875" s="26"/>
      <c r="L1875" s="37"/>
      <c r="M1875" s="38"/>
      <c r="N1875" s="45"/>
      <c r="O1875" s="38"/>
    </row>
    <row r="1876" spans="3:15" ht="17" x14ac:dyDescent="0.4">
      <c r="C1876" s="28"/>
      <c r="D1876" s="24"/>
      <c r="K1876" s="26"/>
      <c r="L1876" s="37"/>
      <c r="M1876" s="38"/>
      <c r="N1876" s="45"/>
      <c r="O1876" s="38"/>
    </row>
    <row r="1877" spans="3:15" ht="17" x14ac:dyDescent="0.4">
      <c r="C1877" s="28"/>
      <c r="D1877" s="24"/>
      <c r="K1877" s="26"/>
      <c r="L1877" s="37"/>
      <c r="M1877" s="38"/>
      <c r="N1877" s="45"/>
      <c r="O1877" s="38"/>
    </row>
    <row r="1878" spans="3:15" ht="17" x14ac:dyDescent="0.4">
      <c r="C1878" s="28"/>
      <c r="D1878" s="24"/>
      <c r="K1878" s="26"/>
      <c r="L1878" s="37"/>
      <c r="M1878" s="38"/>
      <c r="N1878" s="45"/>
      <c r="O1878" s="38"/>
    </row>
    <row r="1879" spans="3:15" ht="17" x14ac:dyDescent="0.4">
      <c r="C1879" s="28"/>
      <c r="D1879" s="24"/>
      <c r="K1879" s="26"/>
      <c r="L1879" s="37"/>
      <c r="M1879" s="38"/>
      <c r="N1879" s="45"/>
      <c r="O1879" s="38"/>
    </row>
    <row r="1880" spans="3:15" ht="17" x14ac:dyDescent="0.4">
      <c r="C1880" s="28"/>
      <c r="D1880" s="24"/>
      <c r="K1880" s="26"/>
      <c r="L1880" s="37"/>
      <c r="M1880" s="38"/>
      <c r="N1880" s="45"/>
      <c r="O1880" s="38"/>
    </row>
    <row r="1881" spans="3:15" ht="17" x14ac:dyDescent="0.4">
      <c r="C1881" s="28"/>
      <c r="D1881" s="24"/>
      <c r="K1881" s="26"/>
      <c r="L1881" s="37"/>
      <c r="M1881" s="38"/>
      <c r="N1881" s="45"/>
      <c r="O1881" s="38"/>
    </row>
    <row r="1882" spans="3:15" ht="17" x14ac:dyDescent="0.4">
      <c r="C1882" s="28"/>
      <c r="D1882" s="24"/>
      <c r="K1882" s="26"/>
      <c r="L1882" s="37"/>
      <c r="M1882" s="38"/>
      <c r="N1882" s="45"/>
      <c r="O1882" s="38"/>
    </row>
    <row r="1883" spans="3:15" ht="17" x14ac:dyDescent="0.4">
      <c r="C1883" s="28"/>
      <c r="D1883" s="24"/>
      <c r="K1883" s="26"/>
      <c r="L1883" s="37"/>
      <c r="M1883" s="38"/>
      <c r="N1883" s="45"/>
      <c r="O1883" s="38"/>
    </row>
    <row r="1884" spans="3:15" ht="17" x14ac:dyDescent="0.4">
      <c r="C1884" s="28"/>
      <c r="D1884" s="24"/>
      <c r="K1884" s="26"/>
      <c r="L1884" s="37"/>
      <c r="M1884" s="38"/>
      <c r="N1884" s="45"/>
      <c r="O1884" s="38"/>
    </row>
    <row r="1885" spans="3:15" ht="17" x14ac:dyDescent="0.4">
      <c r="C1885" s="28"/>
      <c r="D1885" s="24"/>
      <c r="K1885" s="26"/>
      <c r="L1885" s="37"/>
      <c r="M1885" s="38"/>
      <c r="N1885" s="45"/>
      <c r="O1885" s="38"/>
    </row>
    <row r="1886" spans="3:15" ht="17" x14ac:dyDescent="0.4">
      <c r="C1886" s="28"/>
      <c r="D1886" s="24"/>
      <c r="K1886" s="26"/>
      <c r="L1886" s="37"/>
      <c r="M1886" s="38"/>
      <c r="N1886" s="45"/>
      <c r="O1886" s="38"/>
    </row>
    <row r="1887" spans="3:15" ht="17" x14ac:dyDescent="0.4">
      <c r="C1887" s="28"/>
      <c r="D1887" s="24"/>
      <c r="K1887" s="26"/>
      <c r="L1887" s="37"/>
      <c r="M1887" s="38"/>
      <c r="N1887" s="45"/>
      <c r="O1887" s="38"/>
    </row>
    <row r="1888" spans="3:15" ht="17" x14ac:dyDescent="0.4">
      <c r="C1888" s="28"/>
      <c r="D1888" s="24"/>
      <c r="K1888" s="26"/>
      <c r="L1888" s="37"/>
      <c r="M1888" s="38"/>
      <c r="N1888" s="45"/>
      <c r="O1888" s="38"/>
    </row>
    <row r="1889" spans="3:15" ht="17" x14ac:dyDescent="0.4">
      <c r="C1889" s="28"/>
      <c r="D1889" s="24"/>
      <c r="K1889" s="26"/>
      <c r="L1889" s="37"/>
      <c r="M1889" s="38"/>
      <c r="N1889" s="45"/>
      <c r="O1889" s="38"/>
    </row>
    <row r="1890" spans="3:15" ht="17" x14ac:dyDescent="0.4">
      <c r="C1890" s="28"/>
      <c r="D1890" s="24"/>
      <c r="K1890" s="26"/>
      <c r="L1890" s="37"/>
      <c r="M1890" s="38"/>
      <c r="N1890" s="45"/>
      <c r="O1890" s="38"/>
    </row>
    <row r="1891" spans="3:15" ht="17" x14ac:dyDescent="0.4">
      <c r="C1891" s="28"/>
      <c r="D1891" s="24"/>
      <c r="K1891" s="26"/>
      <c r="L1891" s="37"/>
      <c r="M1891" s="38"/>
      <c r="N1891" s="45"/>
      <c r="O1891" s="38"/>
    </row>
    <row r="1892" spans="3:15" ht="17" x14ac:dyDescent="0.4">
      <c r="C1892" s="28"/>
      <c r="D1892" s="24"/>
      <c r="K1892" s="26"/>
      <c r="L1892" s="37"/>
      <c r="M1892" s="38"/>
      <c r="N1892" s="45"/>
      <c r="O1892" s="38"/>
    </row>
    <row r="1893" spans="3:15" ht="17" x14ac:dyDescent="0.4">
      <c r="C1893" s="28"/>
      <c r="D1893" s="24"/>
      <c r="K1893" s="26"/>
      <c r="L1893" s="37"/>
      <c r="M1893" s="38"/>
      <c r="N1893" s="45"/>
      <c r="O1893" s="38"/>
    </row>
    <row r="1894" spans="3:15" ht="17" x14ac:dyDescent="0.4">
      <c r="C1894" s="28"/>
      <c r="D1894" s="24"/>
      <c r="K1894" s="26"/>
      <c r="L1894" s="37"/>
      <c r="M1894" s="38"/>
      <c r="N1894" s="45"/>
      <c r="O1894" s="38"/>
    </row>
    <row r="1895" spans="3:15" ht="17" x14ac:dyDescent="0.4">
      <c r="C1895" s="28"/>
      <c r="D1895" s="24"/>
      <c r="K1895" s="26"/>
      <c r="L1895" s="37"/>
      <c r="M1895" s="38"/>
      <c r="N1895" s="45"/>
      <c r="O1895" s="38"/>
    </row>
    <row r="1896" spans="3:15" ht="17" x14ac:dyDescent="0.4">
      <c r="C1896" s="28"/>
      <c r="D1896" s="24"/>
      <c r="K1896" s="26"/>
      <c r="L1896" s="37"/>
      <c r="M1896" s="38"/>
      <c r="N1896" s="45"/>
      <c r="O1896" s="38"/>
    </row>
    <row r="1897" spans="3:15" ht="17" x14ac:dyDescent="0.4">
      <c r="C1897" s="28"/>
      <c r="D1897" s="24"/>
      <c r="K1897" s="26"/>
      <c r="L1897" s="37"/>
      <c r="M1897" s="38"/>
      <c r="N1897" s="45"/>
      <c r="O1897" s="38"/>
    </row>
    <row r="1898" spans="3:15" ht="17" x14ac:dyDescent="0.4">
      <c r="C1898" s="28"/>
      <c r="D1898" s="24"/>
      <c r="K1898" s="26"/>
      <c r="L1898" s="37"/>
      <c r="M1898" s="38"/>
      <c r="N1898" s="45"/>
      <c r="O1898" s="38"/>
    </row>
    <row r="1899" spans="3:15" ht="17" x14ac:dyDescent="0.4">
      <c r="C1899" s="28"/>
      <c r="D1899" s="24"/>
      <c r="K1899" s="26"/>
      <c r="L1899" s="37"/>
      <c r="M1899" s="38"/>
      <c r="N1899" s="45"/>
      <c r="O1899" s="38"/>
    </row>
    <row r="1900" spans="3:15" ht="17" x14ac:dyDescent="0.4">
      <c r="C1900" s="28"/>
      <c r="D1900" s="24"/>
      <c r="K1900" s="26"/>
      <c r="L1900" s="37"/>
      <c r="M1900" s="38"/>
      <c r="N1900" s="45"/>
      <c r="O1900" s="38"/>
    </row>
    <row r="1901" spans="3:15" ht="17" x14ac:dyDescent="0.4">
      <c r="C1901" s="28"/>
      <c r="D1901" s="24"/>
      <c r="K1901" s="26"/>
      <c r="L1901" s="37"/>
      <c r="M1901" s="38"/>
      <c r="N1901" s="45"/>
      <c r="O1901" s="38"/>
    </row>
    <row r="1902" spans="3:15" ht="17" x14ac:dyDescent="0.4">
      <c r="C1902" s="28"/>
      <c r="D1902" s="24"/>
      <c r="K1902" s="26"/>
      <c r="L1902" s="37"/>
      <c r="M1902" s="38"/>
      <c r="N1902" s="45"/>
      <c r="O1902" s="38"/>
    </row>
    <row r="1903" spans="3:15" ht="17" x14ac:dyDescent="0.4">
      <c r="C1903" s="28"/>
      <c r="D1903" s="24"/>
      <c r="K1903" s="26"/>
      <c r="L1903" s="37"/>
      <c r="M1903" s="38"/>
      <c r="N1903" s="45"/>
      <c r="O1903" s="38"/>
    </row>
    <row r="1904" spans="3:15" ht="17" x14ac:dyDescent="0.4">
      <c r="C1904" s="28"/>
      <c r="D1904" s="24"/>
      <c r="K1904" s="26"/>
      <c r="L1904" s="37"/>
      <c r="M1904" s="38"/>
      <c r="N1904" s="45"/>
      <c r="O1904" s="38"/>
    </row>
    <row r="1905" spans="3:15" ht="17" x14ac:dyDescent="0.4">
      <c r="C1905" s="28"/>
      <c r="D1905" s="24"/>
      <c r="K1905" s="26"/>
      <c r="L1905" s="37"/>
      <c r="M1905" s="38"/>
      <c r="N1905" s="45"/>
      <c r="O1905" s="38"/>
    </row>
    <row r="1906" spans="3:15" ht="17" x14ac:dyDescent="0.4">
      <c r="C1906" s="28"/>
      <c r="D1906" s="24"/>
      <c r="K1906" s="26"/>
      <c r="L1906" s="37"/>
      <c r="M1906" s="38"/>
      <c r="N1906" s="45"/>
      <c r="O1906" s="38"/>
    </row>
    <row r="1907" spans="3:15" ht="17" x14ac:dyDescent="0.4">
      <c r="C1907" s="28"/>
      <c r="D1907" s="24"/>
      <c r="K1907" s="26"/>
      <c r="L1907" s="37"/>
      <c r="M1907" s="38"/>
      <c r="N1907" s="45"/>
      <c r="O1907" s="38"/>
    </row>
    <row r="1908" spans="3:15" ht="17" x14ac:dyDescent="0.4">
      <c r="C1908" s="28"/>
      <c r="D1908" s="24"/>
      <c r="K1908" s="26"/>
      <c r="L1908" s="37"/>
      <c r="M1908" s="38"/>
      <c r="N1908" s="45"/>
      <c r="O1908" s="38"/>
    </row>
    <row r="1909" spans="3:15" ht="17" x14ac:dyDescent="0.4">
      <c r="C1909" s="28"/>
      <c r="D1909" s="24"/>
      <c r="K1909" s="26"/>
      <c r="L1909" s="37"/>
      <c r="M1909" s="38"/>
      <c r="N1909" s="45"/>
      <c r="O1909" s="38"/>
    </row>
    <row r="1910" spans="3:15" ht="17" x14ac:dyDescent="0.4">
      <c r="C1910" s="28"/>
      <c r="D1910" s="24"/>
      <c r="K1910" s="26"/>
      <c r="L1910" s="37"/>
      <c r="M1910" s="38"/>
      <c r="N1910" s="45"/>
      <c r="O1910" s="38"/>
    </row>
    <row r="1911" spans="3:15" ht="17" x14ac:dyDescent="0.4">
      <c r="C1911" s="28"/>
      <c r="D1911" s="24"/>
      <c r="K1911" s="26"/>
      <c r="L1911" s="37"/>
      <c r="M1911" s="38"/>
      <c r="N1911" s="45"/>
      <c r="O1911" s="38"/>
    </row>
    <row r="1912" spans="3:15" ht="17" x14ac:dyDescent="0.4">
      <c r="C1912" s="28"/>
      <c r="D1912" s="24"/>
      <c r="K1912" s="26"/>
      <c r="L1912" s="37"/>
      <c r="M1912" s="38"/>
      <c r="N1912" s="45"/>
      <c r="O1912" s="38"/>
    </row>
    <row r="1913" spans="3:15" ht="17" x14ac:dyDescent="0.4">
      <c r="C1913" s="28"/>
      <c r="D1913" s="24"/>
      <c r="K1913" s="26"/>
      <c r="L1913" s="37"/>
      <c r="M1913" s="38"/>
      <c r="N1913" s="45"/>
      <c r="O1913" s="38"/>
    </row>
    <row r="1914" spans="3:15" ht="17" x14ac:dyDescent="0.4">
      <c r="C1914" s="28"/>
      <c r="D1914" s="24"/>
      <c r="K1914" s="26"/>
      <c r="L1914" s="37"/>
      <c r="M1914" s="38"/>
      <c r="N1914" s="45"/>
      <c r="O1914" s="38"/>
    </row>
    <row r="1915" spans="3:15" ht="17" x14ac:dyDescent="0.4">
      <c r="C1915" s="28"/>
      <c r="D1915" s="24"/>
      <c r="K1915" s="26"/>
      <c r="L1915" s="37"/>
      <c r="M1915" s="38"/>
      <c r="N1915" s="45"/>
      <c r="O1915" s="38"/>
    </row>
    <row r="1916" spans="3:15" ht="17" x14ac:dyDescent="0.4">
      <c r="C1916" s="28"/>
      <c r="D1916" s="24"/>
      <c r="K1916" s="26"/>
      <c r="L1916" s="37"/>
      <c r="M1916" s="38"/>
      <c r="N1916" s="45"/>
      <c r="O1916" s="38"/>
    </row>
    <row r="1917" spans="3:15" ht="17" x14ac:dyDescent="0.4">
      <c r="C1917" s="28"/>
      <c r="D1917" s="24"/>
      <c r="K1917" s="26"/>
      <c r="L1917" s="37"/>
      <c r="M1917" s="38"/>
      <c r="N1917" s="45"/>
      <c r="O1917" s="38"/>
    </row>
    <row r="1918" spans="3:15" ht="17" x14ac:dyDescent="0.4">
      <c r="C1918" s="28"/>
      <c r="D1918" s="22"/>
      <c r="K1918" s="26"/>
      <c r="L1918" s="37"/>
      <c r="M1918" s="38"/>
      <c r="N1918" s="45"/>
      <c r="O1918" s="38"/>
    </row>
    <row r="1919" spans="3:15" ht="17" x14ac:dyDescent="0.4">
      <c r="C1919" s="28"/>
      <c r="D1919" s="22"/>
      <c r="K1919" s="26"/>
      <c r="L1919" s="37"/>
      <c r="M1919" s="38"/>
      <c r="N1919" s="45"/>
      <c r="O1919" s="38"/>
    </row>
    <row r="1920" spans="3:15" ht="17" x14ac:dyDescent="0.4">
      <c r="C1920" s="28"/>
      <c r="D1920" s="22"/>
      <c r="K1920" s="26"/>
      <c r="L1920" s="37"/>
      <c r="M1920" s="38"/>
      <c r="N1920" s="45"/>
      <c r="O1920" s="38"/>
    </row>
    <row r="1921" spans="3:15" ht="17" x14ac:dyDescent="0.4">
      <c r="C1921" s="28"/>
      <c r="D1921" s="22"/>
      <c r="K1921" s="26"/>
      <c r="L1921" s="37"/>
      <c r="M1921" s="38"/>
      <c r="N1921" s="45"/>
      <c r="O1921" s="38"/>
    </row>
    <row r="1922" spans="3:15" ht="17" x14ac:dyDescent="0.4">
      <c r="C1922" s="28"/>
      <c r="D1922" s="22"/>
      <c r="K1922" s="26"/>
      <c r="L1922" s="37"/>
      <c r="M1922" s="38"/>
      <c r="N1922" s="45"/>
      <c r="O1922" s="38"/>
    </row>
    <row r="1923" spans="3:15" ht="17" x14ac:dyDescent="0.4">
      <c r="C1923" s="28"/>
      <c r="D1923" s="22"/>
      <c r="K1923" s="26"/>
      <c r="L1923" s="37"/>
      <c r="M1923" s="38"/>
      <c r="N1923" s="45"/>
      <c r="O1923" s="38"/>
    </row>
    <row r="1924" spans="3:15" ht="17" x14ac:dyDescent="0.4">
      <c r="C1924" s="28"/>
      <c r="D1924" s="22"/>
      <c r="K1924" s="26"/>
      <c r="L1924" s="37"/>
      <c r="M1924" s="38"/>
      <c r="N1924" s="45"/>
      <c r="O1924" s="38"/>
    </row>
    <row r="1925" spans="3:15" ht="17" x14ac:dyDescent="0.4">
      <c r="C1925" s="28"/>
      <c r="D1925" s="22"/>
      <c r="K1925" s="26"/>
      <c r="L1925" s="37"/>
      <c r="M1925" s="38"/>
      <c r="N1925" s="45"/>
      <c r="O1925" s="38"/>
    </row>
    <row r="1926" spans="3:15" ht="17" x14ac:dyDescent="0.4">
      <c r="C1926" s="28"/>
      <c r="D1926" s="22"/>
      <c r="K1926" s="26"/>
      <c r="L1926" s="37"/>
      <c r="M1926" s="38"/>
      <c r="N1926" s="45"/>
      <c r="O1926" s="38"/>
    </row>
    <row r="1927" spans="3:15" ht="17" x14ac:dyDescent="0.4">
      <c r="C1927" s="28"/>
      <c r="D1927" s="22"/>
      <c r="K1927" s="26"/>
      <c r="L1927" s="37"/>
      <c r="M1927" s="38"/>
      <c r="N1927" s="45"/>
      <c r="O1927" s="38"/>
    </row>
    <row r="1928" spans="3:15" ht="17" x14ac:dyDescent="0.4">
      <c r="C1928" s="28"/>
      <c r="D1928" s="22"/>
      <c r="K1928" s="26"/>
      <c r="L1928" s="37"/>
      <c r="M1928" s="38"/>
      <c r="N1928" s="45"/>
      <c r="O1928" s="38"/>
    </row>
    <row r="1929" spans="3:15" ht="17" x14ac:dyDescent="0.4">
      <c r="C1929" s="28"/>
      <c r="D1929" s="22"/>
      <c r="K1929" s="26"/>
      <c r="L1929" s="37"/>
      <c r="M1929" s="38"/>
      <c r="N1929" s="45"/>
      <c r="O1929" s="38"/>
    </row>
    <row r="1930" spans="3:15" ht="17" x14ac:dyDescent="0.4">
      <c r="C1930" s="28"/>
      <c r="D1930" s="22"/>
      <c r="K1930" s="26"/>
      <c r="L1930" s="37"/>
      <c r="M1930" s="38"/>
      <c r="N1930" s="45"/>
      <c r="O1930" s="38"/>
    </row>
    <row r="1931" spans="3:15" ht="17" x14ac:dyDescent="0.4">
      <c r="C1931" s="28"/>
      <c r="D1931" s="22"/>
      <c r="K1931" s="26"/>
      <c r="L1931" s="37"/>
      <c r="M1931" s="38"/>
      <c r="N1931" s="45"/>
      <c r="O1931" s="38"/>
    </row>
    <row r="1932" spans="3:15" ht="17" x14ac:dyDescent="0.4">
      <c r="C1932" s="28"/>
      <c r="D1932" s="22"/>
      <c r="K1932" s="26"/>
      <c r="L1932" s="37"/>
      <c r="M1932" s="38"/>
      <c r="N1932" s="45"/>
      <c r="O1932" s="38"/>
    </row>
    <row r="1933" spans="3:15" ht="17" x14ac:dyDescent="0.4">
      <c r="C1933" s="28"/>
      <c r="D1933" s="22"/>
      <c r="K1933" s="26"/>
      <c r="L1933" s="37"/>
      <c r="M1933" s="38"/>
      <c r="N1933" s="45"/>
      <c r="O1933" s="38"/>
    </row>
    <row r="1934" spans="3:15" ht="17" x14ac:dyDescent="0.4">
      <c r="C1934" s="28"/>
      <c r="D1934" s="22"/>
      <c r="K1934" s="26"/>
      <c r="L1934" s="37"/>
      <c r="M1934" s="38"/>
      <c r="N1934" s="45"/>
      <c r="O1934" s="38"/>
    </row>
    <row r="1935" spans="3:15" ht="17" x14ac:dyDescent="0.4">
      <c r="C1935" s="28"/>
      <c r="D1935" s="22"/>
      <c r="K1935" s="26"/>
      <c r="L1935" s="37"/>
      <c r="M1935" s="38"/>
      <c r="N1935" s="45"/>
      <c r="O1935" s="38"/>
    </row>
    <row r="1936" spans="3:15" ht="17" x14ac:dyDescent="0.4">
      <c r="C1936" s="28"/>
      <c r="D1936" s="22"/>
      <c r="K1936" s="26"/>
      <c r="L1936" s="37"/>
      <c r="M1936" s="38"/>
      <c r="N1936" s="45"/>
      <c r="O1936" s="38"/>
    </row>
    <row r="1937" spans="3:15" ht="17" x14ac:dyDescent="0.4">
      <c r="C1937" s="28"/>
      <c r="D1937" s="22"/>
      <c r="K1937" s="26"/>
      <c r="L1937" s="37"/>
      <c r="M1937" s="38"/>
      <c r="N1937" s="45"/>
      <c r="O1937" s="38"/>
    </row>
    <row r="1938" spans="3:15" ht="17" x14ac:dyDescent="0.4">
      <c r="C1938" s="28"/>
      <c r="D1938" s="22"/>
      <c r="K1938" s="26"/>
      <c r="L1938" s="37"/>
      <c r="M1938" s="38"/>
      <c r="N1938" s="45"/>
      <c r="O1938" s="38"/>
    </row>
    <row r="1939" spans="3:15" ht="17" x14ac:dyDescent="0.4">
      <c r="C1939" s="28"/>
      <c r="D1939" s="22"/>
      <c r="K1939" s="26"/>
      <c r="L1939" s="37"/>
      <c r="M1939" s="38"/>
      <c r="N1939" s="45"/>
      <c r="O1939" s="38"/>
    </row>
    <row r="1940" spans="3:15" ht="17" x14ac:dyDescent="0.4">
      <c r="C1940" s="28"/>
      <c r="D1940" s="22"/>
      <c r="K1940" s="26"/>
      <c r="L1940" s="37"/>
      <c r="M1940" s="38"/>
      <c r="N1940" s="45"/>
      <c r="O1940" s="38"/>
    </row>
    <row r="1941" spans="3:15" ht="17" x14ac:dyDescent="0.4">
      <c r="C1941" s="28"/>
      <c r="D1941" s="22"/>
      <c r="K1941" s="26"/>
      <c r="L1941" s="37"/>
      <c r="M1941" s="38"/>
      <c r="N1941" s="45"/>
      <c r="O1941" s="38"/>
    </row>
    <row r="1942" spans="3:15" ht="17" x14ac:dyDescent="0.4">
      <c r="C1942" s="28"/>
      <c r="D1942" s="22"/>
      <c r="K1942" s="26"/>
      <c r="L1942" s="37"/>
      <c r="M1942" s="38"/>
      <c r="N1942" s="45"/>
      <c r="O1942" s="38"/>
    </row>
    <row r="1943" spans="3:15" ht="17" x14ac:dyDescent="0.4">
      <c r="C1943" s="28"/>
      <c r="D1943" s="22"/>
      <c r="K1943" s="26"/>
      <c r="L1943" s="37"/>
      <c r="M1943" s="38"/>
      <c r="N1943" s="45"/>
      <c r="O1943" s="38"/>
    </row>
    <row r="1944" spans="3:15" ht="17" x14ac:dyDescent="0.4">
      <c r="C1944" s="28"/>
      <c r="D1944" s="22"/>
      <c r="K1944" s="26"/>
      <c r="L1944" s="37"/>
      <c r="M1944" s="38"/>
      <c r="N1944" s="45"/>
      <c r="O1944" s="38"/>
    </row>
    <row r="1945" spans="3:15" ht="17" x14ac:dyDescent="0.4">
      <c r="C1945" s="28"/>
      <c r="D1945" s="22"/>
      <c r="K1945" s="26"/>
      <c r="L1945" s="37"/>
      <c r="M1945" s="38"/>
      <c r="N1945" s="45"/>
      <c r="O1945" s="38"/>
    </row>
    <row r="1946" spans="3:15" ht="17" x14ac:dyDescent="0.4">
      <c r="C1946" s="28"/>
      <c r="D1946" s="22"/>
      <c r="K1946" s="26"/>
      <c r="L1946" s="37"/>
      <c r="M1946" s="38"/>
      <c r="N1946" s="45"/>
      <c r="O1946" s="38"/>
    </row>
    <row r="1947" spans="3:15" ht="17" x14ac:dyDescent="0.4">
      <c r="C1947" s="28"/>
      <c r="D1947" s="22"/>
      <c r="K1947" s="26"/>
      <c r="L1947" s="37"/>
      <c r="M1947" s="38"/>
      <c r="N1947" s="45"/>
      <c r="O1947" s="38"/>
    </row>
    <row r="1948" spans="3:15" ht="17" x14ac:dyDescent="0.4">
      <c r="C1948" s="28"/>
      <c r="D1948" s="22"/>
      <c r="K1948" s="26"/>
      <c r="L1948" s="37"/>
      <c r="M1948" s="38"/>
      <c r="N1948" s="45"/>
      <c r="O1948" s="38"/>
    </row>
    <row r="1949" spans="3:15" ht="17" x14ac:dyDescent="0.4">
      <c r="C1949" s="28"/>
      <c r="D1949" s="22"/>
      <c r="K1949" s="26"/>
      <c r="L1949" s="37"/>
      <c r="M1949" s="38"/>
      <c r="N1949" s="45"/>
      <c r="O1949" s="38"/>
    </row>
    <row r="1950" spans="3:15" ht="17" x14ac:dyDescent="0.4">
      <c r="C1950" s="28"/>
      <c r="D1950" s="22"/>
      <c r="K1950" s="26"/>
      <c r="L1950" s="37"/>
      <c r="M1950" s="38"/>
      <c r="N1950" s="45"/>
      <c r="O1950" s="38"/>
    </row>
    <row r="1951" spans="3:15" ht="17" x14ac:dyDescent="0.4">
      <c r="C1951" s="28"/>
      <c r="D1951" s="22"/>
      <c r="K1951" s="26"/>
      <c r="L1951" s="37"/>
      <c r="M1951" s="38"/>
      <c r="N1951" s="45"/>
      <c r="O1951" s="38"/>
    </row>
    <row r="1952" spans="3:15" ht="17" x14ac:dyDescent="0.4">
      <c r="C1952" s="28"/>
      <c r="D1952" s="22"/>
      <c r="K1952" s="26"/>
      <c r="L1952" s="37"/>
      <c r="M1952" s="38"/>
      <c r="N1952" s="45"/>
      <c r="O1952" s="38"/>
    </row>
    <row r="1953" spans="3:15" ht="17" x14ac:dyDescent="0.4">
      <c r="C1953" s="28"/>
      <c r="D1953" s="22"/>
      <c r="K1953" s="26"/>
      <c r="L1953" s="37"/>
      <c r="M1953" s="38"/>
      <c r="N1953" s="45"/>
      <c r="O1953" s="38"/>
    </row>
    <row r="1954" spans="3:15" ht="17" x14ac:dyDescent="0.4">
      <c r="C1954" s="28"/>
      <c r="D1954" s="22"/>
      <c r="K1954" s="26"/>
      <c r="L1954" s="37"/>
      <c r="M1954" s="38"/>
      <c r="N1954" s="45"/>
      <c r="O1954" s="38"/>
    </row>
    <row r="1955" spans="3:15" ht="17" x14ac:dyDescent="0.4">
      <c r="C1955" s="28"/>
      <c r="D1955" s="22"/>
      <c r="K1955" s="26"/>
      <c r="L1955" s="37"/>
      <c r="M1955" s="38"/>
      <c r="N1955" s="45"/>
      <c r="O1955" s="38"/>
    </row>
    <row r="1956" spans="3:15" ht="17" x14ac:dyDescent="0.4">
      <c r="C1956" s="28"/>
      <c r="D1956" s="22"/>
      <c r="K1956" s="26"/>
      <c r="L1956" s="37"/>
      <c r="M1956" s="38"/>
      <c r="N1956" s="45"/>
      <c r="O1956" s="38"/>
    </row>
    <row r="1957" spans="3:15" ht="17" x14ac:dyDescent="0.4">
      <c r="C1957" s="28"/>
      <c r="D1957" s="22"/>
      <c r="K1957" s="26"/>
      <c r="L1957" s="37"/>
      <c r="M1957" s="38"/>
      <c r="N1957" s="45"/>
      <c r="O1957" s="38"/>
    </row>
    <row r="1958" spans="3:15" ht="17" x14ac:dyDescent="0.4">
      <c r="C1958" s="28"/>
      <c r="D1958" s="22"/>
      <c r="K1958" s="26"/>
      <c r="L1958" s="37"/>
      <c r="M1958" s="38"/>
      <c r="N1958" s="45"/>
      <c r="O1958" s="38"/>
    </row>
    <row r="1959" spans="3:15" ht="17" x14ac:dyDescent="0.4">
      <c r="C1959" s="28"/>
      <c r="D1959" s="22"/>
      <c r="K1959" s="26"/>
      <c r="L1959" s="37"/>
      <c r="M1959" s="38"/>
      <c r="N1959" s="45"/>
      <c r="O1959" s="38"/>
    </row>
    <row r="1960" spans="3:15" ht="17" x14ac:dyDescent="0.4">
      <c r="C1960" s="28"/>
      <c r="D1960" s="22"/>
      <c r="K1960" s="26"/>
      <c r="L1960" s="37"/>
      <c r="M1960" s="38"/>
      <c r="N1960" s="45"/>
      <c r="O1960" s="38"/>
    </row>
    <row r="1961" spans="3:15" ht="17" x14ac:dyDescent="0.4">
      <c r="C1961" s="28"/>
      <c r="D1961" s="22"/>
      <c r="K1961" s="26"/>
      <c r="L1961" s="37"/>
      <c r="M1961" s="38"/>
      <c r="N1961" s="45"/>
      <c r="O1961" s="38"/>
    </row>
    <row r="1962" spans="3:15" ht="17" x14ac:dyDescent="0.4">
      <c r="C1962" s="28"/>
      <c r="D1962" s="22"/>
      <c r="K1962" s="26"/>
      <c r="L1962" s="37"/>
      <c r="M1962" s="38"/>
      <c r="N1962" s="45"/>
      <c r="O1962" s="38"/>
    </row>
    <row r="1963" spans="3:15" ht="17" x14ac:dyDescent="0.4">
      <c r="C1963" s="28"/>
      <c r="D1963" s="22"/>
      <c r="K1963" s="26"/>
      <c r="L1963" s="37"/>
      <c r="M1963" s="38"/>
      <c r="N1963" s="45"/>
      <c r="O1963" s="38"/>
    </row>
    <row r="1964" spans="3:15" ht="17" x14ac:dyDescent="0.4">
      <c r="C1964" s="28"/>
      <c r="D1964" s="22"/>
      <c r="K1964" s="26"/>
      <c r="L1964" s="37"/>
      <c r="M1964" s="38"/>
      <c r="N1964" s="45"/>
      <c r="O1964" s="38"/>
    </row>
    <row r="1965" spans="3:15" ht="17" x14ac:dyDescent="0.4">
      <c r="C1965" s="28"/>
      <c r="D1965" s="22"/>
      <c r="K1965" s="26"/>
      <c r="L1965" s="37"/>
      <c r="M1965" s="38"/>
      <c r="N1965" s="45"/>
      <c r="O1965" s="38"/>
    </row>
    <row r="1966" spans="3:15" ht="17" x14ac:dyDescent="0.4">
      <c r="C1966" s="28"/>
      <c r="D1966" s="22"/>
      <c r="K1966" s="26"/>
      <c r="L1966" s="37"/>
      <c r="M1966" s="38"/>
      <c r="N1966" s="45"/>
      <c r="O1966" s="38"/>
    </row>
    <row r="1967" spans="3:15" ht="17" x14ac:dyDescent="0.4">
      <c r="C1967" s="28"/>
      <c r="D1967" s="22"/>
      <c r="K1967" s="26"/>
      <c r="L1967" s="37"/>
      <c r="M1967" s="38"/>
      <c r="N1967" s="45"/>
      <c r="O1967" s="38"/>
    </row>
    <row r="1968" spans="3:15" ht="17" x14ac:dyDescent="0.4">
      <c r="C1968" s="28"/>
      <c r="D1968" s="22"/>
      <c r="K1968" s="26"/>
      <c r="L1968" s="37"/>
      <c r="M1968" s="38"/>
      <c r="N1968" s="45"/>
      <c r="O1968" s="38"/>
    </row>
    <row r="1969" spans="3:15" ht="17" x14ac:dyDescent="0.4">
      <c r="C1969" s="28"/>
      <c r="D1969" s="22"/>
      <c r="K1969" s="26"/>
      <c r="L1969" s="37"/>
      <c r="M1969" s="38"/>
      <c r="N1969" s="45"/>
      <c r="O1969" s="38"/>
    </row>
    <row r="1970" spans="3:15" ht="17" x14ac:dyDescent="0.4">
      <c r="C1970" s="28"/>
      <c r="D1970" s="22"/>
      <c r="K1970" s="26"/>
      <c r="L1970" s="37"/>
      <c r="M1970" s="38"/>
      <c r="N1970" s="45"/>
      <c r="O1970" s="38"/>
    </row>
    <row r="1971" spans="3:15" ht="17" x14ac:dyDescent="0.4">
      <c r="C1971" s="28"/>
      <c r="D1971" s="22"/>
      <c r="K1971" s="26"/>
      <c r="L1971" s="37"/>
      <c r="M1971" s="38"/>
      <c r="N1971" s="45"/>
      <c r="O1971" s="38"/>
    </row>
    <row r="1972" spans="3:15" ht="17" x14ac:dyDescent="0.4">
      <c r="C1972" s="28"/>
      <c r="D1972" s="22"/>
      <c r="K1972" s="26"/>
      <c r="L1972" s="37"/>
      <c r="M1972" s="38"/>
      <c r="N1972" s="45"/>
      <c r="O1972" s="38"/>
    </row>
    <row r="1973" spans="3:15" ht="17" x14ac:dyDescent="0.4">
      <c r="C1973" s="28"/>
      <c r="D1973" s="22"/>
      <c r="K1973" s="26"/>
      <c r="L1973" s="37"/>
      <c r="M1973" s="38"/>
      <c r="N1973" s="45"/>
      <c r="O1973" s="38"/>
    </row>
    <row r="1974" spans="3:15" ht="17" x14ac:dyDescent="0.4">
      <c r="C1974" s="28"/>
      <c r="D1974" s="22"/>
      <c r="K1974" s="26"/>
      <c r="L1974" s="37"/>
      <c r="M1974" s="38"/>
      <c r="N1974" s="45"/>
      <c r="O1974" s="38"/>
    </row>
    <row r="1975" spans="3:15" ht="17" x14ac:dyDescent="0.4">
      <c r="C1975" s="28"/>
      <c r="D1975" s="22"/>
      <c r="K1975" s="26"/>
      <c r="L1975" s="37"/>
      <c r="M1975" s="38"/>
      <c r="N1975" s="45"/>
      <c r="O1975" s="38"/>
    </row>
    <row r="1976" spans="3:15" ht="17" x14ac:dyDescent="0.4">
      <c r="C1976" s="28"/>
      <c r="D1976" s="22"/>
      <c r="K1976" s="26"/>
      <c r="L1976" s="37"/>
      <c r="M1976" s="38"/>
      <c r="N1976" s="45"/>
      <c r="O1976" s="38"/>
    </row>
    <row r="1977" spans="3:15" ht="17" x14ac:dyDescent="0.4">
      <c r="C1977" s="28"/>
      <c r="D1977" s="22"/>
      <c r="K1977" s="26"/>
      <c r="L1977" s="37"/>
      <c r="M1977" s="38"/>
      <c r="N1977" s="45"/>
      <c r="O1977" s="38"/>
    </row>
    <row r="1978" spans="3:15" ht="17" x14ac:dyDescent="0.4">
      <c r="C1978" s="28"/>
      <c r="D1978" s="22"/>
      <c r="K1978" s="26"/>
      <c r="L1978" s="37"/>
      <c r="M1978" s="38"/>
      <c r="N1978" s="45"/>
      <c r="O1978" s="38"/>
    </row>
    <row r="1979" spans="3:15" ht="17" x14ac:dyDescent="0.4">
      <c r="C1979" s="28"/>
      <c r="D1979" s="22"/>
      <c r="K1979" s="26"/>
      <c r="L1979" s="37"/>
      <c r="M1979" s="38"/>
      <c r="N1979" s="45"/>
      <c r="O1979" s="38"/>
    </row>
    <row r="1980" spans="3:15" ht="17" x14ac:dyDescent="0.4">
      <c r="C1980" s="28"/>
      <c r="D1980" s="22"/>
      <c r="K1980" s="26"/>
      <c r="L1980" s="37"/>
      <c r="M1980" s="38"/>
      <c r="N1980" s="45"/>
      <c r="O1980" s="38"/>
    </row>
    <row r="1981" spans="3:15" ht="17" x14ac:dyDescent="0.4">
      <c r="C1981" s="28"/>
      <c r="D1981" s="22"/>
      <c r="K1981" s="26"/>
      <c r="L1981" s="37"/>
      <c r="M1981" s="38"/>
      <c r="N1981" s="45"/>
      <c r="O1981" s="38"/>
    </row>
    <row r="1982" spans="3:15" ht="17" x14ac:dyDescent="0.4">
      <c r="C1982" s="28"/>
      <c r="D1982" s="22"/>
      <c r="K1982" s="26"/>
      <c r="L1982" s="37"/>
      <c r="M1982" s="38"/>
      <c r="N1982" s="45"/>
      <c r="O1982" s="38"/>
    </row>
    <row r="1983" spans="3:15" ht="17" x14ac:dyDescent="0.4">
      <c r="C1983" s="28"/>
      <c r="D1983" s="22"/>
      <c r="K1983" s="26"/>
      <c r="L1983" s="37"/>
      <c r="M1983" s="38"/>
      <c r="N1983" s="45"/>
      <c r="O1983" s="38"/>
    </row>
    <row r="1984" spans="3:15" ht="17" x14ac:dyDescent="0.4">
      <c r="C1984" s="28"/>
      <c r="D1984" s="22"/>
      <c r="K1984" s="26"/>
      <c r="L1984" s="37"/>
      <c r="M1984" s="38"/>
      <c r="N1984" s="45"/>
      <c r="O1984" s="38"/>
    </row>
    <row r="1985" spans="3:15" ht="17" x14ac:dyDescent="0.4">
      <c r="C1985" s="28"/>
      <c r="D1985" s="22"/>
      <c r="K1985" s="26"/>
      <c r="L1985" s="37"/>
      <c r="M1985" s="38"/>
      <c r="N1985" s="45"/>
      <c r="O1985" s="38"/>
    </row>
    <row r="1986" spans="3:15" ht="17" x14ac:dyDescent="0.4">
      <c r="C1986" s="28"/>
      <c r="D1986" s="22"/>
      <c r="K1986" s="26"/>
      <c r="L1986" s="37"/>
      <c r="M1986" s="38"/>
      <c r="N1986" s="45"/>
      <c r="O1986" s="38"/>
    </row>
    <row r="1987" spans="3:15" ht="17" x14ac:dyDescent="0.4">
      <c r="C1987" s="28"/>
      <c r="D1987" s="22"/>
      <c r="K1987" s="26"/>
      <c r="L1987" s="37"/>
      <c r="M1987" s="38"/>
      <c r="N1987" s="45"/>
      <c r="O1987" s="38"/>
    </row>
    <row r="1988" spans="3:15" ht="17" x14ac:dyDescent="0.4">
      <c r="C1988" s="28"/>
      <c r="D1988" s="22"/>
      <c r="K1988" s="26"/>
      <c r="L1988" s="37"/>
      <c r="M1988" s="38"/>
      <c r="N1988" s="45"/>
      <c r="O1988" s="38"/>
    </row>
    <row r="1989" spans="3:15" ht="17" x14ac:dyDescent="0.4">
      <c r="C1989" s="28"/>
      <c r="D1989" s="22"/>
      <c r="K1989" s="26"/>
      <c r="L1989" s="37"/>
      <c r="M1989" s="38"/>
      <c r="N1989" s="45"/>
      <c r="O1989" s="38"/>
    </row>
    <row r="1990" spans="3:15" ht="17" x14ac:dyDescent="0.4">
      <c r="C1990" s="28"/>
      <c r="D1990" s="22"/>
      <c r="K1990" s="26"/>
      <c r="L1990" s="37"/>
      <c r="M1990" s="38"/>
      <c r="N1990" s="45"/>
      <c r="O1990" s="38"/>
    </row>
    <row r="1991" spans="3:15" ht="17" x14ac:dyDescent="0.4">
      <c r="C1991" s="28"/>
      <c r="D1991" s="22"/>
      <c r="K1991" s="26"/>
      <c r="L1991" s="37"/>
      <c r="M1991" s="38"/>
      <c r="N1991" s="45"/>
      <c r="O1991" s="38"/>
    </row>
    <row r="1992" spans="3:15" ht="17" x14ac:dyDescent="0.4">
      <c r="C1992" s="28"/>
      <c r="D1992" s="22"/>
      <c r="K1992" s="26"/>
      <c r="L1992" s="37"/>
      <c r="M1992" s="38"/>
      <c r="N1992" s="45"/>
      <c r="O1992" s="38"/>
    </row>
    <row r="1993" spans="3:15" ht="17" x14ac:dyDescent="0.4">
      <c r="C1993" s="28"/>
      <c r="D1993" s="22"/>
      <c r="K1993" s="26"/>
      <c r="L1993" s="37"/>
      <c r="M1993" s="38"/>
      <c r="N1993" s="45"/>
      <c r="O1993" s="38"/>
    </row>
    <row r="1994" spans="3:15" ht="17" x14ac:dyDescent="0.4">
      <c r="C1994" s="28"/>
      <c r="D1994" s="22"/>
      <c r="K1994" s="26"/>
      <c r="L1994" s="37"/>
      <c r="M1994" s="38"/>
      <c r="N1994" s="45"/>
      <c r="O1994" s="38"/>
    </row>
    <row r="1995" spans="3:15" ht="17" x14ac:dyDescent="0.4">
      <c r="C1995" s="28"/>
      <c r="D1995" s="22"/>
      <c r="K1995" s="26"/>
      <c r="L1995" s="37"/>
      <c r="M1995" s="38"/>
      <c r="N1995" s="45"/>
      <c r="O1995" s="38"/>
    </row>
    <row r="1996" spans="3:15" ht="17" x14ac:dyDescent="0.4">
      <c r="C1996" s="28"/>
      <c r="D1996" s="22"/>
      <c r="K1996" s="26"/>
      <c r="L1996" s="37"/>
      <c r="M1996" s="38"/>
      <c r="N1996" s="45"/>
      <c r="O1996" s="38"/>
    </row>
    <row r="1997" spans="3:15" ht="17" x14ac:dyDescent="0.4">
      <c r="C1997" s="28"/>
      <c r="D1997" s="22"/>
      <c r="K1997" s="26"/>
      <c r="L1997" s="37"/>
      <c r="M1997" s="38"/>
      <c r="N1997" s="45"/>
      <c r="O1997" s="38"/>
    </row>
    <row r="1998" spans="3:15" ht="17" x14ac:dyDescent="0.4">
      <c r="C1998" s="28"/>
      <c r="D1998" s="22"/>
      <c r="K1998" s="26"/>
      <c r="L1998" s="37"/>
      <c r="M1998" s="38"/>
      <c r="N1998" s="45"/>
      <c r="O1998" s="38"/>
    </row>
    <row r="1999" spans="3:15" ht="17" x14ac:dyDescent="0.4">
      <c r="C1999" s="28"/>
      <c r="D1999" s="22"/>
      <c r="K1999" s="26"/>
      <c r="L1999" s="37"/>
      <c r="M1999" s="38"/>
      <c r="N1999" s="45"/>
      <c r="O1999" s="38"/>
    </row>
    <row r="2000" spans="3:15" ht="17" x14ac:dyDescent="0.4">
      <c r="C2000" s="28"/>
      <c r="D2000" s="22"/>
      <c r="K2000" s="26"/>
      <c r="L2000" s="37"/>
      <c r="M2000" s="38"/>
      <c r="N2000" s="45"/>
      <c r="O2000" s="38"/>
    </row>
    <row r="2001" spans="3:15" ht="17" x14ac:dyDescent="0.4">
      <c r="C2001" s="28"/>
      <c r="D2001" s="22"/>
      <c r="K2001" s="26"/>
      <c r="L2001" s="37"/>
      <c r="M2001" s="38"/>
      <c r="N2001" s="45"/>
      <c r="O2001" s="38"/>
    </row>
    <row r="2002" spans="3:15" ht="17" x14ac:dyDescent="0.4">
      <c r="C2002" s="28"/>
      <c r="D2002" s="22"/>
      <c r="K2002" s="26"/>
      <c r="L2002" s="37"/>
      <c r="M2002" s="38"/>
      <c r="N2002" s="45"/>
      <c r="O2002" s="38"/>
    </row>
    <row r="2003" spans="3:15" ht="17" x14ac:dyDescent="0.4">
      <c r="C2003" s="28"/>
      <c r="D2003" s="22"/>
      <c r="K2003" s="26"/>
      <c r="L2003" s="37"/>
      <c r="M2003" s="38"/>
      <c r="N2003" s="45"/>
      <c r="O2003" s="38"/>
    </row>
    <row r="2004" spans="3:15" ht="17" x14ac:dyDescent="0.4">
      <c r="C2004" s="28"/>
      <c r="D2004" s="22"/>
      <c r="K2004" s="26"/>
      <c r="L2004" s="37"/>
      <c r="M2004" s="38"/>
      <c r="N2004" s="45"/>
      <c r="O2004" s="38"/>
    </row>
    <row r="2005" spans="3:15" ht="17" x14ac:dyDescent="0.4">
      <c r="C2005" s="28"/>
      <c r="D2005" s="22"/>
      <c r="K2005" s="26"/>
      <c r="L2005" s="37"/>
      <c r="M2005" s="38"/>
      <c r="N2005" s="45"/>
      <c r="O2005" s="38"/>
    </row>
    <row r="2006" spans="3:15" ht="17" x14ac:dyDescent="0.4">
      <c r="C2006" s="28"/>
      <c r="D2006" s="22"/>
      <c r="K2006" s="26"/>
      <c r="L2006" s="37"/>
      <c r="M2006" s="38"/>
      <c r="N2006" s="45"/>
      <c r="O2006" s="38"/>
    </row>
    <row r="2007" spans="3:15" ht="17" x14ac:dyDescent="0.4">
      <c r="C2007" s="28"/>
      <c r="D2007" s="22"/>
      <c r="K2007" s="26"/>
      <c r="L2007" s="37"/>
      <c r="M2007" s="38"/>
      <c r="N2007" s="45"/>
      <c r="O2007" s="38"/>
    </row>
    <row r="2008" spans="3:15" ht="17" x14ac:dyDescent="0.4">
      <c r="C2008" s="28"/>
      <c r="D2008" s="22"/>
      <c r="K2008" s="26"/>
      <c r="L2008" s="37"/>
      <c r="M2008" s="38"/>
      <c r="N2008" s="45"/>
      <c r="O2008" s="38"/>
    </row>
    <row r="2009" spans="3:15" ht="17" x14ac:dyDescent="0.4">
      <c r="C2009" s="28"/>
      <c r="D2009" s="22"/>
      <c r="K2009" s="26"/>
      <c r="L2009" s="37"/>
      <c r="M2009" s="38"/>
      <c r="N2009" s="45"/>
      <c r="O2009" s="38"/>
    </row>
    <row r="2010" spans="3:15" ht="17" x14ac:dyDescent="0.4">
      <c r="C2010" s="28"/>
      <c r="D2010" s="22"/>
      <c r="K2010" s="26"/>
      <c r="L2010" s="37"/>
      <c r="M2010" s="38"/>
      <c r="N2010" s="45"/>
      <c r="O2010" s="38"/>
    </row>
    <row r="2011" spans="3:15" ht="17" x14ac:dyDescent="0.4">
      <c r="C2011" s="28"/>
      <c r="D2011" s="22"/>
      <c r="K2011" s="26"/>
      <c r="L2011" s="37"/>
      <c r="M2011" s="38"/>
      <c r="N2011" s="45"/>
      <c r="O2011" s="38"/>
    </row>
    <row r="2012" spans="3:15" ht="17" x14ac:dyDescent="0.4">
      <c r="C2012" s="28"/>
      <c r="D2012" s="22"/>
      <c r="K2012" s="26"/>
      <c r="L2012" s="37"/>
      <c r="M2012" s="38"/>
      <c r="N2012" s="45"/>
      <c r="O2012" s="38"/>
    </row>
    <row r="2013" spans="3:15" ht="17" x14ac:dyDescent="0.4">
      <c r="C2013" s="28"/>
      <c r="D2013" s="22"/>
      <c r="K2013" s="26"/>
      <c r="L2013" s="37"/>
      <c r="M2013" s="38"/>
      <c r="N2013" s="45"/>
      <c r="O2013" s="38"/>
    </row>
    <row r="2014" spans="3:15" ht="17" x14ac:dyDescent="0.4">
      <c r="C2014" s="28"/>
      <c r="D2014" s="22"/>
      <c r="K2014" s="26"/>
      <c r="L2014" s="37"/>
      <c r="M2014" s="38"/>
      <c r="N2014" s="45"/>
      <c r="O2014" s="38"/>
    </row>
    <row r="2015" spans="3:15" ht="17" x14ac:dyDescent="0.4">
      <c r="C2015" s="28"/>
      <c r="D2015" s="22"/>
      <c r="K2015" s="26"/>
      <c r="L2015" s="37"/>
      <c r="M2015" s="38"/>
      <c r="N2015" s="45"/>
      <c r="O2015" s="38"/>
    </row>
    <row r="2016" spans="3:15" ht="17" x14ac:dyDescent="0.4">
      <c r="C2016" s="28"/>
      <c r="D2016" s="22"/>
      <c r="K2016" s="26"/>
      <c r="L2016" s="37"/>
      <c r="M2016" s="38"/>
      <c r="N2016" s="45"/>
      <c r="O2016" s="38"/>
    </row>
    <row r="2017" spans="3:15" ht="17" x14ac:dyDescent="0.4">
      <c r="C2017" s="28"/>
      <c r="D2017" s="22"/>
      <c r="K2017" s="26"/>
      <c r="L2017" s="37"/>
      <c r="M2017" s="38"/>
      <c r="N2017" s="45"/>
      <c r="O2017" s="38"/>
    </row>
    <row r="2018" spans="3:15" ht="17" x14ac:dyDescent="0.4">
      <c r="C2018" s="28"/>
      <c r="D2018" s="22"/>
      <c r="K2018" s="26"/>
      <c r="L2018" s="37"/>
      <c r="M2018" s="38"/>
      <c r="N2018" s="45"/>
      <c r="O2018" s="38"/>
    </row>
    <row r="2019" spans="3:15" ht="17" x14ac:dyDescent="0.4">
      <c r="C2019" s="28"/>
      <c r="D2019" s="22"/>
      <c r="K2019" s="26"/>
      <c r="L2019" s="37"/>
      <c r="M2019" s="38"/>
      <c r="N2019" s="45"/>
      <c r="O2019" s="38"/>
    </row>
    <row r="2020" spans="3:15" ht="17" x14ac:dyDescent="0.4">
      <c r="C2020" s="28"/>
      <c r="D2020" s="22"/>
      <c r="K2020" s="26"/>
      <c r="L2020" s="37"/>
      <c r="M2020" s="38"/>
      <c r="N2020" s="45"/>
      <c r="O2020" s="38"/>
    </row>
    <row r="2021" spans="3:15" ht="17" x14ac:dyDescent="0.4">
      <c r="C2021" s="28"/>
      <c r="D2021" s="22"/>
      <c r="K2021" s="26"/>
      <c r="L2021" s="37"/>
      <c r="M2021" s="38"/>
      <c r="N2021" s="45"/>
      <c r="O2021" s="38"/>
    </row>
    <row r="2022" spans="3:15" ht="17" x14ac:dyDescent="0.4">
      <c r="C2022" s="28"/>
      <c r="D2022" s="22"/>
      <c r="K2022" s="26"/>
      <c r="L2022" s="37"/>
      <c r="M2022" s="38"/>
      <c r="N2022" s="45"/>
      <c r="O2022" s="38"/>
    </row>
    <row r="2023" spans="3:15" ht="17" x14ac:dyDescent="0.4">
      <c r="C2023" s="28"/>
      <c r="D2023" s="22"/>
      <c r="K2023" s="26"/>
      <c r="L2023" s="37"/>
      <c r="M2023" s="38"/>
      <c r="N2023" s="45"/>
      <c r="O2023" s="38"/>
    </row>
    <row r="2024" spans="3:15" ht="17" x14ac:dyDescent="0.4">
      <c r="C2024" s="28"/>
      <c r="D2024" s="22"/>
      <c r="K2024" s="26"/>
      <c r="L2024" s="37"/>
      <c r="M2024" s="38"/>
      <c r="N2024" s="45"/>
      <c r="O2024" s="38"/>
    </row>
    <row r="2025" spans="3:15" ht="17" x14ac:dyDescent="0.4">
      <c r="C2025" s="28"/>
      <c r="D2025" s="22"/>
      <c r="K2025" s="26"/>
      <c r="L2025" s="37"/>
      <c r="M2025" s="38"/>
      <c r="N2025" s="45"/>
      <c r="O2025" s="38"/>
    </row>
    <row r="2026" spans="3:15" ht="17" x14ac:dyDescent="0.4">
      <c r="C2026" s="28"/>
      <c r="D2026" s="22"/>
      <c r="K2026" s="26"/>
      <c r="L2026" s="37"/>
      <c r="M2026" s="38"/>
      <c r="N2026" s="45"/>
      <c r="O2026" s="38"/>
    </row>
    <row r="2027" spans="3:15" ht="17" x14ac:dyDescent="0.4">
      <c r="C2027" s="28"/>
      <c r="D2027" s="22"/>
      <c r="K2027" s="26"/>
      <c r="L2027" s="37"/>
      <c r="M2027" s="38"/>
      <c r="N2027" s="45"/>
      <c r="O2027" s="38"/>
    </row>
    <row r="2028" spans="3:15" ht="17" x14ac:dyDescent="0.4">
      <c r="C2028" s="28"/>
      <c r="D2028" s="22"/>
      <c r="K2028" s="26"/>
      <c r="L2028" s="37"/>
      <c r="M2028" s="38"/>
      <c r="N2028" s="45"/>
      <c r="O2028" s="38"/>
    </row>
    <row r="2029" spans="3:15" ht="17" x14ac:dyDescent="0.4">
      <c r="C2029" s="28"/>
      <c r="D2029" s="22"/>
      <c r="K2029" s="26"/>
      <c r="L2029" s="37"/>
      <c r="M2029" s="38"/>
      <c r="N2029" s="45"/>
      <c r="O2029" s="38"/>
    </row>
    <row r="2030" spans="3:15" ht="17" x14ac:dyDescent="0.4">
      <c r="C2030" s="28"/>
      <c r="D2030" s="22"/>
      <c r="K2030" s="26"/>
      <c r="L2030" s="37"/>
      <c r="M2030" s="38"/>
      <c r="N2030" s="45"/>
      <c r="O2030" s="38"/>
    </row>
    <row r="2031" spans="3:15" ht="17" x14ac:dyDescent="0.4">
      <c r="C2031" s="28"/>
      <c r="D2031" s="22"/>
      <c r="K2031" s="26"/>
      <c r="L2031" s="37"/>
      <c r="M2031" s="38"/>
      <c r="N2031" s="45"/>
      <c r="O2031" s="38"/>
    </row>
    <row r="2032" spans="3:15" ht="17" x14ac:dyDescent="0.4">
      <c r="C2032" s="28"/>
      <c r="D2032" s="22"/>
      <c r="K2032" s="26"/>
      <c r="L2032" s="37"/>
      <c r="M2032" s="38"/>
      <c r="N2032" s="45"/>
      <c r="O2032" s="38"/>
    </row>
    <row r="2033" spans="3:15" ht="17" x14ac:dyDescent="0.4">
      <c r="C2033" s="28"/>
      <c r="D2033" s="22"/>
      <c r="K2033" s="26"/>
      <c r="L2033" s="37"/>
      <c r="M2033" s="38"/>
      <c r="N2033" s="45"/>
      <c r="O2033" s="38"/>
    </row>
    <row r="2034" spans="3:15" ht="17" x14ac:dyDescent="0.4">
      <c r="C2034" s="28"/>
      <c r="D2034" s="22"/>
      <c r="K2034" s="26"/>
      <c r="L2034" s="37"/>
      <c r="M2034" s="38"/>
      <c r="N2034" s="45"/>
      <c r="O2034" s="38"/>
    </row>
    <row r="2035" spans="3:15" ht="17" x14ac:dyDescent="0.4">
      <c r="C2035" s="28"/>
      <c r="D2035" s="22"/>
      <c r="K2035" s="26"/>
      <c r="L2035" s="37"/>
      <c r="M2035" s="38"/>
      <c r="N2035" s="45"/>
      <c r="O2035" s="38"/>
    </row>
    <row r="2036" spans="3:15" ht="17" x14ac:dyDescent="0.4">
      <c r="C2036" s="28"/>
      <c r="D2036" s="22"/>
      <c r="K2036" s="26"/>
      <c r="L2036" s="37"/>
      <c r="M2036" s="38"/>
      <c r="N2036" s="45"/>
      <c r="O2036" s="38"/>
    </row>
    <row r="2037" spans="3:15" ht="17" x14ac:dyDescent="0.4">
      <c r="C2037" s="28"/>
      <c r="D2037" s="22"/>
      <c r="K2037" s="26"/>
      <c r="L2037" s="37"/>
      <c r="M2037" s="38"/>
      <c r="N2037" s="45"/>
      <c r="O2037" s="38"/>
    </row>
    <row r="2038" spans="3:15" ht="17" x14ac:dyDescent="0.4">
      <c r="C2038" s="28"/>
      <c r="D2038" s="22"/>
      <c r="K2038" s="26"/>
      <c r="L2038" s="37"/>
      <c r="M2038" s="38"/>
      <c r="N2038" s="45"/>
      <c r="O2038" s="38"/>
    </row>
    <row r="2039" spans="3:15" ht="17" x14ac:dyDescent="0.4">
      <c r="C2039" s="28"/>
      <c r="D2039" s="22"/>
      <c r="K2039" s="26"/>
      <c r="L2039" s="37"/>
      <c r="M2039" s="38"/>
      <c r="N2039" s="45"/>
      <c r="O2039" s="38"/>
    </row>
    <row r="2040" spans="3:15" ht="17" x14ac:dyDescent="0.4">
      <c r="C2040" s="28"/>
      <c r="D2040" s="22"/>
      <c r="K2040" s="26"/>
      <c r="L2040" s="37"/>
      <c r="M2040" s="38"/>
      <c r="N2040" s="45"/>
      <c r="O2040" s="38"/>
    </row>
    <row r="2041" spans="3:15" ht="17" x14ac:dyDescent="0.4">
      <c r="C2041" s="28"/>
      <c r="D2041" s="22"/>
      <c r="K2041" s="26"/>
      <c r="L2041" s="37"/>
      <c r="M2041" s="38"/>
      <c r="N2041" s="45"/>
      <c r="O2041" s="38"/>
    </row>
    <row r="2042" spans="3:15" ht="17" x14ac:dyDescent="0.4">
      <c r="C2042" s="28"/>
      <c r="D2042" s="22"/>
      <c r="K2042" s="26"/>
      <c r="L2042" s="37"/>
      <c r="M2042" s="38"/>
      <c r="N2042" s="45"/>
      <c r="O2042" s="38"/>
    </row>
    <row r="2043" spans="3:15" ht="17" x14ac:dyDescent="0.4">
      <c r="C2043" s="28"/>
      <c r="D2043" s="22"/>
      <c r="K2043" s="26"/>
      <c r="L2043" s="37"/>
      <c r="M2043" s="38"/>
      <c r="N2043" s="45"/>
      <c r="O2043" s="38"/>
    </row>
    <row r="2044" spans="3:15" ht="17" x14ac:dyDescent="0.4">
      <c r="C2044" s="28"/>
      <c r="D2044" s="22"/>
      <c r="K2044" s="26"/>
      <c r="L2044" s="37"/>
      <c r="M2044" s="38"/>
      <c r="N2044" s="45"/>
      <c r="O2044" s="38"/>
    </row>
    <row r="2045" spans="3:15" ht="17" x14ac:dyDescent="0.4">
      <c r="C2045" s="28"/>
      <c r="D2045" s="22"/>
      <c r="K2045" s="26"/>
      <c r="L2045" s="37"/>
      <c r="M2045" s="38"/>
      <c r="N2045" s="45"/>
      <c r="O2045" s="38"/>
    </row>
    <row r="2046" spans="3:15" ht="17" x14ac:dyDescent="0.4">
      <c r="C2046" s="28"/>
      <c r="D2046" s="22"/>
      <c r="K2046" s="26"/>
      <c r="L2046" s="37"/>
      <c r="M2046" s="38"/>
      <c r="N2046" s="45"/>
      <c r="O2046" s="38"/>
    </row>
    <row r="2047" spans="3:15" ht="17" x14ac:dyDescent="0.4">
      <c r="C2047" s="28"/>
      <c r="D2047" s="22"/>
      <c r="K2047" s="26"/>
      <c r="L2047" s="37"/>
      <c r="M2047" s="38"/>
      <c r="N2047" s="45"/>
      <c r="O2047" s="38"/>
    </row>
    <row r="2048" spans="3:15" ht="17" x14ac:dyDescent="0.4">
      <c r="C2048" s="28"/>
      <c r="D2048" s="22"/>
      <c r="K2048" s="26"/>
      <c r="L2048" s="37"/>
      <c r="M2048" s="38"/>
      <c r="N2048" s="45"/>
      <c r="O2048" s="38"/>
    </row>
    <row r="2049" spans="3:15" ht="17" x14ac:dyDescent="0.4">
      <c r="C2049" s="28"/>
      <c r="D2049" s="22"/>
      <c r="K2049" s="26"/>
      <c r="L2049" s="37"/>
      <c r="M2049" s="38"/>
      <c r="N2049" s="45"/>
      <c r="O2049" s="38"/>
    </row>
    <row r="2050" spans="3:15" ht="17" x14ac:dyDescent="0.4">
      <c r="C2050" s="28"/>
      <c r="D2050" s="22"/>
      <c r="K2050" s="26"/>
      <c r="L2050" s="37"/>
      <c r="M2050" s="38"/>
      <c r="N2050" s="45"/>
      <c r="O2050" s="38"/>
    </row>
    <row r="2051" spans="3:15" ht="17" x14ac:dyDescent="0.4">
      <c r="C2051" s="28"/>
      <c r="D2051" s="22"/>
      <c r="K2051" s="26"/>
      <c r="L2051" s="37"/>
      <c r="M2051" s="38"/>
      <c r="N2051" s="45"/>
      <c r="O2051" s="38"/>
    </row>
    <row r="2052" spans="3:15" ht="17" x14ac:dyDescent="0.4">
      <c r="C2052" s="28"/>
      <c r="D2052" s="22"/>
      <c r="K2052" s="26"/>
      <c r="L2052" s="37"/>
      <c r="M2052" s="38"/>
      <c r="N2052" s="45"/>
      <c r="O2052" s="38"/>
    </row>
    <row r="2053" spans="3:15" ht="17" x14ac:dyDescent="0.4">
      <c r="C2053" s="28"/>
      <c r="D2053" s="22"/>
      <c r="K2053" s="26"/>
      <c r="L2053" s="37"/>
      <c r="M2053" s="38"/>
      <c r="N2053" s="45"/>
      <c r="O2053" s="38"/>
    </row>
    <row r="2054" spans="3:15" ht="17" x14ac:dyDescent="0.4">
      <c r="C2054" s="28"/>
      <c r="D2054" s="22"/>
      <c r="K2054" s="26"/>
      <c r="L2054" s="37"/>
      <c r="M2054" s="38"/>
      <c r="N2054" s="45"/>
      <c r="O2054" s="38"/>
    </row>
    <row r="2055" spans="3:15" ht="17" x14ac:dyDescent="0.4">
      <c r="C2055" s="28"/>
      <c r="D2055" s="22"/>
      <c r="K2055" s="26"/>
      <c r="L2055" s="37"/>
      <c r="M2055" s="38"/>
      <c r="N2055" s="45"/>
      <c r="O2055" s="38"/>
    </row>
    <row r="2056" spans="3:15" ht="17" x14ac:dyDescent="0.4">
      <c r="C2056" s="28"/>
      <c r="D2056" s="22"/>
      <c r="K2056" s="26"/>
      <c r="L2056" s="37"/>
      <c r="M2056" s="38"/>
      <c r="N2056" s="45"/>
      <c r="O2056" s="38"/>
    </row>
    <row r="2057" spans="3:15" ht="17" x14ac:dyDescent="0.4">
      <c r="C2057" s="28"/>
      <c r="D2057" s="22"/>
      <c r="K2057" s="26"/>
      <c r="L2057" s="37"/>
      <c r="M2057" s="38"/>
      <c r="N2057" s="45"/>
      <c r="O2057" s="38"/>
    </row>
    <row r="2058" spans="3:15" ht="17" x14ac:dyDescent="0.4">
      <c r="C2058" s="28"/>
      <c r="D2058" s="22"/>
      <c r="K2058" s="26"/>
      <c r="L2058" s="37"/>
      <c r="M2058" s="38"/>
      <c r="N2058" s="45"/>
      <c r="O2058" s="38"/>
    </row>
    <row r="2059" spans="3:15" ht="17" x14ac:dyDescent="0.4">
      <c r="C2059" s="28"/>
      <c r="D2059" s="22"/>
      <c r="K2059" s="26"/>
      <c r="L2059" s="37"/>
      <c r="M2059" s="38"/>
      <c r="N2059" s="45"/>
      <c r="O2059" s="38"/>
    </row>
    <row r="2060" spans="3:15" ht="17" x14ac:dyDescent="0.4">
      <c r="C2060" s="28"/>
      <c r="D2060" s="22"/>
      <c r="K2060" s="26"/>
      <c r="L2060" s="37"/>
      <c r="M2060" s="38"/>
      <c r="N2060" s="45"/>
      <c r="O2060" s="38"/>
    </row>
    <row r="2061" spans="3:15" ht="17" x14ac:dyDescent="0.4">
      <c r="C2061" s="28"/>
      <c r="D2061" s="22"/>
      <c r="K2061" s="26"/>
      <c r="L2061" s="37"/>
      <c r="M2061" s="38"/>
      <c r="N2061" s="45"/>
      <c r="O2061" s="38"/>
    </row>
    <row r="2062" spans="3:15" ht="17" x14ac:dyDescent="0.4">
      <c r="C2062" s="28"/>
      <c r="D2062" s="22"/>
      <c r="K2062" s="26"/>
      <c r="L2062" s="37"/>
      <c r="M2062" s="38"/>
      <c r="N2062" s="45"/>
      <c r="O2062" s="38"/>
    </row>
    <row r="2063" spans="3:15" ht="17" x14ac:dyDescent="0.4">
      <c r="C2063" s="28"/>
      <c r="D2063" s="22"/>
      <c r="K2063" s="26"/>
      <c r="L2063" s="37"/>
      <c r="M2063" s="38"/>
      <c r="N2063" s="45"/>
      <c r="O2063" s="38"/>
    </row>
    <row r="2064" spans="3:15" ht="17" x14ac:dyDescent="0.4">
      <c r="C2064" s="28"/>
      <c r="D2064" s="22"/>
      <c r="K2064" s="26"/>
      <c r="L2064" s="37"/>
      <c r="M2064" s="38"/>
      <c r="N2064" s="45"/>
      <c r="O2064" s="38"/>
    </row>
    <row r="2065" spans="3:15" ht="17" x14ac:dyDescent="0.4">
      <c r="C2065" s="28"/>
      <c r="D2065" s="22"/>
      <c r="K2065" s="26"/>
      <c r="L2065" s="37"/>
      <c r="M2065" s="38"/>
      <c r="N2065" s="45"/>
      <c r="O2065" s="38"/>
    </row>
    <row r="2066" spans="3:15" ht="17" x14ac:dyDescent="0.4">
      <c r="C2066" s="28"/>
      <c r="D2066" s="22"/>
      <c r="K2066" s="26"/>
      <c r="L2066" s="37"/>
      <c r="M2066" s="38"/>
      <c r="N2066" s="45"/>
      <c r="O2066" s="38"/>
    </row>
    <row r="2067" spans="3:15" ht="17" x14ac:dyDescent="0.4">
      <c r="C2067" s="28"/>
      <c r="D2067" s="22"/>
      <c r="K2067" s="26"/>
      <c r="L2067" s="37"/>
      <c r="M2067" s="38"/>
      <c r="N2067" s="45"/>
      <c r="O2067" s="38"/>
    </row>
    <row r="2068" spans="3:15" ht="17" x14ac:dyDescent="0.4">
      <c r="C2068" s="28"/>
      <c r="D2068" s="22"/>
      <c r="K2068" s="26"/>
      <c r="L2068" s="37"/>
      <c r="M2068" s="38"/>
      <c r="N2068" s="45"/>
      <c r="O2068" s="38"/>
    </row>
    <row r="2069" spans="3:15" ht="17" x14ac:dyDescent="0.4">
      <c r="C2069" s="28"/>
      <c r="D2069" s="22"/>
      <c r="K2069" s="26"/>
      <c r="L2069" s="37"/>
      <c r="M2069" s="38"/>
      <c r="N2069" s="45"/>
      <c r="O2069" s="38"/>
    </row>
    <row r="2070" spans="3:15" ht="17" x14ac:dyDescent="0.4">
      <c r="C2070" s="28"/>
      <c r="D2070" s="22"/>
      <c r="K2070" s="26"/>
      <c r="L2070" s="37"/>
      <c r="M2070" s="38"/>
      <c r="N2070" s="45"/>
      <c r="O2070" s="38"/>
    </row>
    <row r="2071" spans="3:15" ht="17" x14ac:dyDescent="0.4">
      <c r="C2071" s="28"/>
      <c r="D2071" s="22"/>
      <c r="K2071" s="26"/>
      <c r="L2071" s="37"/>
      <c r="M2071" s="38"/>
      <c r="N2071" s="45"/>
      <c r="O2071" s="38"/>
    </row>
    <row r="2072" spans="3:15" ht="17" x14ac:dyDescent="0.4">
      <c r="C2072" s="28"/>
      <c r="D2072" s="22"/>
      <c r="K2072" s="26"/>
      <c r="L2072" s="37"/>
      <c r="M2072" s="38"/>
      <c r="N2072" s="45"/>
      <c r="O2072" s="38"/>
    </row>
    <row r="2073" spans="3:15" ht="17" x14ac:dyDescent="0.4">
      <c r="C2073" s="28"/>
      <c r="D2073" s="22"/>
      <c r="K2073" s="26"/>
      <c r="L2073" s="37"/>
      <c r="M2073" s="38"/>
      <c r="N2073" s="45"/>
      <c r="O2073" s="38"/>
    </row>
    <row r="2074" spans="3:15" ht="17" x14ac:dyDescent="0.4">
      <c r="C2074" s="28"/>
      <c r="D2074" s="22"/>
      <c r="K2074" s="26"/>
      <c r="L2074" s="37"/>
      <c r="M2074" s="38"/>
      <c r="N2074" s="45"/>
      <c r="O2074" s="38"/>
    </row>
    <row r="2075" spans="3:15" ht="17" x14ac:dyDescent="0.4">
      <c r="C2075" s="28"/>
      <c r="D2075" s="22"/>
      <c r="K2075" s="26"/>
      <c r="L2075" s="37"/>
      <c r="M2075" s="38"/>
      <c r="N2075" s="45"/>
      <c r="O2075" s="38"/>
    </row>
    <row r="2076" spans="3:15" ht="17" x14ac:dyDescent="0.4">
      <c r="C2076" s="28"/>
      <c r="D2076" s="22"/>
      <c r="K2076" s="26"/>
      <c r="L2076" s="37"/>
      <c r="M2076" s="38"/>
      <c r="N2076" s="45"/>
      <c r="O2076" s="38"/>
    </row>
    <row r="2077" spans="3:15" ht="17" x14ac:dyDescent="0.4">
      <c r="C2077" s="28"/>
      <c r="D2077" s="22"/>
      <c r="K2077" s="26"/>
      <c r="L2077" s="37"/>
      <c r="M2077" s="38"/>
      <c r="N2077" s="45"/>
      <c r="O2077" s="38"/>
    </row>
    <row r="2078" spans="3:15" ht="17" x14ac:dyDescent="0.4">
      <c r="C2078" s="28"/>
      <c r="D2078" s="22"/>
      <c r="K2078" s="26"/>
      <c r="L2078" s="37"/>
      <c r="M2078" s="38"/>
      <c r="N2078" s="45"/>
      <c r="O2078" s="38"/>
    </row>
    <row r="2079" spans="3:15" ht="17" x14ac:dyDescent="0.4">
      <c r="C2079" s="28"/>
      <c r="D2079" s="22"/>
      <c r="K2079" s="26"/>
      <c r="L2079" s="37"/>
      <c r="M2079" s="38"/>
      <c r="N2079" s="45"/>
      <c r="O2079" s="38"/>
    </row>
    <row r="2080" spans="3:15" ht="17" x14ac:dyDescent="0.4">
      <c r="C2080" s="28"/>
      <c r="D2080" s="22"/>
      <c r="K2080" s="26"/>
      <c r="L2080" s="37"/>
      <c r="M2080" s="38"/>
      <c r="N2080" s="45"/>
      <c r="O2080" s="38"/>
    </row>
    <row r="2081" spans="3:15" ht="17" x14ac:dyDescent="0.4">
      <c r="C2081" s="28"/>
      <c r="D2081" s="22"/>
      <c r="K2081" s="26"/>
      <c r="L2081" s="37"/>
      <c r="M2081" s="38"/>
      <c r="N2081" s="45"/>
      <c r="O2081" s="38"/>
    </row>
    <row r="2082" spans="3:15" ht="17" x14ac:dyDescent="0.4">
      <c r="C2082" s="28"/>
      <c r="D2082" s="22"/>
      <c r="K2082" s="26"/>
      <c r="L2082" s="37"/>
      <c r="M2082" s="38"/>
      <c r="N2082" s="45"/>
      <c r="O2082" s="38"/>
    </row>
    <row r="2083" spans="3:15" ht="17" x14ac:dyDescent="0.4">
      <c r="C2083" s="28"/>
      <c r="D2083" s="22"/>
      <c r="K2083" s="26"/>
      <c r="L2083" s="37"/>
      <c r="M2083" s="38"/>
      <c r="N2083" s="45"/>
      <c r="O2083" s="38"/>
    </row>
    <row r="2084" spans="3:15" ht="17" x14ac:dyDescent="0.4">
      <c r="C2084" s="28"/>
      <c r="D2084" s="22"/>
      <c r="K2084" s="26"/>
      <c r="L2084" s="37"/>
      <c r="M2084" s="38"/>
      <c r="N2084" s="45"/>
      <c r="O2084" s="38"/>
    </row>
    <row r="2085" spans="3:15" ht="17" x14ac:dyDescent="0.4">
      <c r="C2085" s="28"/>
      <c r="D2085" s="22"/>
      <c r="K2085" s="26"/>
      <c r="L2085" s="37"/>
      <c r="M2085" s="38"/>
      <c r="N2085" s="45"/>
      <c r="O2085" s="38"/>
    </row>
    <row r="2086" spans="3:15" ht="17" x14ac:dyDescent="0.4">
      <c r="C2086" s="28"/>
      <c r="D2086" s="22"/>
      <c r="K2086" s="26"/>
      <c r="L2086" s="37"/>
      <c r="M2086" s="38"/>
      <c r="N2086" s="45"/>
      <c r="O2086" s="38"/>
    </row>
    <row r="2087" spans="3:15" ht="17" x14ac:dyDescent="0.4">
      <c r="C2087" s="28"/>
      <c r="D2087" s="22"/>
      <c r="K2087" s="26"/>
      <c r="L2087" s="37"/>
      <c r="M2087" s="38"/>
      <c r="N2087" s="45"/>
      <c r="O2087" s="38"/>
    </row>
    <row r="2088" spans="3:15" ht="17" x14ac:dyDescent="0.4">
      <c r="C2088" s="28"/>
      <c r="D2088" s="22"/>
      <c r="K2088" s="26"/>
      <c r="L2088" s="37"/>
      <c r="M2088" s="38"/>
      <c r="N2088" s="45"/>
      <c r="O2088" s="38"/>
    </row>
    <row r="2089" spans="3:15" ht="17" x14ac:dyDescent="0.4">
      <c r="C2089" s="28"/>
      <c r="D2089" s="22"/>
      <c r="K2089" s="26"/>
      <c r="L2089" s="37"/>
      <c r="M2089" s="38"/>
      <c r="N2089" s="45"/>
      <c r="O2089" s="38"/>
    </row>
    <row r="2090" spans="3:15" ht="17" x14ac:dyDescent="0.4">
      <c r="C2090" s="28"/>
      <c r="D2090" s="22"/>
      <c r="K2090" s="26"/>
      <c r="L2090" s="37"/>
      <c r="M2090" s="38"/>
      <c r="N2090" s="45"/>
      <c r="O2090" s="38"/>
    </row>
    <row r="2091" spans="3:15" ht="17" x14ac:dyDescent="0.4">
      <c r="C2091" s="28"/>
      <c r="D2091" s="22"/>
      <c r="K2091" s="26"/>
      <c r="L2091" s="37"/>
      <c r="M2091" s="38"/>
      <c r="N2091" s="45"/>
      <c r="O2091" s="38"/>
    </row>
    <row r="2092" spans="3:15" ht="17" x14ac:dyDescent="0.4">
      <c r="C2092" s="28"/>
      <c r="D2092" s="22"/>
      <c r="K2092" s="26"/>
      <c r="L2092" s="37"/>
      <c r="M2092" s="38"/>
      <c r="N2092" s="45"/>
      <c r="O2092" s="38"/>
    </row>
    <row r="2093" spans="3:15" ht="17" x14ac:dyDescent="0.4">
      <c r="C2093" s="28"/>
      <c r="D2093" s="22"/>
      <c r="K2093" s="26"/>
      <c r="L2093" s="37"/>
      <c r="M2093" s="38"/>
      <c r="N2093" s="45"/>
      <c r="O2093" s="38"/>
    </row>
    <row r="2094" spans="3:15" ht="17" x14ac:dyDescent="0.4">
      <c r="C2094" s="28"/>
      <c r="D2094" s="22"/>
      <c r="K2094" s="26"/>
      <c r="L2094" s="37"/>
      <c r="M2094" s="38"/>
      <c r="N2094" s="45"/>
      <c r="O2094" s="38"/>
    </row>
    <row r="2095" spans="3:15" ht="17" x14ac:dyDescent="0.4">
      <c r="C2095" s="28"/>
      <c r="D2095" s="22"/>
      <c r="K2095" s="26"/>
      <c r="L2095" s="37"/>
      <c r="M2095" s="38"/>
      <c r="N2095" s="45"/>
      <c r="O2095" s="38"/>
    </row>
    <row r="2096" spans="3:15" ht="17" x14ac:dyDescent="0.4">
      <c r="C2096" s="28"/>
      <c r="D2096" s="22"/>
      <c r="K2096" s="26"/>
      <c r="L2096" s="37"/>
      <c r="M2096" s="38"/>
      <c r="N2096" s="45"/>
      <c r="O2096" s="38"/>
    </row>
    <row r="2097" spans="3:15" ht="17" x14ac:dyDescent="0.4">
      <c r="C2097" s="28"/>
      <c r="D2097" s="22"/>
      <c r="K2097" s="26"/>
      <c r="L2097" s="37"/>
      <c r="M2097" s="38"/>
      <c r="N2097" s="45"/>
      <c r="O2097" s="38"/>
    </row>
    <row r="2098" spans="3:15" ht="17" x14ac:dyDescent="0.4">
      <c r="C2098" s="28"/>
      <c r="D2098" s="22"/>
      <c r="K2098" s="26"/>
      <c r="L2098" s="37"/>
      <c r="M2098" s="38"/>
      <c r="N2098" s="45"/>
      <c r="O2098" s="38"/>
    </row>
    <row r="2099" spans="3:15" ht="17" x14ac:dyDescent="0.4">
      <c r="C2099" s="28"/>
      <c r="D2099" s="22"/>
      <c r="K2099" s="26"/>
      <c r="L2099" s="37"/>
      <c r="M2099" s="38"/>
      <c r="N2099" s="45"/>
      <c r="O2099" s="38"/>
    </row>
    <row r="2100" spans="3:15" ht="17" x14ac:dyDescent="0.4">
      <c r="C2100" s="28"/>
      <c r="D2100" s="22"/>
      <c r="K2100" s="26"/>
      <c r="L2100" s="37"/>
      <c r="M2100" s="38"/>
      <c r="N2100" s="45"/>
      <c r="O2100" s="38"/>
    </row>
    <row r="2101" spans="3:15" ht="17" x14ac:dyDescent="0.4">
      <c r="C2101" s="28"/>
      <c r="D2101" s="22"/>
      <c r="K2101" s="26"/>
      <c r="L2101" s="37"/>
      <c r="M2101" s="38"/>
      <c r="N2101" s="45"/>
      <c r="O2101" s="38"/>
    </row>
    <row r="2102" spans="3:15" ht="17" x14ac:dyDescent="0.4">
      <c r="C2102" s="28"/>
      <c r="D2102" s="22"/>
      <c r="K2102" s="26"/>
      <c r="L2102" s="37"/>
      <c r="M2102" s="38"/>
      <c r="N2102" s="45"/>
      <c r="O2102" s="38"/>
    </row>
    <row r="2103" spans="3:15" ht="17" x14ac:dyDescent="0.4">
      <c r="C2103" s="28"/>
      <c r="D2103" s="22"/>
      <c r="K2103" s="26"/>
      <c r="L2103" s="37"/>
      <c r="M2103" s="38"/>
      <c r="N2103" s="45"/>
      <c r="O2103" s="38"/>
    </row>
    <row r="2104" spans="3:15" ht="17" x14ac:dyDescent="0.4">
      <c r="C2104" s="28"/>
      <c r="D2104" s="22"/>
      <c r="K2104" s="26"/>
      <c r="L2104" s="37"/>
      <c r="M2104" s="38"/>
      <c r="N2104" s="45"/>
      <c r="O2104" s="38"/>
    </row>
    <row r="2105" spans="3:15" ht="17" x14ac:dyDescent="0.4">
      <c r="C2105" s="28"/>
      <c r="D2105" s="22"/>
      <c r="K2105" s="26"/>
      <c r="L2105" s="37"/>
      <c r="M2105" s="38"/>
      <c r="N2105" s="45"/>
      <c r="O2105" s="38"/>
    </row>
    <row r="2106" spans="3:15" ht="17" x14ac:dyDescent="0.4">
      <c r="C2106" s="28"/>
      <c r="D2106" s="22"/>
      <c r="K2106" s="26"/>
      <c r="L2106" s="37"/>
      <c r="M2106" s="38"/>
      <c r="N2106" s="45"/>
      <c r="O2106" s="38"/>
    </row>
    <row r="2107" spans="3:15" ht="17" x14ac:dyDescent="0.4">
      <c r="C2107" s="28"/>
      <c r="D2107" s="22"/>
      <c r="K2107" s="26"/>
      <c r="L2107" s="37"/>
      <c r="M2107" s="38"/>
      <c r="N2107" s="45"/>
      <c r="O2107" s="38"/>
    </row>
    <row r="2108" spans="3:15" ht="17" x14ac:dyDescent="0.4">
      <c r="C2108" s="28"/>
      <c r="D2108" s="22"/>
      <c r="K2108" s="26"/>
      <c r="L2108" s="37"/>
      <c r="M2108" s="38"/>
      <c r="N2108" s="45"/>
      <c r="O2108" s="38"/>
    </row>
    <row r="2109" spans="3:15" ht="17" x14ac:dyDescent="0.4">
      <c r="C2109" s="28"/>
      <c r="D2109" s="22"/>
      <c r="K2109" s="26"/>
      <c r="L2109" s="37"/>
      <c r="M2109" s="38"/>
      <c r="N2109" s="45"/>
      <c r="O2109" s="38"/>
    </row>
    <row r="2110" spans="3:15" ht="17" x14ac:dyDescent="0.4">
      <c r="C2110" s="28"/>
      <c r="D2110" s="22"/>
      <c r="K2110" s="26"/>
      <c r="L2110" s="37"/>
      <c r="M2110" s="38"/>
      <c r="N2110" s="45"/>
      <c r="O2110" s="38"/>
    </row>
    <row r="2111" spans="3:15" ht="17" x14ac:dyDescent="0.4">
      <c r="C2111" s="28"/>
      <c r="D2111" s="22"/>
      <c r="K2111" s="26"/>
      <c r="L2111" s="37"/>
      <c r="M2111" s="38"/>
      <c r="N2111" s="45"/>
      <c r="O2111" s="38"/>
    </row>
    <row r="2112" spans="3:15" ht="17" x14ac:dyDescent="0.4">
      <c r="C2112" s="28"/>
      <c r="D2112" s="22"/>
      <c r="K2112" s="26"/>
      <c r="L2112" s="37"/>
      <c r="M2112" s="38"/>
      <c r="N2112" s="45"/>
      <c r="O2112" s="38"/>
    </row>
    <row r="2113" spans="3:15" ht="17" x14ac:dyDescent="0.4">
      <c r="C2113" s="28"/>
      <c r="D2113" s="22"/>
      <c r="K2113" s="26"/>
      <c r="L2113" s="37"/>
      <c r="M2113" s="38"/>
      <c r="N2113" s="45"/>
      <c r="O2113" s="38"/>
    </row>
    <row r="2114" spans="3:15" ht="17" x14ac:dyDescent="0.4">
      <c r="C2114" s="28"/>
      <c r="D2114" s="22"/>
      <c r="K2114" s="26"/>
      <c r="L2114" s="37"/>
      <c r="M2114" s="38"/>
      <c r="N2114" s="45"/>
      <c r="O2114" s="38"/>
    </row>
    <row r="2115" spans="3:15" ht="17" x14ac:dyDescent="0.4">
      <c r="C2115" s="28"/>
      <c r="D2115" s="22"/>
      <c r="K2115" s="26"/>
      <c r="L2115" s="37"/>
      <c r="M2115" s="38"/>
      <c r="N2115" s="45"/>
      <c r="O2115" s="38"/>
    </row>
    <row r="2116" spans="3:15" ht="17" x14ac:dyDescent="0.4">
      <c r="C2116" s="28"/>
      <c r="D2116" s="22"/>
      <c r="K2116" s="26"/>
      <c r="L2116" s="37"/>
      <c r="M2116" s="38"/>
      <c r="N2116" s="45"/>
      <c r="O2116" s="38"/>
    </row>
    <row r="2117" spans="3:15" ht="17" x14ac:dyDescent="0.4">
      <c r="C2117" s="28"/>
      <c r="D2117" s="22"/>
      <c r="K2117" s="26"/>
      <c r="L2117" s="37"/>
      <c r="M2117" s="38"/>
      <c r="N2117" s="45"/>
      <c r="O2117" s="38"/>
    </row>
    <row r="2118" spans="3:15" ht="17" x14ac:dyDescent="0.4">
      <c r="C2118" s="28"/>
      <c r="D2118" s="22"/>
      <c r="K2118" s="26"/>
      <c r="L2118" s="37"/>
      <c r="M2118" s="38"/>
      <c r="N2118" s="45"/>
      <c r="O2118" s="38"/>
    </row>
    <row r="2119" spans="3:15" ht="17" x14ac:dyDescent="0.4">
      <c r="C2119" s="28"/>
      <c r="D2119" s="22"/>
      <c r="K2119" s="26"/>
      <c r="L2119" s="37"/>
      <c r="M2119" s="38"/>
      <c r="N2119" s="45"/>
      <c r="O2119" s="38"/>
    </row>
    <row r="2120" spans="3:15" ht="17" x14ac:dyDescent="0.4">
      <c r="C2120" s="28"/>
      <c r="D2120" s="22"/>
      <c r="K2120" s="26"/>
      <c r="L2120" s="37"/>
      <c r="M2120" s="38"/>
      <c r="N2120" s="45"/>
      <c r="O2120" s="38"/>
    </row>
    <row r="2121" spans="3:15" ht="17" x14ac:dyDescent="0.4">
      <c r="C2121" s="28"/>
      <c r="D2121" s="22"/>
      <c r="K2121" s="26"/>
      <c r="L2121" s="37"/>
      <c r="M2121" s="38"/>
      <c r="N2121" s="45"/>
      <c r="O2121" s="38"/>
    </row>
    <row r="2122" spans="3:15" ht="17" x14ac:dyDescent="0.4">
      <c r="C2122" s="28"/>
      <c r="D2122" s="22"/>
      <c r="K2122" s="26"/>
      <c r="L2122" s="37"/>
      <c r="M2122" s="38"/>
      <c r="N2122" s="45"/>
      <c r="O2122" s="38"/>
    </row>
    <row r="2123" spans="3:15" ht="17" x14ac:dyDescent="0.4">
      <c r="C2123" s="28"/>
      <c r="D2123" s="22"/>
      <c r="K2123" s="26"/>
      <c r="L2123" s="37"/>
      <c r="M2123" s="38"/>
      <c r="N2123" s="45"/>
      <c r="O2123" s="38"/>
    </row>
    <row r="2124" spans="3:15" ht="17" x14ac:dyDescent="0.4">
      <c r="C2124" s="28"/>
      <c r="D2124" s="22"/>
      <c r="K2124" s="26"/>
      <c r="L2124" s="37"/>
      <c r="M2124" s="38"/>
      <c r="N2124" s="45"/>
      <c r="O2124" s="38"/>
    </row>
    <row r="2125" spans="3:15" ht="17" x14ac:dyDescent="0.4">
      <c r="C2125" s="28"/>
      <c r="D2125" s="22"/>
      <c r="K2125" s="26"/>
      <c r="L2125" s="37"/>
      <c r="M2125" s="38"/>
      <c r="N2125" s="45"/>
      <c r="O2125" s="38"/>
    </row>
    <row r="2126" spans="3:15" ht="17" x14ac:dyDescent="0.4">
      <c r="C2126" s="28"/>
      <c r="D2126" s="22"/>
      <c r="K2126" s="26"/>
      <c r="L2126" s="37"/>
      <c r="M2126" s="38"/>
      <c r="N2126" s="45"/>
      <c r="O2126" s="38"/>
    </row>
    <row r="2127" spans="3:15" ht="17" x14ac:dyDescent="0.4">
      <c r="C2127" s="28"/>
      <c r="D2127" s="22"/>
      <c r="K2127" s="26"/>
      <c r="L2127" s="37"/>
      <c r="M2127" s="38"/>
      <c r="N2127" s="45"/>
      <c r="O2127" s="38"/>
    </row>
    <row r="2128" spans="3:15" ht="17" x14ac:dyDescent="0.4">
      <c r="C2128" s="28"/>
      <c r="D2128" s="22"/>
      <c r="K2128" s="26"/>
      <c r="L2128" s="37"/>
      <c r="M2128" s="38"/>
      <c r="N2128" s="45"/>
      <c r="O2128" s="38"/>
    </row>
    <row r="2129" spans="3:15" ht="17" x14ac:dyDescent="0.4">
      <c r="C2129" s="28"/>
      <c r="D2129" s="22"/>
      <c r="K2129" s="26"/>
      <c r="L2129" s="37"/>
      <c r="M2129" s="38"/>
      <c r="N2129" s="45"/>
      <c r="O2129" s="38"/>
    </row>
    <row r="2130" spans="3:15" ht="17" x14ac:dyDescent="0.4">
      <c r="C2130" s="28"/>
      <c r="D2130" s="22"/>
      <c r="K2130" s="26"/>
      <c r="L2130" s="37"/>
      <c r="M2130" s="38"/>
      <c r="N2130" s="45"/>
      <c r="O2130" s="38"/>
    </row>
    <row r="2131" spans="3:15" ht="17" x14ac:dyDescent="0.4">
      <c r="C2131" s="28"/>
      <c r="D2131" s="22"/>
      <c r="K2131" s="26"/>
      <c r="L2131" s="37"/>
      <c r="M2131" s="38"/>
      <c r="N2131" s="45"/>
      <c r="O2131" s="38"/>
    </row>
    <row r="2132" spans="3:15" ht="17" x14ac:dyDescent="0.4">
      <c r="C2132" s="28"/>
      <c r="D2132" s="22"/>
      <c r="K2132" s="26"/>
      <c r="L2132" s="37"/>
      <c r="M2132" s="38"/>
      <c r="N2132" s="45"/>
      <c r="O2132" s="38"/>
    </row>
    <row r="2133" spans="3:15" ht="17" x14ac:dyDescent="0.4">
      <c r="C2133" s="28"/>
      <c r="D2133" s="22"/>
      <c r="K2133" s="26"/>
      <c r="L2133" s="37"/>
      <c r="M2133" s="38"/>
      <c r="N2133" s="45"/>
      <c r="O2133" s="38"/>
    </row>
    <row r="2134" spans="3:15" ht="17" x14ac:dyDescent="0.4">
      <c r="C2134" s="28"/>
      <c r="D2134" s="22"/>
      <c r="K2134" s="26"/>
      <c r="L2134" s="37"/>
      <c r="M2134" s="38"/>
      <c r="N2134" s="45"/>
      <c r="O2134" s="38"/>
    </row>
    <row r="2135" spans="3:15" ht="17" x14ac:dyDescent="0.4">
      <c r="C2135" s="28"/>
      <c r="D2135" s="22"/>
      <c r="K2135" s="26"/>
      <c r="L2135" s="37"/>
      <c r="M2135" s="38"/>
      <c r="N2135" s="45"/>
      <c r="O2135" s="38"/>
    </row>
    <row r="2136" spans="3:15" ht="17" x14ac:dyDescent="0.4">
      <c r="C2136" s="28"/>
      <c r="D2136" s="22"/>
      <c r="K2136" s="26"/>
      <c r="L2136" s="37"/>
      <c r="M2136" s="38"/>
      <c r="N2136" s="45"/>
      <c r="O2136" s="38"/>
    </row>
    <row r="2137" spans="3:15" ht="17" x14ac:dyDescent="0.4">
      <c r="C2137" s="28"/>
      <c r="D2137" s="22"/>
      <c r="K2137" s="26"/>
      <c r="L2137" s="37"/>
      <c r="M2137" s="38"/>
      <c r="N2137" s="45"/>
      <c r="O2137" s="38"/>
    </row>
    <row r="2138" spans="3:15" ht="17" x14ac:dyDescent="0.4">
      <c r="C2138" s="28"/>
      <c r="D2138" s="22"/>
      <c r="K2138" s="26"/>
      <c r="L2138" s="37"/>
      <c r="M2138" s="38"/>
      <c r="N2138" s="45"/>
      <c r="O2138" s="38"/>
    </row>
    <row r="2139" spans="3:15" ht="17" x14ac:dyDescent="0.4">
      <c r="C2139" s="28"/>
      <c r="D2139" s="22"/>
      <c r="K2139" s="26"/>
      <c r="L2139" s="37"/>
      <c r="M2139" s="38"/>
      <c r="N2139" s="45"/>
      <c r="O2139" s="38"/>
    </row>
    <row r="2140" spans="3:15" ht="17" x14ac:dyDescent="0.4">
      <c r="C2140" s="28"/>
      <c r="D2140" s="22"/>
      <c r="K2140" s="26"/>
      <c r="L2140" s="37"/>
      <c r="M2140" s="38"/>
      <c r="N2140" s="45"/>
      <c r="O2140" s="38"/>
    </row>
    <row r="2141" spans="3:15" ht="17" x14ac:dyDescent="0.4">
      <c r="C2141" s="28"/>
      <c r="D2141" s="22"/>
      <c r="K2141" s="26"/>
      <c r="L2141" s="37"/>
      <c r="M2141" s="38"/>
      <c r="N2141" s="45"/>
      <c r="O2141" s="38"/>
    </row>
    <row r="2142" spans="3:15" ht="17" x14ac:dyDescent="0.4">
      <c r="C2142" s="28"/>
      <c r="D2142" s="22"/>
      <c r="K2142" s="26"/>
      <c r="L2142" s="37"/>
      <c r="M2142" s="38"/>
      <c r="N2142" s="45"/>
      <c r="O2142" s="38"/>
    </row>
    <row r="2143" spans="3:15" ht="17" x14ac:dyDescent="0.4">
      <c r="C2143" s="28"/>
      <c r="D2143" s="22"/>
      <c r="K2143" s="26"/>
      <c r="L2143" s="37"/>
      <c r="M2143" s="38"/>
      <c r="N2143" s="45"/>
      <c r="O2143" s="38"/>
    </row>
    <row r="2144" spans="3:15" ht="17" x14ac:dyDescent="0.4">
      <c r="C2144" s="28"/>
      <c r="D2144" s="22"/>
      <c r="K2144" s="26"/>
      <c r="L2144" s="37"/>
      <c r="M2144" s="38"/>
      <c r="N2144" s="45"/>
      <c r="O2144" s="38"/>
    </row>
    <row r="2145" spans="3:15" ht="17" x14ac:dyDescent="0.4">
      <c r="C2145" s="28"/>
      <c r="D2145" s="22"/>
      <c r="K2145" s="26"/>
      <c r="L2145" s="37"/>
      <c r="M2145" s="38"/>
      <c r="N2145" s="45"/>
      <c r="O2145" s="38"/>
    </row>
    <row r="2146" spans="3:15" ht="17" x14ac:dyDescent="0.4">
      <c r="C2146" s="28"/>
      <c r="D2146" s="22"/>
      <c r="K2146" s="26"/>
      <c r="L2146" s="37"/>
      <c r="M2146" s="38"/>
      <c r="N2146" s="45"/>
      <c r="O2146" s="38"/>
    </row>
    <row r="2147" spans="3:15" ht="17" x14ac:dyDescent="0.4">
      <c r="C2147" s="28"/>
      <c r="D2147" s="22"/>
      <c r="K2147" s="26"/>
      <c r="L2147" s="37"/>
      <c r="M2147" s="38"/>
      <c r="N2147" s="45"/>
      <c r="O2147" s="38"/>
    </row>
    <row r="2148" spans="3:15" ht="17" x14ac:dyDescent="0.4">
      <c r="C2148" s="28"/>
      <c r="D2148" s="22"/>
      <c r="K2148" s="26"/>
      <c r="L2148" s="37"/>
      <c r="M2148" s="38"/>
      <c r="N2148" s="45"/>
      <c r="O2148" s="38"/>
    </row>
    <row r="2149" spans="3:15" ht="17" x14ac:dyDescent="0.4">
      <c r="C2149" s="28"/>
      <c r="D2149" s="22"/>
      <c r="K2149" s="26"/>
      <c r="L2149" s="37"/>
      <c r="M2149" s="38"/>
      <c r="N2149" s="45"/>
      <c r="O2149" s="38"/>
    </row>
    <row r="2150" spans="3:15" ht="17" x14ac:dyDescent="0.4">
      <c r="C2150" s="28"/>
      <c r="D2150" s="22"/>
      <c r="K2150" s="26"/>
      <c r="L2150" s="37"/>
      <c r="M2150" s="38"/>
      <c r="N2150" s="45"/>
      <c r="O2150" s="38"/>
    </row>
    <row r="2151" spans="3:15" ht="17" x14ac:dyDescent="0.4">
      <c r="C2151" s="28"/>
      <c r="D2151" s="22"/>
      <c r="K2151" s="26"/>
      <c r="L2151" s="37"/>
      <c r="M2151" s="38"/>
      <c r="N2151" s="45"/>
      <c r="O2151" s="38"/>
    </row>
    <row r="2152" spans="3:15" ht="17" x14ac:dyDescent="0.4">
      <c r="C2152" s="28"/>
      <c r="D2152" s="22"/>
      <c r="K2152" s="26"/>
      <c r="L2152" s="37"/>
      <c r="M2152" s="38"/>
      <c r="N2152" s="45"/>
      <c r="O2152" s="38"/>
    </row>
    <row r="2153" spans="3:15" ht="17" x14ac:dyDescent="0.4">
      <c r="C2153" s="28"/>
      <c r="D2153" s="22"/>
      <c r="K2153" s="26"/>
      <c r="L2153" s="37"/>
      <c r="M2153" s="38"/>
      <c r="N2153" s="45"/>
      <c r="O2153" s="38"/>
    </row>
    <row r="2154" spans="3:15" ht="17" x14ac:dyDescent="0.4">
      <c r="C2154" s="28"/>
      <c r="D2154" s="22"/>
      <c r="K2154" s="26"/>
      <c r="L2154" s="37"/>
      <c r="M2154" s="38"/>
      <c r="N2154" s="45"/>
      <c r="O2154" s="38"/>
    </row>
    <row r="2155" spans="3:15" ht="17" x14ac:dyDescent="0.4">
      <c r="C2155" s="28"/>
      <c r="D2155" s="22"/>
      <c r="K2155" s="26"/>
      <c r="L2155" s="37"/>
      <c r="M2155" s="38"/>
      <c r="N2155" s="45"/>
      <c r="O2155" s="38"/>
    </row>
    <row r="2156" spans="3:15" ht="17" x14ac:dyDescent="0.4">
      <c r="C2156" s="28"/>
      <c r="D2156" s="22"/>
      <c r="K2156" s="26"/>
      <c r="L2156" s="37"/>
      <c r="M2156" s="38"/>
      <c r="N2156" s="45"/>
      <c r="O2156" s="38"/>
    </row>
    <row r="2157" spans="3:15" ht="17" x14ac:dyDescent="0.4">
      <c r="C2157" s="28"/>
      <c r="D2157" s="22"/>
      <c r="K2157" s="26"/>
      <c r="L2157" s="37"/>
      <c r="M2157" s="38"/>
      <c r="N2157" s="45"/>
      <c r="O2157" s="38"/>
    </row>
    <row r="2158" spans="3:15" ht="17" x14ac:dyDescent="0.4">
      <c r="C2158" s="28"/>
      <c r="D2158" s="22"/>
      <c r="K2158" s="26"/>
      <c r="L2158" s="37"/>
      <c r="M2158" s="38"/>
      <c r="N2158" s="45"/>
      <c r="O2158" s="38"/>
    </row>
    <row r="2159" spans="3:15" ht="17" x14ac:dyDescent="0.4">
      <c r="C2159" s="28"/>
      <c r="D2159" s="22"/>
      <c r="K2159" s="26"/>
      <c r="L2159" s="37"/>
      <c r="M2159" s="38"/>
      <c r="N2159" s="45"/>
      <c r="O2159" s="38"/>
    </row>
    <row r="2160" spans="3:15" ht="17" x14ac:dyDescent="0.4">
      <c r="C2160" s="28"/>
      <c r="D2160" s="22"/>
      <c r="K2160" s="26"/>
      <c r="L2160" s="37"/>
      <c r="M2160" s="38"/>
      <c r="N2160" s="45"/>
      <c r="O2160" s="38"/>
    </row>
    <row r="2161" spans="3:15" ht="17" x14ac:dyDescent="0.4">
      <c r="C2161" s="28"/>
      <c r="D2161" s="22"/>
      <c r="K2161" s="26"/>
      <c r="L2161" s="37"/>
      <c r="M2161" s="38"/>
      <c r="N2161" s="45"/>
      <c r="O2161" s="38"/>
    </row>
    <row r="2162" spans="3:15" ht="17" x14ac:dyDescent="0.4">
      <c r="C2162" s="28"/>
      <c r="D2162" s="22"/>
      <c r="K2162" s="26"/>
      <c r="L2162" s="37"/>
      <c r="M2162" s="38"/>
      <c r="N2162" s="45"/>
      <c r="O2162" s="38"/>
    </row>
    <row r="2163" spans="3:15" ht="17" x14ac:dyDescent="0.4">
      <c r="C2163" s="28"/>
      <c r="D2163" s="22"/>
      <c r="K2163" s="26"/>
      <c r="L2163" s="37"/>
      <c r="M2163" s="38"/>
      <c r="N2163" s="45"/>
      <c r="O2163" s="38"/>
    </row>
    <row r="2164" spans="3:15" ht="17" x14ac:dyDescent="0.4">
      <c r="C2164" s="28"/>
      <c r="D2164" s="22"/>
      <c r="K2164" s="26"/>
      <c r="L2164" s="37"/>
      <c r="M2164" s="38"/>
      <c r="N2164" s="45"/>
      <c r="O2164" s="38"/>
    </row>
    <row r="2165" spans="3:15" ht="17" x14ac:dyDescent="0.4">
      <c r="C2165" s="28"/>
      <c r="D2165" s="22"/>
      <c r="K2165" s="26"/>
      <c r="L2165" s="37"/>
      <c r="M2165" s="38"/>
      <c r="N2165" s="45"/>
      <c r="O2165" s="38"/>
    </row>
    <row r="2166" spans="3:15" ht="17" x14ac:dyDescent="0.4">
      <c r="C2166" s="28"/>
      <c r="D2166" s="22"/>
      <c r="K2166" s="26"/>
      <c r="L2166" s="37"/>
      <c r="M2166" s="38"/>
      <c r="N2166" s="45"/>
      <c r="O2166" s="38"/>
    </row>
    <row r="2167" spans="3:15" ht="17" x14ac:dyDescent="0.4">
      <c r="C2167" s="28"/>
      <c r="D2167" s="22"/>
      <c r="K2167" s="26"/>
      <c r="L2167" s="37"/>
      <c r="M2167" s="38"/>
      <c r="N2167" s="45"/>
      <c r="O2167" s="38"/>
    </row>
    <row r="2168" spans="3:15" ht="17" x14ac:dyDescent="0.4">
      <c r="C2168" s="28"/>
      <c r="D2168" s="22"/>
      <c r="K2168" s="26"/>
      <c r="L2168" s="37"/>
      <c r="M2168" s="38"/>
      <c r="N2168" s="45"/>
      <c r="O2168" s="38"/>
    </row>
    <row r="2169" spans="3:15" ht="17" x14ac:dyDescent="0.4">
      <c r="C2169" s="28"/>
      <c r="D2169" s="22"/>
      <c r="K2169" s="26"/>
      <c r="L2169" s="37"/>
      <c r="M2169" s="38"/>
      <c r="N2169" s="45"/>
      <c r="O2169" s="38"/>
    </row>
    <row r="2170" spans="3:15" ht="17" x14ac:dyDescent="0.4">
      <c r="C2170" s="28"/>
      <c r="D2170" s="22"/>
      <c r="K2170" s="26"/>
      <c r="L2170" s="37"/>
      <c r="M2170" s="38"/>
      <c r="N2170" s="45"/>
      <c r="O2170" s="38"/>
    </row>
    <row r="2171" spans="3:15" ht="17" x14ac:dyDescent="0.4">
      <c r="C2171" s="28"/>
      <c r="D2171" s="22"/>
      <c r="K2171" s="26"/>
      <c r="L2171" s="37"/>
      <c r="M2171" s="38"/>
      <c r="N2171" s="45"/>
      <c r="O2171" s="38"/>
    </row>
    <row r="2172" spans="3:15" ht="17" x14ac:dyDescent="0.4">
      <c r="C2172" s="28"/>
      <c r="D2172" s="22"/>
      <c r="K2172" s="26"/>
      <c r="L2172" s="37"/>
      <c r="M2172" s="38"/>
      <c r="N2172" s="45"/>
      <c r="O2172" s="38"/>
    </row>
    <row r="2173" spans="3:15" ht="17" x14ac:dyDescent="0.4">
      <c r="C2173" s="28"/>
      <c r="D2173" s="22"/>
      <c r="K2173" s="26"/>
      <c r="L2173" s="37"/>
      <c r="M2173" s="38"/>
      <c r="N2173" s="45"/>
      <c r="O2173" s="38"/>
    </row>
    <row r="2174" spans="3:15" ht="17" x14ac:dyDescent="0.4">
      <c r="C2174" s="28"/>
      <c r="D2174" s="22"/>
      <c r="K2174" s="26"/>
      <c r="L2174" s="37"/>
      <c r="M2174" s="38"/>
      <c r="N2174" s="45"/>
      <c r="O2174" s="38"/>
    </row>
    <row r="2175" spans="3:15" ht="17" x14ac:dyDescent="0.4">
      <c r="C2175" s="28"/>
      <c r="D2175" s="22"/>
      <c r="K2175" s="26"/>
      <c r="L2175" s="37"/>
      <c r="M2175" s="38"/>
      <c r="N2175" s="45"/>
      <c r="O2175" s="38"/>
    </row>
    <row r="2176" spans="3:15" ht="17" x14ac:dyDescent="0.4">
      <c r="C2176" s="28"/>
      <c r="D2176" s="22"/>
      <c r="K2176" s="26"/>
      <c r="L2176" s="37"/>
      <c r="M2176" s="38"/>
      <c r="N2176" s="45"/>
      <c r="O2176" s="38"/>
    </row>
    <row r="2177" spans="3:15" ht="17" x14ac:dyDescent="0.4">
      <c r="C2177" s="28"/>
      <c r="D2177" s="22"/>
      <c r="K2177" s="26"/>
      <c r="L2177" s="37"/>
      <c r="M2177" s="38"/>
      <c r="N2177" s="45"/>
      <c r="O2177" s="38"/>
    </row>
    <row r="2178" spans="3:15" ht="17" x14ac:dyDescent="0.4">
      <c r="C2178" s="28"/>
      <c r="D2178" s="22"/>
      <c r="K2178" s="26"/>
      <c r="L2178" s="37"/>
      <c r="M2178" s="38"/>
      <c r="N2178" s="45"/>
      <c r="O2178" s="38"/>
    </row>
    <row r="2179" spans="3:15" ht="17" x14ac:dyDescent="0.4">
      <c r="C2179" s="28"/>
      <c r="D2179" s="22"/>
      <c r="K2179" s="26"/>
      <c r="L2179" s="37"/>
      <c r="M2179" s="38"/>
      <c r="N2179" s="45"/>
      <c r="O2179" s="38"/>
    </row>
    <row r="2180" spans="3:15" ht="17" x14ac:dyDescent="0.4">
      <c r="C2180" s="28"/>
      <c r="D2180" s="22"/>
      <c r="K2180" s="26"/>
      <c r="L2180" s="37"/>
      <c r="M2180" s="38"/>
      <c r="N2180" s="45"/>
      <c r="O2180" s="38"/>
    </row>
    <row r="2181" spans="3:15" ht="17" x14ac:dyDescent="0.4">
      <c r="C2181" s="28"/>
      <c r="D2181" s="22"/>
      <c r="K2181" s="26"/>
      <c r="L2181" s="37"/>
      <c r="M2181" s="38"/>
      <c r="N2181" s="45"/>
      <c r="O2181" s="38"/>
    </row>
    <row r="2182" spans="3:15" ht="17" x14ac:dyDescent="0.4">
      <c r="C2182" s="28"/>
      <c r="D2182" s="22"/>
      <c r="K2182" s="26"/>
      <c r="L2182" s="37"/>
      <c r="M2182" s="38"/>
      <c r="N2182" s="45"/>
      <c r="O2182" s="38"/>
    </row>
    <row r="2183" spans="3:15" ht="17" x14ac:dyDescent="0.4">
      <c r="C2183" s="28"/>
      <c r="D2183" s="22"/>
      <c r="K2183" s="26"/>
      <c r="L2183" s="37"/>
      <c r="M2183" s="38"/>
      <c r="N2183" s="45"/>
      <c r="O2183" s="38"/>
    </row>
    <row r="2184" spans="3:15" ht="17" x14ac:dyDescent="0.4">
      <c r="C2184" s="28"/>
      <c r="D2184" s="22"/>
      <c r="K2184" s="26"/>
      <c r="L2184" s="37"/>
      <c r="M2184" s="38"/>
      <c r="N2184" s="45"/>
      <c r="O2184" s="38"/>
    </row>
    <row r="2185" spans="3:15" ht="17" x14ac:dyDescent="0.4">
      <c r="C2185" s="28"/>
      <c r="D2185" s="22"/>
      <c r="K2185" s="26"/>
      <c r="L2185" s="37"/>
      <c r="M2185" s="38"/>
      <c r="N2185" s="45"/>
      <c r="O2185" s="38"/>
    </row>
    <row r="2186" spans="3:15" ht="17" x14ac:dyDescent="0.4">
      <c r="C2186" s="28"/>
      <c r="D2186" s="22"/>
      <c r="K2186" s="26"/>
      <c r="L2186" s="37"/>
      <c r="M2186" s="38"/>
      <c r="N2186" s="45"/>
      <c r="O2186" s="38"/>
    </row>
    <row r="2187" spans="3:15" ht="17" x14ac:dyDescent="0.4">
      <c r="C2187" s="28"/>
      <c r="D2187" s="22"/>
      <c r="K2187" s="26"/>
      <c r="L2187" s="37"/>
      <c r="M2187" s="38"/>
      <c r="N2187" s="45"/>
      <c r="O2187" s="38"/>
    </row>
    <row r="2188" spans="3:15" ht="17" x14ac:dyDescent="0.4">
      <c r="C2188" s="28"/>
      <c r="D2188" s="22"/>
      <c r="K2188" s="26"/>
      <c r="L2188" s="37"/>
      <c r="M2188" s="38"/>
      <c r="N2188" s="45"/>
      <c r="O2188" s="38"/>
    </row>
    <row r="2189" spans="3:15" ht="17" x14ac:dyDescent="0.4">
      <c r="C2189" s="28"/>
      <c r="D2189" s="22"/>
      <c r="K2189" s="26"/>
      <c r="L2189" s="37"/>
      <c r="M2189" s="38"/>
      <c r="N2189" s="45"/>
      <c r="O2189" s="38"/>
    </row>
    <row r="2190" spans="3:15" ht="17" x14ac:dyDescent="0.4">
      <c r="C2190" s="28"/>
      <c r="D2190" s="22"/>
      <c r="K2190" s="26"/>
      <c r="L2190" s="37"/>
      <c r="M2190" s="38"/>
      <c r="N2190" s="45"/>
      <c r="O2190" s="38"/>
    </row>
    <row r="2191" spans="3:15" ht="17" x14ac:dyDescent="0.4">
      <c r="C2191" s="28"/>
      <c r="D2191" s="22"/>
      <c r="K2191" s="26"/>
      <c r="L2191" s="37"/>
      <c r="M2191" s="38"/>
      <c r="N2191" s="45"/>
      <c r="O2191" s="38"/>
    </row>
    <row r="2192" spans="3:15" ht="17" x14ac:dyDescent="0.4">
      <c r="C2192" s="28"/>
      <c r="D2192" s="22"/>
      <c r="K2192" s="26"/>
      <c r="L2192" s="37"/>
      <c r="M2192" s="38"/>
      <c r="N2192" s="45"/>
      <c r="O2192" s="38"/>
    </row>
    <row r="2193" spans="3:15" ht="17" x14ac:dyDescent="0.4">
      <c r="C2193" s="28"/>
      <c r="D2193" s="24"/>
      <c r="K2193" s="26"/>
      <c r="L2193" s="37"/>
      <c r="M2193" s="38"/>
      <c r="N2193" s="45"/>
      <c r="O2193" s="38"/>
    </row>
    <row r="2194" spans="3:15" ht="17" x14ac:dyDescent="0.4">
      <c r="C2194" s="28"/>
      <c r="D2194" s="24"/>
      <c r="K2194" s="26"/>
      <c r="L2194" s="37"/>
      <c r="M2194" s="38"/>
      <c r="N2194" s="45"/>
      <c r="O2194" s="38"/>
    </row>
    <row r="2195" spans="3:15" ht="17" x14ac:dyDescent="0.4">
      <c r="C2195" s="28"/>
      <c r="D2195" s="24"/>
      <c r="K2195" s="26"/>
      <c r="L2195" s="37"/>
      <c r="M2195" s="38"/>
      <c r="N2195" s="45"/>
      <c r="O2195" s="38"/>
    </row>
    <row r="2196" spans="3:15" ht="17" x14ac:dyDescent="0.4">
      <c r="C2196" s="28"/>
      <c r="D2196" s="24"/>
      <c r="K2196" s="26"/>
      <c r="L2196" s="37"/>
      <c r="M2196" s="38"/>
      <c r="N2196" s="45"/>
      <c r="O2196" s="38"/>
    </row>
    <row r="2197" spans="3:15" ht="17" x14ac:dyDescent="0.4">
      <c r="C2197" s="28"/>
      <c r="D2197" s="24"/>
      <c r="K2197" s="26"/>
      <c r="L2197" s="37"/>
      <c r="M2197" s="38"/>
      <c r="N2197" s="45"/>
      <c r="O2197" s="38"/>
    </row>
    <row r="2198" spans="3:15" ht="17" x14ac:dyDescent="0.4">
      <c r="C2198" s="28"/>
      <c r="D2198" s="24"/>
      <c r="K2198" s="26"/>
      <c r="L2198" s="37"/>
      <c r="M2198" s="38"/>
      <c r="N2198" s="45"/>
      <c r="O2198" s="38"/>
    </row>
    <row r="2199" spans="3:15" ht="17" x14ac:dyDescent="0.4">
      <c r="C2199" s="28"/>
      <c r="D2199" s="24"/>
      <c r="K2199" s="26"/>
      <c r="L2199" s="37"/>
      <c r="M2199" s="38"/>
      <c r="N2199" s="45"/>
      <c r="O2199" s="38"/>
    </row>
    <row r="2200" spans="3:15" ht="17" x14ac:dyDescent="0.4">
      <c r="C2200" s="28"/>
      <c r="D2200" s="24"/>
      <c r="K2200" s="26"/>
      <c r="L2200" s="37"/>
      <c r="M2200" s="38"/>
      <c r="N2200" s="45"/>
      <c r="O2200" s="38"/>
    </row>
    <row r="2201" spans="3:15" ht="17" x14ac:dyDescent="0.4">
      <c r="C2201" s="28"/>
      <c r="D2201" s="24"/>
      <c r="K2201" s="26"/>
      <c r="L2201" s="37"/>
      <c r="M2201" s="38"/>
      <c r="N2201" s="45"/>
      <c r="O2201" s="38"/>
    </row>
    <row r="2202" spans="3:15" ht="17" x14ac:dyDescent="0.4">
      <c r="C2202" s="28"/>
      <c r="D2202" s="24"/>
      <c r="K2202" s="26"/>
      <c r="L2202" s="37"/>
      <c r="M2202" s="38"/>
      <c r="N2202" s="45"/>
      <c r="O2202" s="38"/>
    </row>
    <row r="2203" spans="3:15" ht="17" x14ac:dyDescent="0.4">
      <c r="C2203" s="28"/>
      <c r="D2203" s="24"/>
      <c r="K2203" s="26"/>
      <c r="L2203" s="37"/>
      <c r="M2203" s="38"/>
      <c r="N2203" s="45"/>
      <c r="O2203" s="38"/>
    </row>
    <row r="2204" spans="3:15" ht="17" x14ac:dyDescent="0.4">
      <c r="C2204" s="28"/>
      <c r="D2204" s="24"/>
      <c r="K2204" s="26"/>
      <c r="L2204" s="37"/>
      <c r="M2204" s="38"/>
      <c r="N2204" s="45"/>
      <c r="O2204" s="38"/>
    </row>
    <row r="2205" spans="3:15" ht="17" x14ac:dyDescent="0.4">
      <c r="C2205" s="28"/>
      <c r="D2205" s="24"/>
      <c r="K2205" s="26"/>
      <c r="L2205" s="37"/>
      <c r="M2205" s="38"/>
      <c r="N2205" s="45"/>
      <c r="O2205" s="38"/>
    </row>
    <row r="2206" spans="3:15" ht="17" x14ac:dyDescent="0.4">
      <c r="C2206" s="28"/>
      <c r="D2206" s="24"/>
      <c r="K2206" s="26"/>
      <c r="L2206" s="37"/>
      <c r="M2206" s="38"/>
      <c r="N2206" s="45"/>
      <c r="O2206" s="38"/>
    </row>
    <row r="2207" spans="3:15" ht="17" x14ac:dyDescent="0.4">
      <c r="C2207" s="28"/>
      <c r="D2207" s="24"/>
      <c r="K2207" s="26"/>
      <c r="L2207" s="37"/>
      <c r="M2207" s="38"/>
      <c r="N2207" s="45"/>
      <c r="O2207" s="38"/>
    </row>
    <row r="2208" spans="3:15" ht="17" x14ac:dyDescent="0.4">
      <c r="C2208" s="28"/>
      <c r="D2208" s="24"/>
      <c r="K2208" s="26"/>
      <c r="L2208" s="37"/>
      <c r="M2208" s="38"/>
      <c r="N2208" s="45"/>
      <c r="O2208" s="38"/>
    </row>
    <row r="2209" spans="3:15" ht="17" x14ac:dyDescent="0.4">
      <c r="C2209" s="28"/>
      <c r="D2209" s="24"/>
      <c r="K2209" s="26"/>
      <c r="L2209" s="37"/>
      <c r="M2209" s="38"/>
      <c r="N2209" s="45"/>
      <c r="O2209" s="38"/>
    </row>
    <row r="2210" spans="3:15" ht="17" x14ac:dyDescent="0.4">
      <c r="C2210" s="28"/>
      <c r="D2210" s="24"/>
      <c r="K2210" s="26"/>
      <c r="L2210" s="37"/>
      <c r="M2210" s="38"/>
      <c r="N2210" s="45"/>
      <c r="O2210" s="38"/>
    </row>
    <row r="2211" spans="3:15" ht="17" x14ac:dyDescent="0.4">
      <c r="C2211" s="28"/>
      <c r="D2211" s="24"/>
      <c r="K2211" s="26"/>
      <c r="L2211" s="37"/>
      <c r="M2211" s="38"/>
      <c r="N2211" s="45"/>
      <c r="O2211" s="38"/>
    </row>
    <row r="2212" spans="3:15" ht="17" x14ac:dyDescent="0.4">
      <c r="C2212" s="28"/>
      <c r="D2212" s="24"/>
      <c r="K2212" s="26"/>
      <c r="L2212" s="37"/>
      <c r="M2212" s="38"/>
      <c r="N2212" s="45"/>
      <c r="O2212" s="38"/>
    </row>
    <row r="2213" spans="3:15" ht="17" x14ac:dyDescent="0.4">
      <c r="C2213" s="28"/>
      <c r="D2213" s="24"/>
      <c r="K2213" s="26"/>
      <c r="L2213" s="37"/>
      <c r="M2213" s="38"/>
      <c r="N2213" s="45"/>
      <c r="O2213" s="38"/>
    </row>
    <row r="2214" spans="3:15" ht="17" x14ac:dyDescent="0.4">
      <c r="C2214" s="28"/>
      <c r="D2214" s="24"/>
      <c r="K2214" s="26"/>
      <c r="L2214" s="37"/>
      <c r="M2214" s="38"/>
      <c r="N2214" s="45"/>
      <c r="O2214" s="38"/>
    </row>
    <row r="2215" spans="3:15" ht="17" x14ac:dyDescent="0.4">
      <c r="C2215" s="28"/>
      <c r="D2215" s="24"/>
      <c r="K2215" s="26"/>
      <c r="L2215" s="37"/>
      <c r="M2215" s="38"/>
      <c r="N2215" s="45"/>
      <c r="O2215" s="38"/>
    </row>
    <row r="2216" spans="3:15" ht="17" x14ac:dyDescent="0.4">
      <c r="C2216" s="28"/>
      <c r="D2216" s="24"/>
      <c r="K2216" s="26"/>
      <c r="L2216" s="37"/>
      <c r="M2216" s="38"/>
      <c r="N2216" s="45"/>
      <c r="O2216" s="38"/>
    </row>
    <row r="2217" spans="3:15" ht="17" x14ac:dyDescent="0.4">
      <c r="C2217" s="28"/>
      <c r="D2217" s="24"/>
      <c r="K2217" s="26"/>
      <c r="L2217" s="37"/>
      <c r="M2217" s="38"/>
      <c r="N2217" s="45"/>
      <c r="O2217" s="38"/>
    </row>
    <row r="2218" spans="3:15" ht="17" x14ac:dyDescent="0.4">
      <c r="C2218" s="28"/>
      <c r="D2218" s="24"/>
      <c r="K2218" s="26"/>
      <c r="L2218" s="37"/>
      <c r="M2218" s="38"/>
      <c r="N2218" s="45"/>
      <c r="O2218" s="38"/>
    </row>
    <row r="2219" spans="3:15" ht="17" x14ac:dyDescent="0.4">
      <c r="C2219" s="28"/>
      <c r="D2219" s="24"/>
      <c r="K2219" s="26"/>
      <c r="L2219" s="37"/>
      <c r="M2219" s="38"/>
      <c r="N2219" s="45"/>
      <c r="O2219" s="38"/>
    </row>
    <row r="2220" spans="3:15" ht="17" x14ac:dyDescent="0.4">
      <c r="C2220" s="28"/>
      <c r="D2220" s="24"/>
      <c r="K2220" s="26"/>
      <c r="L2220" s="37"/>
      <c r="M2220" s="38"/>
      <c r="N2220" s="45"/>
      <c r="O2220" s="38"/>
    </row>
    <row r="2221" spans="3:15" ht="17" x14ac:dyDescent="0.4">
      <c r="C2221" s="28"/>
      <c r="D2221" s="24"/>
      <c r="K2221" s="26"/>
      <c r="L2221" s="37"/>
      <c r="M2221" s="38"/>
      <c r="N2221" s="45"/>
      <c r="O2221" s="38"/>
    </row>
    <row r="2222" spans="3:15" ht="17" x14ac:dyDescent="0.4">
      <c r="C2222" s="28"/>
      <c r="D2222" s="24"/>
      <c r="K2222" s="26"/>
      <c r="L2222" s="37"/>
      <c r="M2222" s="38"/>
      <c r="N2222" s="45"/>
      <c r="O2222" s="38"/>
    </row>
    <row r="2223" spans="3:15" ht="17" x14ac:dyDescent="0.4">
      <c r="C2223" s="28"/>
      <c r="D2223" s="24"/>
      <c r="K2223" s="26"/>
      <c r="L2223" s="37"/>
      <c r="M2223" s="38"/>
      <c r="N2223" s="45"/>
      <c r="O2223" s="38"/>
    </row>
    <row r="2224" spans="3:15" ht="17" x14ac:dyDescent="0.4">
      <c r="C2224" s="28"/>
      <c r="D2224" s="24"/>
      <c r="K2224" s="26"/>
      <c r="L2224" s="37"/>
      <c r="M2224" s="38"/>
      <c r="N2224" s="45"/>
      <c r="O2224" s="38"/>
    </row>
    <row r="2225" spans="3:15" ht="17" x14ac:dyDescent="0.4">
      <c r="C2225" s="28"/>
      <c r="D2225" s="24"/>
      <c r="K2225" s="26"/>
      <c r="L2225" s="37"/>
      <c r="M2225" s="38"/>
      <c r="N2225" s="45"/>
      <c r="O2225" s="38"/>
    </row>
    <row r="2226" spans="3:15" ht="17" x14ac:dyDescent="0.4">
      <c r="C2226" s="28"/>
      <c r="D2226" s="24"/>
      <c r="K2226" s="26"/>
      <c r="L2226" s="37"/>
      <c r="M2226" s="38"/>
      <c r="N2226" s="45"/>
      <c r="O2226" s="38"/>
    </row>
    <row r="2227" spans="3:15" ht="17" x14ac:dyDescent="0.4">
      <c r="C2227" s="28"/>
      <c r="D2227" s="24"/>
      <c r="K2227" s="26"/>
      <c r="L2227" s="37"/>
      <c r="M2227" s="38"/>
      <c r="N2227" s="45"/>
      <c r="O2227" s="38"/>
    </row>
    <row r="2228" spans="3:15" ht="17" x14ac:dyDescent="0.4">
      <c r="C2228" s="28"/>
      <c r="D2228" s="24"/>
      <c r="K2228" s="26"/>
      <c r="L2228" s="37"/>
      <c r="M2228" s="38"/>
      <c r="N2228" s="45"/>
      <c r="O2228" s="38"/>
    </row>
    <row r="2229" spans="3:15" ht="17" x14ac:dyDescent="0.4">
      <c r="C2229" s="28"/>
      <c r="D2229" s="24"/>
      <c r="K2229" s="26"/>
      <c r="L2229" s="37"/>
      <c r="M2229" s="38"/>
      <c r="N2229" s="45"/>
      <c r="O2229" s="38"/>
    </row>
    <row r="2230" spans="3:15" ht="17" x14ac:dyDescent="0.4">
      <c r="C2230" s="28"/>
      <c r="D2230" s="24"/>
      <c r="K2230" s="26"/>
      <c r="L2230" s="37"/>
      <c r="M2230" s="38"/>
      <c r="N2230" s="45"/>
      <c r="O2230" s="38"/>
    </row>
    <row r="2231" spans="3:15" ht="17" x14ac:dyDescent="0.4">
      <c r="C2231" s="28"/>
      <c r="D2231" s="24"/>
      <c r="K2231" s="26"/>
      <c r="L2231" s="37"/>
      <c r="M2231" s="38"/>
      <c r="N2231" s="45"/>
      <c r="O2231" s="38"/>
    </row>
    <row r="2232" spans="3:15" ht="17" x14ac:dyDescent="0.4">
      <c r="C2232" s="28"/>
      <c r="D2232" s="24"/>
      <c r="K2232" s="26"/>
      <c r="L2232" s="37"/>
      <c r="M2232" s="38"/>
      <c r="N2232" s="45"/>
      <c r="O2232" s="38"/>
    </row>
    <row r="2233" spans="3:15" ht="17" x14ac:dyDescent="0.4">
      <c r="C2233" s="28"/>
      <c r="D2233" s="24"/>
      <c r="K2233" s="26"/>
      <c r="L2233" s="37"/>
      <c r="M2233" s="38"/>
      <c r="N2233" s="45"/>
      <c r="O2233" s="38"/>
    </row>
    <row r="2234" spans="3:15" ht="17" x14ac:dyDescent="0.4">
      <c r="C2234" s="28"/>
      <c r="D2234" s="24"/>
      <c r="K2234" s="26"/>
      <c r="L2234" s="37"/>
      <c r="M2234" s="38"/>
      <c r="N2234" s="45"/>
      <c r="O2234" s="38"/>
    </row>
    <row r="2235" spans="3:15" ht="17" x14ac:dyDescent="0.4">
      <c r="C2235" s="28"/>
      <c r="D2235" s="24"/>
      <c r="K2235" s="26"/>
      <c r="L2235" s="37"/>
      <c r="M2235" s="38"/>
      <c r="N2235" s="45"/>
      <c r="O2235" s="38"/>
    </row>
    <row r="2236" spans="3:15" ht="17" x14ac:dyDescent="0.4">
      <c r="C2236" s="28"/>
      <c r="D2236" s="24"/>
      <c r="K2236" s="26"/>
      <c r="L2236" s="37"/>
      <c r="M2236" s="38"/>
      <c r="N2236" s="45"/>
      <c r="O2236" s="38"/>
    </row>
    <row r="2237" spans="3:15" ht="17" x14ac:dyDescent="0.4">
      <c r="C2237" s="28"/>
      <c r="D2237" s="24"/>
      <c r="K2237" s="26"/>
      <c r="L2237" s="37"/>
      <c r="M2237" s="38"/>
      <c r="N2237" s="45"/>
      <c r="O2237" s="38"/>
    </row>
    <row r="2238" spans="3:15" ht="17" x14ac:dyDescent="0.4">
      <c r="C2238" s="28"/>
      <c r="D2238" s="24"/>
      <c r="K2238" s="26"/>
      <c r="L2238" s="37"/>
      <c r="M2238" s="38"/>
      <c r="N2238" s="45"/>
      <c r="O2238" s="38"/>
    </row>
    <row r="2239" spans="3:15" ht="17" x14ac:dyDescent="0.4">
      <c r="C2239" s="28"/>
      <c r="D2239" s="24"/>
      <c r="K2239" s="26"/>
      <c r="L2239" s="37"/>
      <c r="M2239" s="38"/>
      <c r="N2239" s="45"/>
      <c r="O2239" s="38"/>
    </row>
    <row r="2240" spans="3:15" ht="17" x14ac:dyDescent="0.4">
      <c r="C2240" s="28"/>
      <c r="D2240" s="24"/>
      <c r="K2240" s="26"/>
      <c r="L2240" s="37"/>
      <c r="M2240" s="38"/>
      <c r="N2240" s="45"/>
      <c r="O2240" s="38"/>
    </row>
    <row r="2241" spans="3:15" ht="17" x14ac:dyDescent="0.4">
      <c r="C2241" s="28"/>
      <c r="D2241" s="24"/>
      <c r="K2241" s="26"/>
      <c r="L2241" s="37"/>
      <c r="M2241" s="38"/>
      <c r="N2241" s="45"/>
      <c r="O2241" s="38"/>
    </row>
    <row r="2242" spans="3:15" ht="17" x14ac:dyDescent="0.4">
      <c r="C2242" s="28"/>
      <c r="D2242" s="24"/>
      <c r="K2242" s="26"/>
      <c r="L2242" s="37"/>
      <c r="M2242" s="38"/>
      <c r="N2242" s="45"/>
      <c r="O2242" s="38"/>
    </row>
    <row r="2243" spans="3:15" ht="17" x14ac:dyDescent="0.4">
      <c r="C2243" s="28"/>
      <c r="D2243" s="24"/>
      <c r="K2243" s="26"/>
      <c r="L2243" s="37"/>
      <c r="M2243" s="38"/>
      <c r="N2243" s="45"/>
      <c r="O2243" s="38"/>
    </row>
    <row r="2244" spans="3:15" ht="17" x14ac:dyDescent="0.4">
      <c r="C2244" s="28"/>
      <c r="D2244" s="24"/>
      <c r="K2244" s="26"/>
      <c r="L2244" s="37"/>
      <c r="M2244" s="38"/>
      <c r="N2244" s="45"/>
      <c r="O2244" s="38"/>
    </row>
    <row r="2245" spans="3:15" ht="17" x14ac:dyDescent="0.4">
      <c r="C2245" s="28"/>
      <c r="D2245" s="24"/>
      <c r="K2245" s="26"/>
      <c r="L2245" s="37"/>
      <c r="M2245" s="38"/>
      <c r="N2245" s="45"/>
      <c r="O2245" s="38"/>
    </row>
    <row r="2246" spans="3:15" ht="17" x14ac:dyDescent="0.4">
      <c r="C2246" s="28"/>
      <c r="D2246" s="24"/>
      <c r="K2246" s="26"/>
      <c r="L2246" s="37"/>
      <c r="M2246" s="38"/>
      <c r="N2246" s="45"/>
      <c r="O2246" s="38"/>
    </row>
    <row r="2247" spans="3:15" ht="17" x14ac:dyDescent="0.4">
      <c r="C2247" s="28"/>
      <c r="D2247" s="24"/>
      <c r="K2247" s="26"/>
      <c r="L2247" s="37"/>
      <c r="M2247" s="38"/>
      <c r="N2247" s="45"/>
      <c r="O2247" s="38"/>
    </row>
    <row r="2248" spans="3:15" ht="17" x14ac:dyDescent="0.4">
      <c r="C2248" s="28"/>
      <c r="D2248" s="24"/>
      <c r="K2248" s="26"/>
      <c r="L2248" s="37"/>
      <c r="M2248" s="38"/>
      <c r="N2248" s="45"/>
      <c r="O2248" s="38"/>
    </row>
    <row r="2249" spans="3:15" ht="17" x14ac:dyDescent="0.4">
      <c r="C2249" s="28"/>
      <c r="D2249" s="24"/>
      <c r="K2249" s="26"/>
      <c r="L2249" s="37"/>
      <c r="M2249" s="38"/>
      <c r="N2249" s="45"/>
      <c r="O2249" s="38"/>
    </row>
    <row r="2250" spans="3:15" ht="17" x14ac:dyDescent="0.4">
      <c r="C2250" s="28"/>
      <c r="D2250" s="24"/>
      <c r="K2250" s="26"/>
      <c r="L2250" s="37"/>
      <c r="M2250" s="38"/>
      <c r="N2250" s="45"/>
      <c r="O2250" s="38"/>
    </row>
    <row r="2251" spans="3:15" ht="17" x14ac:dyDescent="0.4">
      <c r="C2251" s="28"/>
      <c r="D2251" s="24"/>
      <c r="K2251" s="26"/>
      <c r="L2251" s="37"/>
      <c r="M2251" s="38"/>
      <c r="N2251" s="45"/>
      <c r="O2251" s="38"/>
    </row>
    <row r="2252" spans="3:15" ht="17" x14ac:dyDescent="0.4">
      <c r="C2252" s="28"/>
      <c r="D2252" s="24"/>
      <c r="K2252" s="26"/>
      <c r="L2252" s="37"/>
      <c r="M2252" s="38"/>
      <c r="N2252" s="45"/>
      <c r="O2252" s="38"/>
    </row>
    <row r="2253" spans="3:15" ht="17" x14ac:dyDescent="0.4">
      <c r="C2253" s="28"/>
      <c r="D2253" s="24"/>
      <c r="K2253" s="26"/>
      <c r="L2253" s="37"/>
      <c r="M2253" s="38"/>
      <c r="N2253" s="45"/>
      <c r="O2253" s="38"/>
    </row>
    <row r="2254" spans="3:15" ht="17" x14ac:dyDescent="0.4">
      <c r="C2254" s="28"/>
      <c r="D2254" s="24"/>
      <c r="K2254" s="26"/>
      <c r="L2254" s="37"/>
      <c r="M2254" s="38"/>
      <c r="N2254" s="45"/>
      <c r="O2254" s="38"/>
    </row>
    <row r="2255" spans="3:15" ht="17" x14ac:dyDescent="0.4">
      <c r="C2255" s="28"/>
      <c r="D2255" s="24"/>
      <c r="K2255" s="26"/>
      <c r="L2255" s="37"/>
      <c r="M2255" s="38"/>
      <c r="N2255" s="45"/>
      <c r="O2255" s="38"/>
    </row>
    <row r="2256" spans="3:15" ht="17" x14ac:dyDescent="0.4">
      <c r="C2256" s="28"/>
      <c r="D2256" s="24"/>
      <c r="K2256" s="26"/>
      <c r="L2256" s="37"/>
      <c r="M2256" s="38"/>
      <c r="N2256" s="45"/>
      <c r="O2256" s="38"/>
    </row>
    <row r="2257" spans="3:15" ht="17" x14ac:dyDescent="0.4">
      <c r="C2257" s="28"/>
      <c r="D2257" s="24"/>
      <c r="K2257" s="26"/>
      <c r="L2257" s="37"/>
      <c r="M2257" s="38"/>
      <c r="N2257" s="45"/>
      <c r="O2257" s="38"/>
    </row>
    <row r="2258" spans="3:15" ht="17" x14ac:dyDescent="0.4">
      <c r="C2258" s="28"/>
      <c r="D2258" s="24"/>
      <c r="K2258" s="26"/>
      <c r="L2258" s="37"/>
      <c r="M2258" s="38"/>
      <c r="N2258" s="45"/>
      <c r="O2258" s="38"/>
    </row>
    <row r="2259" spans="3:15" ht="17" x14ac:dyDescent="0.4">
      <c r="C2259" s="28"/>
      <c r="D2259" s="24"/>
      <c r="K2259" s="26"/>
      <c r="L2259" s="37"/>
      <c r="M2259" s="38"/>
      <c r="N2259" s="45"/>
      <c r="O2259" s="38"/>
    </row>
    <row r="2260" spans="3:15" ht="17" x14ac:dyDescent="0.4">
      <c r="C2260" s="28"/>
      <c r="D2260" s="24"/>
      <c r="K2260" s="26"/>
      <c r="L2260" s="37"/>
      <c r="M2260" s="38"/>
      <c r="N2260" s="45"/>
      <c r="O2260" s="38"/>
    </row>
    <row r="2261" spans="3:15" ht="17" x14ac:dyDescent="0.4">
      <c r="C2261" s="28"/>
      <c r="D2261" s="24"/>
      <c r="K2261" s="26"/>
      <c r="L2261" s="37"/>
      <c r="M2261" s="38"/>
      <c r="N2261" s="45"/>
      <c r="O2261" s="38"/>
    </row>
    <row r="2262" spans="3:15" ht="17" x14ac:dyDescent="0.4">
      <c r="C2262" s="28"/>
      <c r="D2262" s="24"/>
      <c r="K2262" s="26"/>
      <c r="L2262" s="37"/>
      <c r="M2262" s="38"/>
      <c r="N2262" s="45"/>
      <c r="O2262" s="38"/>
    </row>
    <row r="2263" spans="3:15" ht="17" x14ac:dyDescent="0.4">
      <c r="C2263" s="28"/>
      <c r="D2263" s="24"/>
      <c r="K2263" s="26"/>
      <c r="L2263" s="37"/>
      <c r="M2263" s="38"/>
      <c r="N2263" s="45"/>
      <c r="O2263" s="38"/>
    </row>
    <row r="2264" spans="3:15" ht="17" x14ac:dyDescent="0.4">
      <c r="C2264" s="28"/>
      <c r="D2264" s="24"/>
      <c r="K2264" s="26"/>
      <c r="L2264" s="37"/>
      <c r="M2264" s="38"/>
      <c r="N2264" s="45"/>
      <c r="O2264" s="38"/>
    </row>
    <row r="2265" spans="3:15" ht="17" x14ac:dyDescent="0.4">
      <c r="C2265" s="28"/>
      <c r="D2265" s="24"/>
      <c r="K2265" s="26"/>
      <c r="L2265" s="37"/>
      <c r="M2265" s="38"/>
      <c r="N2265" s="45"/>
      <c r="O2265" s="38"/>
    </row>
    <row r="2266" spans="3:15" ht="17" x14ac:dyDescent="0.4">
      <c r="C2266" s="28"/>
      <c r="D2266" s="24"/>
      <c r="K2266" s="26"/>
      <c r="L2266" s="37"/>
      <c r="M2266" s="38"/>
      <c r="N2266" s="45"/>
      <c r="O2266" s="38"/>
    </row>
    <row r="2267" spans="3:15" ht="17" x14ac:dyDescent="0.4">
      <c r="C2267" s="28"/>
      <c r="D2267" s="24"/>
      <c r="K2267" s="26"/>
      <c r="L2267" s="37"/>
      <c r="M2267" s="38"/>
      <c r="N2267" s="45"/>
      <c r="O2267" s="38"/>
    </row>
    <row r="2268" spans="3:15" ht="17" x14ac:dyDescent="0.4">
      <c r="C2268" s="28"/>
      <c r="D2268" s="24"/>
      <c r="K2268" s="26"/>
      <c r="L2268" s="37"/>
      <c r="M2268" s="38"/>
      <c r="N2268" s="45"/>
      <c r="O2268" s="38"/>
    </row>
    <row r="2269" spans="3:15" ht="17" x14ac:dyDescent="0.4">
      <c r="C2269" s="28"/>
      <c r="D2269" s="24"/>
      <c r="K2269" s="26"/>
      <c r="L2269" s="37"/>
      <c r="M2269" s="38"/>
      <c r="N2269" s="45"/>
      <c r="O2269" s="38"/>
    </row>
    <row r="2270" spans="3:15" ht="17" x14ac:dyDescent="0.4">
      <c r="C2270" s="28"/>
      <c r="D2270" s="24"/>
      <c r="K2270" s="26"/>
      <c r="L2270" s="37"/>
      <c r="M2270" s="38"/>
      <c r="N2270" s="45"/>
      <c r="O2270" s="38"/>
    </row>
    <row r="2271" spans="3:15" ht="17" x14ac:dyDescent="0.4">
      <c r="C2271" s="28"/>
      <c r="D2271" s="24"/>
      <c r="K2271" s="26"/>
      <c r="L2271" s="37"/>
      <c r="M2271" s="38"/>
      <c r="N2271" s="45"/>
      <c r="O2271" s="38"/>
    </row>
    <row r="2272" spans="3:15" ht="17" x14ac:dyDescent="0.4">
      <c r="C2272" s="28"/>
      <c r="D2272" s="24"/>
      <c r="K2272" s="26"/>
      <c r="L2272" s="37"/>
      <c r="M2272" s="38"/>
      <c r="N2272" s="45"/>
      <c r="O2272" s="38"/>
    </row>
    <row r="2273" spans="3:15" ht="17" x14ac:dyDescent="0.4">
      <c r="C2273" s="28"/>
      <c r="D2273" s="24"/>
      <c r="K2273" s="26"/>
      <c r="L2273" s="37"/>
      <c r="M2273" s="38"/>
      <c r="N2273" s="45"/>
      <c r="O2273" s="38"/>
    </row>
    <row r="2274" spans="3:15" ht="17" x14ac:dyDescent="0.4">
      <c r="C2274" s="28"/>
      <c r="D2274" s="24"/>
      <c r="K2274" s="26"/>
      <c r="L2274" s="37"/>
      <c r="M2274" s="38"/>
      <c r="N2274" s="45"/>
      <c r="O2274" s="38"/>
    </row>
    <row r="2275" spans="3:15" ht="17" x14ac:dyDescent="0.4">
      <c r="C2275" s="28"/>
      <c r="D2275" s="24"/>
      <c r="K2275" s="26"/>
      <c r="L2275" s="37"/>
      <c r="M2275" s="38"/>
      <c r="N2275" s="45"/>
      <c r="O2275" s="38"/>
    </row>
    <row r="2276" spans="3:15" ht="17" x14ac:dyDescent="0.4">
      <c r="C2276" s="28"/>
      <c r="D2276" s="24"/>
      <c r="K2276" s="26"/>
      <c r="L2276" s="37"/>
      <c r="M2276" s="38"/>
      <c r="N2276" s="45"/>
      <c r="O2276" s="38"/>
    </row>
    <row r="2277" spans="3:15" ht="17" x14ac:dyDescent="0.4">
      <c r="C2277" s="28"/>
      <c r="D2277" s="24"/>
      <c r="K2277" s="26"/>
      <c r="L2277" s="37"/>
      <c r="M2277" s="38"/>
      <c r="N2277" s="45"/>
      <c r="O2277" s="38"/>
    </row>
    <row r="2278" spans="3:15" ht="17" x14ac:dyDescent="0.4">
      <c r="C2278" s="28"/>
      <c r="D2278" s="24"/>
      <c r="K2278" s="26"/>
      <c r="L2278" s="37"/>
      <c r="M2278" s="38"/>
      <c r="N2278" s="45"/>
      <c r="O2278" s="38"/>
    </row>
    <row r="2279" spans="3:15" ht="17" x14ac:dyDescent="0.4">
      <c r="C2279" s="28"/>
      <c r="D2279" s="24"/>
      <c r="K2279" s="26"/>
      <c r="L2279" s="37"/>
      <c r="M2279" s="38"/>
      <c r="N2279" s="45"/>
      <c r="O2279" s="38"/>
    </row>
    <row r="2280" spans="3:15" ht="17" x14ac:dyDescent="0.4">
      <c r="C2280" s="28"/>
      <c r="D2280" s="24"/>
      <c r="K2280" s="26"/>
      <c r="L2280" s="37"/>
      <c r="M2280" s="38"/>
      <c r="N2280" s="45"/>
      <c r="O2280" s="38"/>
    </row>
    <row r="2281" spans="3:15" ht="17" x14ac:dyDescent="0.4">
      <c r="C2281" s="28"/>
      <c r="D2281" s="24"/>
      <c r="K2281" s="26"/>
      <c r="L2281" s="37"/>
      <c r="M2281" s="38"/>
      <c r="N2281" s="45"/>
      <c r="O2281" s="38"/>
    </row>
    <row r="2282" spans="3:15" ht="17" x14ac:dyDescent="0.4">
      <c r="C2282" s="28"/>
      <c r="D2282" s="24"/>
      <c r="K2282" s="26"/>
      <c r="L2282" s="37"/>
      <c r="M2282" s="38"/>
      <c r="N2282" s="45"/>
      <c r="O2282" s="38"/>
    </row>
    <row r="2283" spans="3:15" ht="17" x14ac:dyDescent="0.4">
      <c r="C2283" s="28"/>
      <c r="D2283" s="22"/>
      <c r="K2283" s="26"/>
      <c r="L2283" s="37"/>
      <c r="M2283" s="38"/>
      <c r="N2283" s="45"/>
      <c r="O2283" s="38"/>
    </row>
    <row r="2284" spans="3:15" ht="17" x14ac:dyDescent="0.4">
      <c r="C2284" s="28"/>
      <c r="D2284" s="22"/>
      <c r="K2284" s="26"/>
      <c r="L2284" s="37"/>
      <c r="M2284" s="38"/>
      <c r="N2284" s="45"/>
      <c r="O2284" s="38"/>
    </row>
    <row r="2285" spans="3:15" ht="17" x14ac:dyDescent="0.4">
      <c r="C2285" s="28"/>
      <c r="D2285" s="22"/>
      <c r="K2285" s="26"/>
      <c r="L2285" s="37"/>
      <c r="M2285" s="38"/>
      <c r="N2285" s="45"/>
      <c r="O2285" s="38"/>
    </row>
    <row r="2286" spans="3:15" ht="17" x14ac:dyDescent="0.4">
      <c r="C2286" s="28"/>
      <c r="D2286" s="22"/>
      <c r="K2286" s="26"/>
      <c r="L2286" s="37"/>
      <c r="M2286" s="38"/>
      <c r="N2286" s="45"/>
      <c r="O2286" s="38"/>
    </row>
    <row r="2287" spans="3:15" ht="17" x14ac:dyDescent="0.4">
      <c r="C2287" s="28"/>
      <c r="D2287" s="22"/>
      <c r="K2287" s="26"/>
      <c r="L2287" s="37"/>
      <c r="M2287" s="38"/>
      <c r="N2287" s="45"/>
      <c r="O2287" s="38"/>
    </row>
    <row r="2288" spans="3:15" ht="17" x14ac:dyDescent="0.4">
      <c r="C2288" s="28"/>
      <c r="D2288" s="22"/>
      <c r="K2288" s="26"/>
      <c r="L2288" s="37"/>
      <c r="M2288" s="38"/>
      <c r="N2288" s="45"/>
      <c r="O2288" s="38"/>
    </row>
    <row r="2289" spans="3:15" ht="17" x14ac:dyDescent="0.4">
      <c r="C2289" s="28"/>
      <c r="D2289" s="22"/>
      <c r="K2289" s="26"/>
      <c r="L2289" s="37"/>
      <c r="M2289" s="38"/>
      <c r="N2289" s="45"/>
      <c r="O2289" s="38"/>
    </row>
    <row r="2290" spans="3:15" ht="17" x14ac:dyDescent="0.4">
      <c r="C2290" s="28"/>
      <c r="D2290" s="22"/>
      <c r="K2290" s="26"/>
      <c r="L2290" s="37"/>
      <c r="M2290" s="38"/>
      <c r="N2290" s="45"/>
      <c r="O2290" s="38"/>
    </row>
    <row r="2291" spans="3:15" ht="17" x14ac:dyDescent="0.4">
      <c r="C2291" s="28"/>
      <c r="D2291" s="22"/>
      <c r="K2291" s="26"/>
      <c r="L2291" s="37"/>
      <c r="M2291" s="38"/>
      <c r="N2291" s="45"/>
      <c r="O2291" s="38"/>
    </row>
    <row r="2292" spans="3:15" ht="17" x14ac:dyDescent="0.4">
      <c r="C2292" s="28"/>
      <c r="D2292" s="22"/>
      <c r="K2292" s="26"/>
      <c r="L2292" s="37"/>
      <c r="M2292" s="38"/>
      <c r="N2292" s="45"/>
      <c r="O2292" s="38"/>
    </row>
    <row r="2293" spans="3:15" ht="17" x14ac:dyDescent="0.4">
      <c r="C2293" s="28"/>
      <c r="D2293" s="22"/>
      <c r="K2293" s="26"/>
      <c r="L2293" s="37"/>
      <c r="M2293" s="38"/>
      <c r="N2293" s="45"/>
      <c r="O2293" s="38"/>
    </row>
    <row r="2294" spans="3:15" ht="17" x14ac:dyDescent="0.4">
      <c r="C2294" s="28"/>
      <c r="D2294" s="22"/>
      <c r="K2294" s="26"/>
      <c r="L2294" s="37"/>
      <c r="M2294" s="38"/>
      <c r="N2294" s="45"/>
      <c r="O2294" s="38"/>
    </row>
    <row r="2295" spans="3:15" ht="17" x14ac:dyDescent="0.4">
      <c r="C2295" s="28"/>
      <c r="D2295" s="22"/>
      <c r="K2295" s="26"/>
      <c r="L2295" s="37"/>
      <c r="M2295" s="38"/>
      <c r="N2295" s="45"/>
      <c r="O2295" s="38"/>
    </row>
    <row r="2296" spans="3:15" ht="17" x14ac:dyDescent="0.4">
      <c r="C2296" s="28"/>
      <c r="D2296" s="22"/>
      <c r="K2296" s="26"/>
      <c r="L2296" s="37"/>
      <c r="M2296" s="38"/>
      <c r="N2296" s="45"/>
      <c r="O2296" s="38"/>
    </row>
    <row r="2297" spans="3:15" ht="17" x14ac:dyDescent="0.4">
      <c r="C2297" s="28"/>
      <c r="D2297" s="22"/>
      <c r="K2297" s="26"/>
      <c r="L2297" s="37"/>
      <c r="M2297" s="38"/>
      <c r="N2297" s="45"/>
      <c r="O2297" s="38"/>
    </row>
    <row r="2298" spans="3:15" ht="17" x14ac:dyDescent="0.4">
      <c r="C2298" s="28"/>
      <c r="D2298" s="22"/>
      <c r="K2298" s="26"/>
      <c r="L2298" s="37"/>
      <c r="M2298" s="38"/>
      <c r="N2298" s="45"/>
      <c r="O2298" s="38"/>
    </row>
    <row r="2299" spans="3:15" ht="17" x14ac:dyDescent="0.4">
      <c r="C2299" s="28"/>
      <c r="D2299" s="22"/>
      <c r="K2299" s="26"/>
      <c r="L2299" s="37"/>
      <c r="M2299" s="38"/>
      <c r="N2299" s="45"/>
      <c r="O2299" s="38"/>
    </row>
    <row r="2300" spans="3:15" ht="17" x14ac:dyDescent="0.4">
      <c r="C2300" s="28"/>
      <c r="D2300" s="22"/>
      <c r="K2300" s="26"/>
      <c r="L2300" s="37"/>
      <c r="M2300" s="38"/>
      <c r="N2300" s="45"/>
      <c r="O2300" s="38"/>
    </row>
    <row r="2301" spans="3:15" ht="17" x14ac:dyDescent="0.4">
      <c r="C2301" s="28"/>
      <c r="D2301" s="22"/>
      <c r="K2301" s="26"/>
      <c r="L2301" s="37"/>
      <c r="M2301" s="38"/>
      <c r="N2301" s="45"/>
      <c r="O2301" s="38"/>
    </row>
    <row r="2302" spans="3:15" ht="17" x14ac:dyDescent="0.4">
      <c r="C2302" s="28"/>
      <c r="D2302" s="22"/>
      <c r="K2302" s="26"/>
      <c r="L2302" s="37"/>
      <c r="M2302" s="38"/>
      <c r="N2302" s="45"/>
      <c r="O2302" s="38"/>
    </row>
    <row r="2303" spans="3:15" ht="17" x14ac:dyDescent="0.4">
      <c r="C2303" s="28"/>
      <c r="D2303" s="22"/>
      <c r="K2303" s="26"/>
      <c r="L2303" s="37"/>
      <c r="M2303" s="38"/>
      <c r="N2303" s="45"/>
      <c r="O2303" s="38"/>
    </row>
    <row r="2304" spans="3:15" ht="17" x14ac:dyDescent="0.4">
      <c r="C2304" s="28"/>
      <c r="D2304" s="22"/>
      <c r="K2304" s="26"/>
      <c r="L2304" s="37"/>
      <c r="M2304" s="38"/>
      <c r="N2304" s="45"/>
      <c r="O2304" s="38"/>
    </row>
    <row r="2305" spans="3:15" ht="17" x14ac:dyDescent="0.4">
      <c r="C2305" s="28"/>
      <c r="D2305" s="22"/>
      <c r="K2305" s="26"/>
      <c r="L2305" s="37"/>
      <c r="M2305" s="38"/>
      <c r="N2305" s="45"/>
      <c r="O2305" s="38"/>
    </row>
    <row r="2306" spans="3:15" ht="17" x14ac:dyDescent="0.4">
      <c r="C2306" s="28"/>
      <c r="D2306" s="22"/>
      <c r="K2306" s="26"/>
      <c r="L2306" s="37"/>
      <c r="M2306" s="38"/>
      <c r="N2306" s="45"/>
      <c r="O2306" s="38"/>
    </row>
    <row r="2307" spans="3:15" ht="17" x14ac:dyDescent="0.4">
      <c r="C2307" s="28"/>
      <c r="D2307" s="22"/>
      <c r="K2307" s="26"/>
      <c r="L2307" s="37"/>
      <c r="M2307" s="38"/>
      <c r="N2307" s="45"/>
      <c r="O2307" s="38"/>
    </row>
    <row r="2308" spans="3:15" ht="17" x14ac:dyDescent="0.4">
      <c r="C2308" s="28"/>
      <c r="D2308" s="22"/>
      <c r="K2308" s="26"/>
      <c r="L2308" s="37"/>
      <c r="M2308" s="38"/>
      <c r="N2308" s="45"/>
      <c r="O2308" s="38"/>
    </row>
    <row r="2309" spans="3:15" ht="17" x14ac:dyDescent="0.4">
      <c r="C2309" s="28"/>
      <c r="D2309" s="22"/>
      <c r="K2309" s="26"/>
      <c r="L2309" s="37"/>
      <c r="M2309" s="38"/>
      <c r="N2309" s="45"/>
      <c r="O2309" s="38"/>
    </row>
    <row r="2310" spans="3:15" ht="17" x14ac:dyDescent="0.4">
      <c r="C2310" s="28"/>
      <c r="D2310" s="22"/>
      <c r="K2310" s="26"/>
      <c r="L2310" s="37"/>
      <c r="M2310" s="38"/>
      <c r="N2310" s="45"/>
      <c r="O2310" s="38"/>
    </row>
    <row r="2311" spans="3:15" ht="17" x14ac:dyDescent="0.4">
      <c r="C2311" s="28"/>
      <c r="D2311" s="22"/>
      <c r="K2311" s="26"/>
      <c r="L2311" s="37"/>
      <c r="M2311" s="38"/>
      <c r="N2311" s="45"/>
      <c r="O2311" s="38"/>
    </row>
    <row r="2312" spans="3:15" ht="17" x14ac:dyDescent="0.4">
      <c r="C2312" s="28"/>
      <c r="D2312" s="22"/>
      <c r="K2312" s="26"/>
      <c r="L2312" s="37"/>
      <c r="M2312" s="38"/>
      <c r="N2312" s="45"/>
      <c r="O2312" s="38"/>
    </row>
    <row r="2313" spans="3:15" ht="17" x14ac:dyDescent="0.4">
      <c r="C2313" s="28"/>
      <c r="D2313" s="22"/>
      <c r="K2313" s="26"/>
      <c r="L2313" s="37"/>
      <c r="M2313" s="38"/>
      <c r="N2313" s="45"/>
      <c r="O2313" s="38"/>
    </row>
    <row r="2314" spans="3:15" ht="17" x14ac:dyDescent="0.4">
      <c r="C2314" s="28"/>
      <c r="D2314" s="22"/>
      <c r="K2314" s="26"/>
      <c r="L2314" s="37"/>
      <c r="M2314" s="38"/>
      <c r="N2314" s="45"/>
      <c r="O2314" s="38"/>
    </row>
    <row r="2315" spans="3:15" ht="17" x14ac:dyDescent="0.4">
      <c r="C2315" s="28"/>
      <c r="D2315" s="22"/>
      <c r="K2315" s="26"/>
      <c r="L2315" s="37"/>
      <c r="M2315" s="38"/>
      <c r="N2315" s="45"/>
      <c r="O2315" s="38"/>
    </row>
    <row r="2316" spans="3:15" ht="17" x14ac:dyDescent="0.4">
      <c r="C2316" s="28"/>
      <c r="D2316" s="22"/>
      <c r="K2316" s="26"/>
      <c r="L2316" s="37"/>
      <c r="M2316" s="38"/>
      <c r="N2316" s="45"/>
      <c r="O2316" s="38"/>
    </row>
    <row r="2317" spans="3:15" ht="17" x14ac:dyDescent="0.4">
      <c r="C2317" s="28"/>
      <c r="D2317" s="22"/>
      <c r="K2317" s="26"/>
      <c r="L2317" s="37"/>
      <c r="M2317" s="38"/>
      <c r="N2317" s="45"/>
      <c r="O2317" s="38"/>
    </row>
    <row r="2318" spans="3:15" ht="17" x14ac:dyDescent="0.4">
      <c r="C2318" s="28"/>
      <c r="D2318" s="22"/>
      <c r="K2318" s="26"/>
      <c r="L2318" s="37"/>
      <c r="M2318" s="38"/>
      <c r="N2318" s="45"/>
      <c r="O2318" s="38"/>
    </row>
    <row r="2319" spans="3:15" ht="17" x14ac:dyDescent="0.4">
      <c r="C2319" s="28"/>
      <c r="D2319" s="22"/>
      <c r="K2319" s="26"/>
      <c r="L2319" s="37"/>
      <c r="M2319" s="38"/>
      <c r="N2319" s="45"/>
      <c r="O2319" s="38"/>
    </row>
    <row r="2320" spans="3:15" ht="17" x14ac:dyDescent="0.4">
      <c r="C2320" s="28"/>
      <c r="D2320" s="22"/>
      <c r="K2320" s="26"/>
      <c r="L2320" s="37"/>
      <c r="M2320" s="38"/>
      <c r="N2320" s="45"/>
      <c r="O2320" s="38"/>
    </row>
    <row r="2321" spans="3:15" ht="17" x14ac:dyDescent="0.4">
      <c r="C2321" s="28"/>
      <c r="D2321" s="22"/>
      <c r="K2321" s="26"/>
      <c r="L2321" s="37"/>
      <c r="M2321" s="38"/>
      <c r="N2321" s="45"/>
      <c r="O2321" s="38"/>
    </row>
    <row r="2322" spans="3:15" ht="17" x14ac:dyDescent="0.4">
      <c r="C2322" s="28"/>
      <c r="D2322" s="22"/>
      <c r="K2322" s="26"/>
      <c r="L2322" s="37"/>
      <c r="M2322" s="38"/>
      <c r="N2322" s="45"/>
      <c r="O2322" s="38"/>
    </row>
    <row r="2323" spans="3:15" ht="17" x14ac:dyDescent="0.4">
      <c r="C2323" s="28"/>
      <c r="D2323" s="22"/>
      <c r="K2323" s="26"/>
      <c r="L2323" s="37"/>
      <c r="M2323" s="38"/>
      <c r="N2323" s="45"/>
      <c r="O2323" s="38"/>
    </row>
    <row r="2324" spans="3:15" ht="17" x14ac:dyDescent="0.4">
      <c r="C2324" s="28"/>
      <c r="D2324" s="22"/>
      <c r="K2324" s="26"/>
      <c r="L2324" s="37"/>
      <c r="M2324" s="38"/>
      <c r="N2324" s="45"/>
      <c r="O2324" s="38"/>
    </row>
    <row r="2325" spans="3:15" ht="17" x14ac:dyDescent="0.4">
      <c r="C2325" s="28"/>
      <c r="D2325" s="22"/>
      <c r="K2325" s="26"/>
      <c r="L2325" s="37"/>
      <c r="M2325" s="38"/>
      <c r="N2325" s="45"/>
      <c r="O2325" s="38"/>
    </row>
    <row r="2326" spans="3:15" ht="17" x14ac:dyDescent="0.4">
      <c r="C2326" s="28"/>
      <c r="D2326" s="22"/>
      <c r="K2326" s="26"/>
      <c r="L2326" s="37"/>
      <c r="M2326" s="38"/>
      <c r="N2326" s="45"/>
      <c r="O2326" s="38"/>
    </row>
    <row r="2327" spans="3:15" ht="17" x14ac:dyDescent="0.4">
      <c r="C2327" s="28"/>
      <c r="D2327" s="22"/>
      <c r="K2327" s="26"/>
      <c r="L2327" s="37"/>
      <c r="M2327" s="38"/>
      <c r="N2327" s="45"/>
      <c r="O2327" s="38"/>
    </row>
    <row r="2328" spans="3:15" ht="17" x14ac:dyDescent="0.4">
      <c r="C2328" s="28"/>
      <c r="D2328" s="22"/>
      <c r="K2328" s="26"/>
      <c r="L2328" s="37"/>
      <c r="M2328" s="38"/>
      <c r="N2328" s="45"/>
      <c r="O2328" s="38"/>
    </row>
    <row r="2329" spans="3:15" ht="17" x14ac:dyDescent="0.4">
      <c r="C2329" s="28"/>
      <c r="D2329" s="22"/>
      <c r="K2329" s="26"/>
      <c r="L2329" s="37"/>
      <c r="M2329" s="38"/>
      <c r="N2329" s="45"/>
      <c r="O2329" s="38"/>
    </row>
    <row r="2330" spans="3:15" ht="17" x14ac:dyDescent="0.4">
      <c r="C2330" s="28"/>
      <c r="D2330" s="22"/>
      <c r="K2330" s="26"/>
      <c r="L2330" s="37"/>
      <c r="M2330" s="38"/>
      <c r="N2330" s="45"/>
      <c r="O2330" s="38"/>
    </row>
    <row r="2331" spans="3:15" ht="17" x14ac:dyDescent="0.4">
      <c r="C2331" s="28"/>
      <c r="D2331" s="22"/>
      <c r="K2331" s="26"/>
      <c r="L2331" s="37"/>
      <c r="M2331" s="38"/>
      <c r="N2331" s="45"/>
      <c r="O2331" s="38"/>
    </row>
    <row r="2332" spans="3:15" ht="17" x14ac:dyDescent="0.4">
      <c r="C2332" s="28"/>
      <c r="D2332" s="22"/>
      <c r="K2332" s="26"/>
      <c r="L2332" s="37"/>
      <c r="M2332" s="38"/>
      <c r="N2332" s="45"/>
      <c r="O2332" s="38"/>
    </row>
    <row r="2333" spans="3:15" ht="17" x14ac:dyDescent="0.4">
      <c r="C2333" s="28"/>
      <c r="D2333" s="22"/>
      <c r="K2333" s="26"/>
      <c r="L2333" s="37"/>
      <c r="M2333" s="38"/>
      <c r="N2333" s="45"/>
      <c r="O2333" s="38"/>
    </row>
    <row r="2334" spans="3:15" ht="17" x14ac:dyDescent="0.4">
      <c r="C2334" s="28"/>
      <c r="D2334" s="22"/>
      <c r="K2334" s="26"/>
      <c r="L2334" s="37"/>
      <c r="M2334" s="38"/>
      <c r="N2334" s="45"/>
      <c r="O2334" s="38"/>
    </row>
    <row r="2335" spans="3:15" ht="17" x14ac:dyDescent="0.4">
      <c r="C2335" s="28"/>
      <c r="D2335" s="22"/>
      <c r="K2335" s="26"/>
      <c r="L2335" s="37"/>
      <c r="M2335" s="38"/>
      <c r="N2335" s="45"/>
      <c r="O2335" s="38"/>
    </row>
    <row r="2336" spans="3:15" ht="17" x14ac:dyDescent="0.4">
      <c r="C2336" s="28"/>
      <c r="D2336" s="22"/>
      <c r="K2336" s="26"/>
      <c r="L2336" s="37"/>
      <c r="M2336" s="38"/>
      <c r="N2336" s="45"/>
      <c r="O2336" s="38"/>
    </row>
    <row r="2337" spans="3:15" ht="17" x14ac:dyDescent="0.4">
      <c r="C2337" s="28"/>
      <c r="D2337" s="22"/>
      <c r="K2337" s="26"/>
      <c r="L2337" s="37"/>
      <c r="M2337" s="38"/>
      <c r="N2337" s="45"/>
      <c r="O2337" s="38"/>
    </row>
    <row r="2338" spans="3:15" ht="17" x14ac:dyDescent="0.4">
      <c r="C2338" s="28"/>
      <c r="D2338" s="22"/>
      <c r="K2338" s="26"/>
      <c r="L2338" s="37"/>
      <c r="M2338" s="38"/>
      <c r="N2338" s="45"/>
      <c r="O2338" s="38"/>
    </row>
    <row r="2339" spans="3:15" ht="17" x14ac:dyDescent="0.4">
      <c r="C2339" s="28"/>
      <c r="D2339" s="22"/>
      <c r="K2339" s="26"/>
      <c r="L2339" s="37"/>
      <c r="M2339" s="38"/>
      <c r="N2339" s="45"/>
      <c r="O2339" s="38"/>
    </row>
    <row r="2340" spans="3:15" ht="17" x14ac:dyDescent="0.4">
      <c r="C2340" s="28"/>
      <c r="D2340" s="22"/>
      <c r="K2340" s="26"/>
      <c r="L2340" s="37"/>
      <c r="M2340" s="38"/>
      <c r="N2340" s="45"/>
      <c r="O2340" s="38"/>
    </row>
    <row r="2341" spans="3:15" ht="17" x14ac:dyDescent="0.4">
      <c r="C2341" s="28"/>
      <c r="D2341" s="22"/>
      <c r="K2341" s="26"/>
      <c r="L2341" s="37"/>
      <c r="M2341" s="38"/>
      <c r="N2341" s="45"/>
      <c r="O2341" s="38"/>
    </row>
    <row r="2342" spans="3:15" ht="17" x14ac:dyDescent="0.4">
      <c r="C2342" s="28"/>
      <c r="D2342" s="22"/>
      <c r="K2342" s="26"/>
      <c r="L2342" s="37"/>
      <c r="M2342" s="38"/>
      <c r="N2342" s="45"/>
      <c r="O2342" s="38"/>
    </row>
    <row r="2343" spans="3:15" ht="17" x14ac:dyDescent="0.4">
      <c r="C2343" s="28"/>
      <c r="D2343" s="22"/>
      <c r="K2343" s="26"/>
      <c r="L2343" s="37"/>
      <c r="M2343" s="38"/>
      <c r="N2343" s="45"/>
      <c r="O2343" s="38"/>
    </row>
    <row r="2344" spans="3:15" ht="17" x14ac:dyDescent="0.4">
      <c r="C2344" s="28"/>
      <c r="D2344" s="22"/>
      <c r="K2344" s="26"/>
      <c r="L2344" s="37"/>
      <c r="M2344" s="38"/>
      <c r="N2344" s="45"/>
      <c r="O2344" s="38"/>
    </row>
    <row r="2345" spans="3:15" ht="17" x14ac:dyDescent="0.4">
      <c r="C2345" s="28"/>
      <c r="D2345" s="22"/>
      <c r="K2345" s="26"/>
      <c r="L2345" s="37"/>
      <c r="M2345" s="38"/>
      <c r="N2345" s="45"/>
      <c r="O2345" s="38"/>
    </row>
    <row r="2346" spans="3:15" ht="17" x14ac:dyDescent="0.4">
      <c r="C2346" s="28"/>
      <c r="D2346" s="22"/>
      <c r="K2346" s="26"/>
      <c r="L2346" s="37"/>
      <c r="M2346" s="38"/>
      <c r="N2346" s="45"/>
      <c r="O2346" s="38"/>
    </row>
    <row r="2347" spans="3:15" ht="17" x14ac:dyDescent="0.4">
      <c r="C2347" s="28"/>
      <c r="D2347" s="22"/>
      <c r="K2347" s="26"/>
      <c r="L2347" s="37"/>
      <c r="M2347" s="38"/>
      <c r="N2347" s="45"/>
      <c r="O2347" s="38"/>
    </row>
    <row r="2348" spans="3:15" ht="17" x14ac:dyDescent="0.4">
      <c r="C2348" s="28"/>
      <c r="D2348" s="22"/>
      <c r="K2348" s="26"/>
      <c r="L2348" s="37"/>
      <c r="M2348" s="38"/>
      <c r="N2348" s="45"/>
      <c r="O2348" s="38"/>
    </row>
    <row r="2349" spans="3:15" ht="17" x14ac:dyDescent="0.4">
      <c r="C2349" s="28"/>
      <c r="D2349" s="22"/>
      <c r="K2349" s="26"/>
      <c r="L2349" s="37"/>
      <c r="M2349" s="38"/>
      <c r="N2349" s="45"/>
      <c r="O2349" s="38"/>
    </row>
    <row r="2350" spans="3:15" ht="17" x14ac:dyDescent="0.4">
      <c r="C2350" s="28"/>
      <c r="D2350" s="22"/>
      <c r="K2350" s="26"/>
      <c r="L2350" s="37"/>
      <c r="M2350" s="38"/>
      <c r="N2350" s="45"/>
      <c r="O2350" s="38"/>
    </row>
    <row r="2351" spans="3:15" ht="17" x14ac:dyDescent="0.4">
      <c r="C2351" s="28"/>
      <c r="D2351" s="22"/>
      <c r="K2351" s="26"/>
      <c r="L2351" s="37"/>
      <c r="M2351" s="38"/>
      <c r="N2351" s="45"/>
      <c r="O2351" s="38"/>
    </row>
    <row r="2352" spans="3:15" ht="17" x14ac:dyDescent="0.4">
      <c r="C2352" s="28"/>
      <c r="D2352" s="22"/>
      <c r="K2352" s="26"/>
      <c r="L2352" s="37"/>
      <c r="M2352" s="38"/>
      <c r="N2352" s="45"/>
      <c r="O2352" s="38"/>
    </row>
    <row r="2353" spans="3:15" ht="17" x14ac:dyDescent="0.4">
      <c r="C2353" s="28"/>
      <c r="D2353" s="22"/>
      <c r="K2353" s="26"/>
      <c r="L2353" s="37"/>
      <c r="M2353" s="38"/>
      <c r="N2353" s="45"/>
      <c r="O2353" s="38"/>
    </row>
    <row r="2354" spans="3:15" ht="17" x14ac:dyDescent="0.4">
      <c r="C2354" s="28"/>
      <c r="D2354" s="22"/>
      <c r="K2354" s="26"/>
      <c r="L2354" s="37"/>
      <c r="M2354" s="38"/>
      <c r="N2354" s="45"/>
      <c r="O2354" s="38"/>
    </row>
    <row r="2355" spans="3:15" ht="17" x14ac:dyDescent="0.4">
      <c r="C2355" s="28"/>
      <c r="D2355" s="22"/>
      <c r="K2355" s="26"/>
      <c r="L2355" s="37"/>
      <c r="M2355" s="38"/>
      <c r="N2355" s="45"/>
      <c r="O2355" s="38"/>
    </row>
    <row r="2356" spans="3:15" ht="17" x14ac:dyDescent="0.4">
      <c r="C2356" s="28"/>
      <c r="D2356" s="22"/>
      <c r="K2356" s="26"/>
      <c r="L2356" s="37"/>
      <c r="M2356" s="38"/>
      <c r="N2356" s="45"/>
      <c r="O2356" s="38"/>
    </row>
    <row r="2357" spans="3:15" ht="17" x14ac:dyDescent="0.4">
      <c r="C2357" s="28"/>
      <c r="D2357" s="22"/>
      <c r="K2357" s="26"/>
      <c r="L2357" s="37"/>
      <c r="M2357" s="38"/>
      <c r="N2357" s="45"/>
      <c r="O2357" s="38"/>
    </row>
    <row r="2358" spans="3:15" ht="17" x14ac:dyDescent="0.4">
      <c r="C2358" s="28"/>
      <c r="D2358" s="22"/>
      <c r="K2358" s="26"/>
      <c r="L2358" s="37"/>
      <c r="M2358" s="38"/>
      <c r="N2358" s="45"/>
      <c r="O2358" s="38"/>
    </row>
    <row r="2359" spans="3:15" ht="17" x14ac:dyDescent="0.4">
      <c r="C2359" s="28"/>
      <c r="D2359" s="22"/>
      <c r="K2359" s="26"/>
      <c r="L2359" s="37"/>
      <c r="M2359" s="38"/>
      <c r="N2359" s="45"/>
      <c r="O2359" s="38"/>
    </row>
    <row r="2360" spans="3:15" ht="17" x14ac:dyDescent="0.4">
      <c r="C2360" s="28"/>
      <c r="D2360" s="22"/>
      <c r="K2360" s="26"/>
      <c r="L2360" s="37"/>
      <c r="M2360" s="38"/>
      <c r="N2360" s="45"/>
      <c r="O2360" s="38"/>
    </row>
    <row r="2361" spans="3:15" ht="17" x14ac:dyDescent="0.4">
      <c r="C2361" s="28"/>
      <c r="D2361" s="22"/>
      <c r="K2361" s="26"/>
      <c r="L2361" s="37"/>
      <c r="M2361" s="38"/>
      <c r="N2361" s="45"/>
      <c r="O2361" s="38"/>
    </row>
    <row r="2362" spans="3:15" ht="17" x14ac:dyDescent="0.4">
      <c r="C2362" s="28"/>
      <c r="D2362" s="22"/>
      <c r="K2362" s="26"/>
      <c r="L2362" s="37"/>
      <c r="M2362" s="38"/>
      <c r="N2362" s="45"/>
      <c r="O2362" s="38"/>
    </row>
    <row r="2363" spans="3:15" ht="17" x14ac:dyDescent="0.4">
      <c r="C2363" s="28"/>
      <c r="D2363" s="22"/>
      <c r="K2363" s="26"/>
      <c r="L2363" s="37"/>
      <c r="M2363" s="38"/>
      <c r="N2363" s="45"/>
      <c r="O2363" s="38"/>
    </row>
    <row r="2364" spans="3:15" ht="17" x14ac:dyDescent="0.4">
      <c r="C2364" s="28"/>
      <c r="D2364" s="22"/>
      <c r="K2364" s="26"/>
      <c r="L2364" s="37"/>
      <c r="M2364" s="38"/>
      <c r="N2364" s="45"/>
      <c r="O2364" s="38"/>
    </row>
    <row r="2365" spans="3:15" ht="17" x14ac:dyDescent="0.4">
      <c r="C2365" s="28"/>
      <c r="D2365" s="22"/>
      <c r="K2365" s="26"/>
      <c r="L2365" s="37"/>
      <c r="M2365" s="38"/>
      <c r="N2365" s="45"/>
      <c r="O2365" s="38"/>
    </row>
    <row r="2366" spans="3:15" ht="17" x14ac:dyDescent="0.4">
      <c r="C2366" s="28"/>
      <c r="D2366" s="22"/>
      <c r="K2366" s="26"/>
      <c r="L2366" s="37"/>
      <c r="M2366" s="38"/>
      <c r="N2366" s="45"/>
      <c r="O2366" s="38"/>
    </row>
    <row r="2367" spans="3:15" ht="17" x14ac:dyDescent="0.4">
      <c r="C2367" s="28"/>
      <c r="D2367" s="22"/>
      <c r="K2367" s="26"/>
      <c r="L2367" s="37"/>
      <c r="M2367" s="38"/>
      <c r="N2367" s="45"/>
      <c r="O2367" s="38"/>
    </row>
    <row r="2368" spans="3:15" ht="17" x14ac:dyDescent="0.4">
      <c r="C2368" s="28"/>
      <c r="D2368" s="22"/>
      <c r="K2368" s="26"/>
      <c r="L2368" s="37"/>
      <c r="M2368" s="38"/>
      <c r="N2368" s="45"/>
      <c r="O2368" s="38"/>
    </row>
    <row r="2369" spans="3:15" ht="17" x14ac:dyDescent="0.4">
      <c r="C2369" s="28"/>
      <c r="D2369" s="22"/>
      <c r="K2369" s="26"/>
      <c r="L2369" s="37"/>
      <c r="M2369" s="38"/>
      <c r="N2369" s="45"/>
      <c r="O2369" s="38"/>
    </row>
    <row r="2370" spans="3:15" ht="17" x14ac:dyDescent="0.4">
      <c r="C2370" s="28"/>
      <c r="D2370" s="22"/>
      <c r="K2370" s="26"/>
      <c r="L2370" s="37"/>
      <c r="M2370" s="38"/>
      <c r="N2370" s="45"/>
      <c r="O2370" s="38"/>
    </row>
    <row r="2371" spans="3:15" ht="17" x14ac:dyDescent="0.4">
      <c r="C2371" s="28"/>
      <c r="D2371" s="22"/>
      <c r="K2371" s="26"/>
      <c r="L2371" s="37"/>
      <c r="M2371" s="38"/>
      <c r="N2371" s="45"/>
      <c r="O2371" s="38"/>
    </row>
    <row r="2372" spans="3:15" ht="17" x14ac:dyDescent="0.4">
      <c r="C2372" s="28"/>
      <c r="D2372" s="22"/>
      <c r="K2372" s="26"/>
      <c r="L2372" s="37"/>
      <c r="M2372" s="38"/>
      <c r="N2372" s="45"/>
      <c r="O2372" s="38"/>
    </row>
    <row r="2373" spans="3:15" ht="17" x14ac:dyDescent="0.4">
      <c r="C2373" s="28"/>
      <c r="D2373" s="22"/>
      <c r="K2373" s="26"/>
      <c r="L2373" s="37"/>
      <c r="M2373" s="38"/>
      <c r="N2373" s="45"/>
      <c r="O2373" s="38"/>
    </row>
    <row r="2374" spans="3:15" ht="17" x14ac:dyDescent="0.4">
      <c r="C2374" s="28"/>
      <c r="D2374" s="22"/>
      <c r="K2374" s="26"/>
      <c r="L2374" s="37"/>
      <c r="M2374" s="38"/>
      <c r="N2374" s="45"/>
      <c r="O2374" s="38"/>
    </row>
    <row r="2375" spans="3:15" ht="17" x14ac:dyDescent="0.4">
      <c r="C2375" s="28"/>
      <c r="D2375" s="22"/>
      <c r="K2375" s="26"/>
      <c r="L2375" s="37"/>
      <c r="M2375" s="38"/>
      <c r="N2375" s="45"/>
      <c r="O2375" s="38"/>
    </row>
    <row r="2376" spans="3:15" ht="17" x14ac:dyDescent="0.4">
      <c r="C2376" s="28"/>
      <c r="D2376" s="22"/>
      <c r="K2376" s="26"/>
      <c r="L2376" s="37"/>
      <c r="M2376" s="38"/>
      <c r="N2376" s="45"/>
      <c r="O2376" s="38"/>
    </row>
    <row r="2377" spans="3:15" ht="17" x14ac:dyDescent="0.4">
      <c r="C2377" s="28"/>
      <c r="D2377" s="22"/>
      <c r="K2377" s="26"/>
      <c r="L2377" s="37"/>
      <c r="M2377" s="38"/>
      <c r="N2377" s="45"/>
      <c r="O2377" s="38"/>
    </row>
    <row r="2378" spans="3:15" ht="17" x14ac:dyDescent="0.4">
      <c r="C2378" s="28"/>
      <c r="D2378" s="22"/>
      <c r="K2378" s="26"/>
      <c r="L2378" s="37"/>
      <c r="M2378" s="38"/>
      <c r="N2378" s="45"/>
      <c r="O2378" s="38"/>
    </row>
    <row r="2379" spans="3:15" ht="17" x14ac:dyDescent="0.4">
      <c r="C2379" s="28"/>
      <c r="D2379" s="22"/>
      <c r="K2379" s="26"/>
      <c r="L2379" s="37"/>
      <c r="M2379" s="38"/>
      <c r="N2379" s="45"/>
      <c r="O2379" s="38"/>
    </row>
    <row r="2380" spans="3:15" ht="17" x14ac:dyDescent="0.4">
      <c r="C2380" s="28"/>
      <c r="D2380" s="22"/>
      <c r="K2380" s="26"/>
      <c r="L2380" s="37"/>
      <c r="M2380" s="38"/>
      <c r="N2380" s="45"/>
      <c r="O2380" s="38"/>
    </row>
    <row r="2381" spans="3:15" ht="17" x14ac:dyDescent="0.4">
      <c r="C2381" s="28"/>
      <c r="D2381" s="22"/>
      <c r="K2381" s="26"/>
      <c r="L2381" s="37"/>
      <c r="M2381" s="38"/>
      <c r="N2381" s="45"/>
      <c r="O2381" s="38"/>
    </row>
    <row r="2382" spans="3:15" ht="17" x14ac:dyDescent="0.4">
      <c r="C2382" s="28"/>
      <c r="D2382" s="22"/>
      <c r="K2382" s="26"/>
      <c r="L2382" s="37"/>
      <c r="M2382" s="38"/>
      <c r="N2382" s="45"/>
      <c r="O2382" s="38"/>
    </row>
    <row r="2383" spans="3:15" ht="17" x14ac:dyDescent="0.4">
      <c r="C2383" s="28"/>
      <c r="D2383" s="22"/>
      <c r="K2383" s="26"/>
      <c r="L2383" s="37"/>
      <c r="M2383" s="38"/>
      <c r="N2383" s="45"/>
      <c r="O2383" s="38"/>
    </row>
    <row r="2384" spans="3:15" ht="17" x14ac:dyDescent="0.4">
      <c r="C2384" s="28"/>
      <c r="D2384" s="22"/>
      <c r="K2384" s="26"/>
      <c r="L2384" s="37"/>
      <c r="M2384" s="38"/>
      <c r="N2384" s="45"/>
      <c r="O2384" s="38"/>
    </row>
    <row r="2385" spans="3:15" ht="17" x14ac:dyDescent="0.4">
      <c r="C2385" s="28"/>
      <c r="D2385" s="22"/>
      <c r="K2385" s="26"/>
      <c r="L2385" s="37"/>
      <c r="M2385" s="38"/>
      <c r="N2385" s="45"/>
      <c r="O2385" s="38"/>
    </row>
    <row r="2386" spans="3:15" ht="17" x14ac:dyDescent="0.4">
      <c r="C2386" s="28"/>
      <c r="D2386" s="22"/>
      <c r="K2386" s="26"/>
      <c r="L2386" s="37"/>
      <c r="M2386" s="38"/>
      <c r="N2386" s="45"/>
      <c r="O2386" s="38"/>
    </row>
    <row r="2387" spans="3:15" ht="17" x14ac:dyDescent="0.4">
      <c r="C2387" s="28"/>
      <c r="D2387" s="22"/>
      <c r="K2387" s="26"/>
      <c r="L2387" s="37"/>
      <c r="M2387" s="38"/>
      <c r="N2387" s="45"/>
      <c r="O2387" s="38"/>
    </row>
    <row r="2388" spans="3:15" ht="17" x14ac:dyDescent="0.4">
      <c r="C2388" s="28"/>
      <c r="D2388" s="22"/>
      <c r="K2388" s="26"/>
      <c r="L2388" s="37"/>
      <c r="M2388" s="38"/>
      <c r="N2388" s="45"/>
      <c r="O2388" s="38"/>
    </row>
    <row r="2389" spans="3:15" ht="17" x14ac:dyDescent="0.4">
      <c r="C2389" s="28"/>
      <c r="D2389" s="22"/>
      <c r="K2389" s="26"/>
      <c r="L2389" s="37"/>
      <c r="M2389" s="38"/>
      <c r="N2389" s="45"/>
      <c r="O2389" s="38"/>
    </row>
    <row r="2390" spans="3:15" ht="17" x14ac:dyDescent="0.4">
      <c r="C2390" s="28"/>
      <c r="D2390" s="22"/>
      <c r="K2390" s="26"/>
      <c r="L2390" s="37"/>
      <c r="M2390" s="38"/>
      <c r="N2390" s="45"/>
      <c r="O2390" s="38"/>
    </row>
    <row r="2391" spans="3:15" ht="17" x14ac:dyDescent="0.4">
      <c r="C2391" s="28"/>
      <c r="D2391" s="22"/>
      <c r="K2391" s="26"/>
      <c r="L2391" s="37"/>
      <c r="M2391" s="38"/>
      <c r="N2391" s="45"/>
      <c r="O2391" s="38"/>
    </row>
    <row r="2392" spans="3:15" ht="17" x14ac:dyDescent="0.4">
      <c r="C2392" s="28"/>
      <c r="D2392" s="22"/>
      <c r="K2392" s="26"/>
      <c r="L2392" s="37"/>
      <c r="M2392" s="38"/>
      <c r="N2392" s="45"/>
      <c r="O2392" s="38"/>
    </row>
    <row r="2393" spans="3:15" ht="17" x14ac:dyDescent="0.4">
      <c r="C2393" s="28"/>
      <c r="D2393" s="22"/>
      <c r="K2393" s="26"/>
      <c r="L2393" s="37"/>
      <c r="M2393" s="38"/>
      <c r="N2393" s="45"/>
      <c r="O2393" s="38"/>
    </row>
    <row r="2394" spans="3:15" ht="17" x14ac:dyDescent="0.4">
      <c r="C2394" s="28"/>
      <c r="D2394" s="22"/>
      <c r="K2394" s="26"/>
      <c r="L2394" s="37"/>
      <c r="M2394" s="38"/>
      <c r="N2394" s="45"/>
      <c r="O2394" s="38"/>
    </row>
    <row r="2395" spans="3:15" ht="17" x14ac:dyDescent="0.4">
      <c r="C2395" s="28"/>
      <c r="D2395" s="22"/>
      <c r="K2395" s="26"/>
      <c r="L2395" s="37"/>
      <c r="M2395" s="38"/>
      <c r="N2395" s="45"/>
      <c r="O2395" s="38"/>
    </row>
    <row r="2396" spans="3:15" ht="17" x14ac:dyDescent="0.4">
      <c r="C2396" s="28"/>
      <c r="D2396" s="22"/>
      <c r="K2396" s="26"/>
      <c r="L2396" s="37"/>
      <c r="M2396" s="38"/>
      <c r="N2396" s="45"/>
      <c r="O2396" s="38"/>
    </row>
    <row r="2397" spans="3:15" ht="17" x14ac:dyDescent="0.4">
      <c r="C2397" s="28"/>
      <c r="D2397" s="22"/>
      <c r="K2397" s="26"/>
      <c r="L2397" s="37"/>
      <c r="M2397" s="38"/>
      <c r="N2397" s="45"/>
      <c r="O2397" s="38"/>
    </row>
    <row r="2398" spans="3:15" ht="17" x14ac:dyDescent="0.4">
      <c r="C2398" s="28"/>
      <c r="D2398" s="22"/>
      <c r="K2398" s="26"/>
      <c r="L2398" s="37"/>
      <c r="M2398" s="38"/>
      <c r="N2398" s="45"/>
      <c r="O2398" s="38"/>
    </row>
    <row r="2399" spans="3:15" ht="17" x14ac:dyDescent="0.4">
      <c r="C2399" s="28"/>
      <c r="D2399" s="22"/>
      <c r="K2399" s="26"/>
      <c r="L2399" s="37"/>
      <c r="M2399" s="38"/>
      <c r="N2399" s="45"/>
      <c r="O2399" s="38"/>
    </row>
    <row r="2400" spans="3:15" ht="17" x14ac:dyDescent="0.4">
      <c r="C2400" s="28"/>
      <c r="D2400" s="22"/>
      <c r="K2400" s="26"/>
      <c r="L2400" s="37"/>
      <c r="M2400" s="38"/>
      <c r="N2400" s="45"/>
      <c r="O2400" s="38"/>
    </row>
    <row r="2401" spans="3:15" ht="17" x14ac:dyDescent="0.4">
      <c r="C2401" s="28"/>
      <c r="D2401" s="22"/>
      <c r="K2401" s="26"/>
      <c r="L2401" s="37"/>
      <c r="M2401" s="38"/>
      <c r="N2401" s="45"/>
      <c r="O2401" s="38"/>
    </row>
    <row r="2402" spans="3:15" ht="17" x14ac:dyDescent="0.4">
      <c r="C2402" s="28"/>
      <c r="D2402" s="22"/>
      <c r="K2402" s="26"/>
      <c r="L2402" s="37"/>
      <c r="M2402" s="38"/>
      <c r="N2402" s="45"/>
      <c r="O2402" s="38"/>
    </row>
    <row r="2403" spans="3:15" ht="17" x14ac:dyDescent="0.4">
      <c r="C2403" s="28"/>
      <c r="D2403" s="22"/>
      <c r="K2403" s="26"/>
      <c r="L2403" s="37"/>
      <c r="M2403" s="38"/>
      <c r="N2403" s="45"/>
      <c r="O2403" s="38"/>
    </row>
    <row r="2404" spans="3:15" ht="17" x14ac:dyDescent="0.4">
      <c r="C2404" s="28"/>
      <c r="D2404" s="22"/>
      <c r="K2404" s="26"/>
      <c r="L2404" s="37"/>
      <c r="M2404" s="38"/>
      <c r="N2404" s="45"/>
      <c r="O2404" s="38"/>
    </row>
    <row r="2405" spans="3:15" ht="17" x14ac:dyDescent="0.4">
      <c r="C2405" s="28"/>
      <c r="D2405" s="22"/>
      <c r="K2405" s="26"/>
      <c r="L2405" s="37"/>
      <c r="M2405" s="38"/>
      <c r="N2405" s="45"/>
      <c r="O2405" s="38"/>
    </row>
    <row r="2406" spans="3:15" ht="17" x14ac:dyDescent="0.4">
      <c r="C2406" s="28"/>
      <c r="D2406" s="22"/>
      <c r="K2406" s="26"/>
      <c r="L2406" s="37"/>
      <c r="M2406" s="38"/>
      <c r="N2406" s="45"/>
      <c r="O2406" s="38"/>
    </row>
    <row r="2407" spans="3:15" ht="17" x14ac:dyDescent="0.4">
      <c r="C2407" s="28"/>
      <c r="D2407" s="22"/>
      <c r="K2407" s="26"/>
      <c r="L2407" s="37"/>
      <c r="M2407" s="38"/>
      <c r="N2407" s="45"/>
      <c r="O2407" s="38"/>
    </row>
    <row r="2408" spans="3:15" ht="17" x14ac:dyDescent="0.4">
      <c r="C2408" s="28"/>
      <c r="D2408" s="22"/>
      <c r="K2408" s="26"/>
      <c r="L2408" s="37"/>
      <c r="M2408" s="38"/>
      <c r="N2408" s="45"/>
      <c r="O2408" s="38"/>
    </row>
    <row r="2409" spans="3:15" ht="17" x14ac:dyDescent="0.4">
      <c r="C2409" s="28"/>
      <c r="D2409" s="22"/>
      <c r="K2409" s="26"/>
      <c r="L2409" s="37"/>
      <c r="M2409" s="38"/>
      <c r="N2409" s="45"/>
      <c r="O2409" s="38"/>
    </row>
    <row r="2410" spans="3:15" ht="17" x14ac:dyDescent="0.4">
      <c r="C2410" s="28"/>
      <c r="D2410" s="22"/>
      <c r="K2410" s="26"/>
      <c r="L2410" s="37"/>
      <c r="M2410" s="38"/>
      <c r="N2410" s="45"/>
      <c r="O2410" s="38"/>
    </row>
    <row r="2411" spans="3:15" ht="17" x14ac:dyDescent="0.4">
      <c r="C2411" s="28"/>
      <c r="D2411" s="22"/>
      <c r="K2411" s="26"/>
      <c r="L2411" s="37"/>
      <c r="M2411" s="38"/>
      <c r="N2411" s="45"/>
      <c r="O2411" s="38"/>
    </row>
    <row r="2412" spans="3:15" ht="17" x14ac:dyDescent="0.4">
      <c r="C2412" s="28"/>
      <c r="D2412" s="22"/>
      <c r="K2412" s="26"/>
      <c r="L2412" s="37"/>
      <c r="M2412" s="38"/>
      <c r="N2412" s="45"/>
      <c r="O2412" s="38"/>
    </row>
    <row r="2413" spans="3:15" ht="17" x14ac:dyDescent="0.4">
      <c r="C2413" s="28"/>
      <c r="D2413" s="22"/>
      <c r="K2413" s="26"/>
      <c r="L2413" s="37"/>
      <c r="M2413" s="38"/>
      <c r="N2413" s="45"/>
      <c r="O2413" s="38"/>
    </row>
    <row r="2414" spans="3:15" ht="17" x14ac:dyDescent="0.4">
      <c r="C2414" s="28"/>
      <c r="D2414" s="22"/>
      <c r="K2414" s="26"/>
      <c r="L2414" s="37"/>
      <c r="M2414" s="38"/>
      <c r="N2414" s="45"/>
      <c r="O2414" s="38"/>
    </row>
    <row r="2415" spans="3:15" ht="17" x14ac:dyDescent="0.4">
      <c r="C2415" s="28"/>
      <c r="D2415" s="22"/>
      <c r="K2415" s="26"/>
      <c r="L2415" s="37"/>
      <c r="M2415" s="38"/>
      <c r="N2415" s="45"/>
      <c r="O2415" s="38"/>
    </row>
    <row r="2416" spans="3:15" ht="17" x14ac:dyDescent="0.4">
      <c r="C2416" s="28"/>
      <c r="D2416" s="22"/>
      <c r="K2416" s="26"/>
      <c r="L2416" s="37"/>
      <c r="M2416" s="38"/>
      <c r="N2416" s="45"/>
      <c r="O2416" s="38"/>
    </row>
    <row r="2417" spans="3:15" ht="17" x14ac:dyDescent="0.4">
      <c r="C2417" s="28"/>
      <c r="D2417" s="22"/>
      <c r="K2417" s="26"/>
      <c r="L2417" s="37"/>
      <c r="M2417" s="38"/>
      <c r="N2417" s="45"/>
      <c r="O2417" s="38"/>
    </row>
    <row r="2418" spans="3:15" ht="17" x14ac:dyDescent="0.4">
      <c r="C2418" s="28"/>
      <c r="D2418" s="22"/>
      <c r="K2418" s="26"/>
      <c r="L2418" s="37"/>
      <c r="M2418" s="38"/>
      <c r="N2418" s="45"/>
      <c r="O2418" s="38"/>
    </row>
    <row r="2419" spans="3:15" ht="17" x14ac:dyDescent="0.4">
      <c r="C2419" s="28"/>
      <c r="D2419" s="22"/>
      <c r="K2419" s="26"/>
      <c r="L2419" s="37"/>
      <c r="M2419" s="38"/>
      <c r="N2419" s="45"/>
      <c r="O2419" s="38"/>
    </row>
    <row r="2420" spans="3:15" ht="17" x14ac:dyDescent="0.4">
      <c r="C2420" s="28"/>
      <c r="D2420" s="22"/>
      <c r="K2420" s="26"/>
      <c r="L2420" s="37"/>
      <c r="M2420" s="38"/>
      <c r="N2420" s="45"/>
      <c r="O2420" s="38"/>
    </row>
    <row r="2421" spans="3:15" ht="17" x14ac:dyDescent="0.4">
      <c r="C2421" s="28"/>
      <c r="D2421" s="22"/>
      <c r="K2421" s="26"/>
      <c r="L2421" s="37"/>
      <c r="M2421" s="38"/>
      <c r="N2421" s="45"/>
      <c r="O2421" s="38"/>
    </row>
    <row r="2422" spans="3:15" ht="17" x14ac:dyDescent="0.4">
      <c r="C2422" s="28"/>
      <c r="D2422" s="22"/>
      <c r="K2422" s="26"/>
      <c r="L2422" s="37"/>
      <c r="M2422" s="38"/>
      <c r="N2422" s="45"/>
      <c r="O2422" s="38"/>
    </row>
    <row r="2423" spans="3:15" ht="17" x14ac:dyDescent="0.4">
      <c r="C2423" s="28"/>
      <c r="D2423" s="22"/>
      <c r="K2423" s="26"/>
      <c r="L2423" s="37"/>
      <c r="M2423" s="38"/>
      <c r="N2423" s="45"/>
      <c r="O2423" s="38"/>
    </row>
    <row r="2424" spans="3:15" ht="17" x14ac:dyDescent="0.4">
      <c r="C2424" s="28"/>
      <c r="D2424" s="22"/>
      <c r="K2424" s="26"/>
      <c r="L2424" s="37"/>
      <c r="M2424" s="38"/>
      <c r="N2424" s="45"/>
      <c r="O2424" s="38"/>
    </row>
    <row r="2425" spans="3:15" ht="17" x14ac:dyDescent="0.4">
      <c r="C2425" s="28"/>
      <c r="D2425" s="22"/>
      <c r="K2425" s="26"/>
      <c r="L2425" s="37"/>
      <c r="M2425" s="38"/>
      <c r="N2425" s="45"/>
      <c r="O2425" s="38"/>
    </row>
    <row r="2426" spans="3:15" ht="17" x14ac:dyDescent="0.4">
      <c r="C2426" s="28"/>
      <c r="D2426" s="22"/>
      <c r="K2426" s="26"/>
      <c r="L2426" s="37"/>
      <c r="M2426" s="38"/>
      <c r="N2426" s="45"/>
      <c r="O2426" s="38"/>
    </row>
    <row r="2427" spans="3:15" ht="17" x14ac:dyDescent="0.4">
      <c r="C2427" s="28"/>
      <c r="D2427" s="22"/>
      <c r="K2427" s="26"/>
      <c r="L2427" s="37"/>
      <c r="M2427" s="38"/>
      <c r="N2427" s="45"/>
      <c r="O2427" s="38"/>
    </row>
    <row r="2428" spans="3:15" ht="17" x14ac:dyDescent="0.4">
      <c r="C2428" s="28"/>
      <c r="D2428" s="22"/>
      <c r="K2428" s="26"/>
      <c r="L2428" s="37"/>
      <c r="M2428" s="38"/>
      <c r="N2428" s="45"/>
      <c r="O2428" s="38"/>
    </row>
    <row r="2429" spans="3:15" ht="17" x14ac:dyDescent="0.4">
      <c r="C2429" s="28"/>
      <c r="D2429" s="22"/>
      <c r="K2429" s="26"/>
      <c r="L2429" s="37"/>
      <c r="M2429" s="38"/>
      <c r="N2429" s="45"/>
      <c r="O2429" s="38"/>
    </row>
    <row r="2430" spans="3:15" ht="17" x14ac:dyDescent="0.4">
      <c r="C2430" s="28"/>
      <c r="D2430" s="22"/>
      <c r="K2430" s="26"/>
      <c r="L2430" s="37"/>
      <c r="M2430" s="38"/>
      <c r="N2430" s="45"/>
      <c r="O2430" s="38"/>
    </row>
    <row r="2431" spans="3:15" ht="17" x14ac:dyDescent="0.4">
      <c r="C2431" s="28"/>
      <c r="D2431" s="22"/>
      <c r="K2431" s="26"/>
      <c r="L2431" s="37"/>
      <c r="M2431" s="38"/>
      <c r="N2431" s="45"/>
      <c r="O2431" s="38"/>
    </row>
    <row r="2432" spans="3:15" ht="17" x14ac:dyDescent="0.4">
      <c r="C2432" s="28"/>
      <c r="D2432" s="22"/>
      <c r="K2432" s="26"/>
      <c r="L2432" s="37"/>
      <c r="M2432" s="38"/>
      <c r="N2432" s="45"/>
      <c r="O2432" s="38"/>
    </row>
    <row r="2433" spans="3:15" ht="17" x14ac:dyDescent="0.4">
      <c r="C2433" s="28"/>
      <c r="D2433" s="22"/>
      <c r="K2433" s="26"/>
      <c r="L2433" s="37"/>
      <c r="M2433" s="38"/>
      <c r="N2433" s="45"/>
      <c r="O2433" s="38"/>
    </row>
    <row r="2434" spans="3:15" ht="17" x14ac:dyDescent="0.4">
      <c r="C2434" s="28"/>
      <c r="D2434" s="22"/>
      <c r="K2434" s="26"/>
      <c r="L2434" s="37"/>
      <c r="M2434" s="38"/>
      <c r="N2434" s="45"/>
      <c r="O2434" s="38"/>
    </row>
    <row r="2435" spans="3:15" ht="17" x14ac:dyDescent="0.4">
      <c r="C2435" s="28"/>
      <c r="D2435" s="22"/>
      <c r="K2435" s="26"/>
      <c r="L2435" s="37"/>
      <c r="M2435" s="38"/>
      <c r="N2435" s="45"/>
      <c r="O2435" s="38"/>
    </row>
    <row r="2436" spans="3:15" ht="17" x14ac:dyDescent="0.4">
      <c r="C2436" s="28"/>
      <c r="D2436" s="22"/>
      <c r="K2436" s="26"/>
      <c r="L2436" s="37"/>
      <c r="M2436" s="38"/>
      <c r="N2436" s="45"/>
      <c r="O2436" s="38"/>
    </row>
    <row r="2437" spans="3:15" ht="17" x14ac:dyDescent="0.4">
      <c r="C2437" s="28"/>
      <c r="D2437" s="22"/>
      <c r="K2437" s="26"/>
      <c r="L2437" s="37"/>
      <c r="M2437" s="38"/>
      <c r="N2437" s="45"/>
      <c r="O2437" s="38"/>
    </row>
    <row r="2438" spans="3:15" ht="17" x14ac:dyDescent="0.4">
      <c r="C2438" s="28"/>
      <c r="D2438" s="22"/>
      <c r="K2438" s="26"/>
      <c r="L2438" s="37"/>
      <c r="M2438" s="38"/>
      <c r="N2438" s="45"/>
      <c r="O2438" s="38"/>
    </row>
    <row r="2439" spans="3:15" ht="17" x14ac:dyDescent="0.4">
      <c r="C2439" s="28"/>
      <c r="D2439" s="22"/>
      <c r="K2439" s="26"/>
      <c r="L2439" s="37"/>
      <c r="M2439" s="38"/>
      <c r="N2439" s="45"/>
      <c r="O2439" s="38"/>
    </row>
    <row r="2440" spans="3:15" ht="17" x14ac:dyDescent="0.4">
      <c r="C2440" s="28"/>
      <c r="D2440" s="22"/>
      <c r="K2440" s="26"/>
      <c r="L2440" s="37"/>
      <c r="M2440" s="38"/>
      <c r="N2440" s="45"/>
      <c r="O2440" s="38"/>
    </row>
    <row r="2441" spans="3:15" ht="17" x14ac:dyDescent="0.4">
      <c r="C2441" s="28"/>
      <c r="D2441" s="22"/>
      <c r="K2441" s="26"/>
      <c r="L2441" s="37"/>
      <c r="M2441" s="38"/>
      <c r="N2441" s="45"/>
      <c r="O2441" s="38"/>
    </row>
    <row r="2442" spans="3:15" ht="17" x14ac:dyDescent="0.4">
      <c r="C2442" s="28"/>
      <c r="D2442" s="22"/>
      <c r="K2442" s="26"/>
      <c r="L2442" s="37"/>
      <c r="M2442" s="38"/>
      <c r="N2442" s="45"/>
      <c r="O2442" s="38"/>
    </row>
    <row r="2443" spans="3:15" ht="17" x14ac:dyDescent="0.4">
      <c r="C2443" s="28"/>
      <c r="D2443" s="22"/>
      <c r="K2443" s="26"/>
      <c r="L2443" s="37"/>
      <c r="M2443" s="38"/>
      <c r="N2443" s="45"/>
      <c r="O2443" s="38"/>
    </row>
    <row r="2444" spans="3:15" ht="17" x14ac:dyDescent="0.4">
      <c r="C2444" s="28"/>
      <c r="D2444" s="22"/>
      <c r="K2444" s="26"/>
      <c r="L2444" s="37"/>
      <c r="M2444" s="38"/>
      <c r="N2444" s="45"/>
      <c r="O2444" s="38"/>
    </row>
    <row r="2445" spans="3:15" ht="17" x14ac:dyDescent="0.4">
      <c r="C2445" s="28"/>
      <c r="D2445" s="22"/>
      <c r="K2445" s="26"/>
      <c r="L2445" s="37"/>
      <c r="M2445" s="38"/>
      <c r="N2445" s="45"/>
      <c r="O2445" s="38"/>
    </row>
    <row r="2446" spans="3:15" ht="17" x14ac:dyDescent="0.4">
      <c r="C2446" s="28"/>
      <c r="D2446" s="22"/>
      <c r="K2446" s="26"/>
      <c r="L2446" s="37"/>
      <c r="M2446" s="38"/>
      <c r="N2446" s="45"/>
      <c r="O2446" s="38"/>
    </row>
    <row r="2447" spans="3:15" ht="17" x14ac:dyDescent="0.4">
      <c r="C2447" s="28"/>
      <c r="D2447" s="22"/>
      <c r="K2447" s="26"/>
      <c r="L2447" s="37"/>
      <c r="M2447" s="38"/>
      <c r="N2447" s="45"/>
      <c r="O2447" s="38"/>
    </row>
    <row r="2448" spans="3:15" ht="17" x14ac:dyDescent="0.4">
      <c r="C2448" s="28"/>
      <c r="D2448" s="22"/>
      <c r="K2448" s="26"/>
      <c r="L2448" s="37"/>
      <c r="M2448" s="38"/>
      <c r="N2448" s="45"/>
      <c r="O2448" s="38"/>
    </row>
    <row r="2449" spans="3:15" ht="17" x14ac:dyDescent="0.4">
      <c r="C2449" s="28"/>
      <c r="D2449" s="22"/>
      <c r="K2449" s="26"/>
      <c r="L2449" s="37"/>
      <c r="M2449" s="38"/>
      <c r="N2449" s="45"/>
      <c r="O2449" s="38"/>
    </row>
    <row r="2450" spans="3:15" ht="17" x14ac:dyDescent="0.4">
      <c r="C2450" s="28"/>
      <c r="D2450" s="22"/>
      <c r="K2450" s="26"/>
      <c r="L2450" s="37"/>
      <c r="M2450" s="38"/>
      <c r="N2450" s="45"/>
      <c r="O2450" s="38"/>
    </row>
    <row r="2451" spans="3:15" ht="17" x14ac:dyDescent="0.4">
      <c r="C2451" s="28"/>
      <c r="D2451" s="22"/>
      <c r="K2451" s="26"/>
      <c r="L2451" s="37"/>
      <c r="M2451" s="38"/>
      <c r="N2451" s="45"/>
      <c r="O2451" s="38"/>
    </row>
    <row r="2452" spans="3:15" ht="17" x14ac:dyDescent="0.4">
      <c r="C2452" s="28"/>
      <c r="D2452" s="22"/>
      <c r="K2452" s="26"/>
      <c r="L2452" s="37"/>
      <c r="M2452" s="38"/>
      <c r="N2452" s="45"/>
      <c r="O2452" s="38"/>
    </row>
    <row r="2453" spans="3:15" ht="17" x14ac:dyDescent="0.4">
      <c r="C2453" s="28"/>
      <c r="D2453" s="22"/>
      <c r="K2453" s="26"/>
      <c r="L2453" s="37"/>
      <c r="M2453" s="38"/>
      <c r="N2453" s="45"/>
      <c r="O2453" s="38"/>
    </row>
    <row r="2454" spans="3:15" ht="17" x14ac:dyDescent="0.4">
      <c r="C2454" s="28"/>
      <c r="D2454" s="22"/>
      <c r="K2454" s="26"/>
      <c r="L2454" s="37"/>
      <c r="M2454" s="38"/>
      <c r="N2454" s="45"/>
      <c r="O2454" s="38"/>
    </row>
    <row r="2455" spans="3:15" ht="17" x14ac:dyDescent="0.4">
      <c r="C2455" s="28"/>
      <c r="D2455" s="22"/>
      <c r="K2455" s="26"/>
      <c r="L2455" s="37"/>
      <c r="M2455" s="38"/>
      <c r="N2455" s="45"/>
      <c r="O2455" s="38"/>
    </row>
    <row r="2456" spans="3:15" ht="17" x14ac:dyDescent="0.4">
      <c r="C2456" s="28"/>
      <c r="D2456" s="22"/>
      <c r="K2456" s="26"/>
      <c r="L2456" s="37"/>
      <c r="M2456" s="38"/>
      <c r="N2456" s="45"/>
      <c r="O2456" s="38"/>
    </row>
    <row r="2457" spans="3:15" ht="17" x14ac:dyDescent="0.4">
      <c r="C2457" s="28"/>
      <c r="D2457" s="22"/>
      <c r="K2457" s="26"/>
      <c r="L2457" s="37"/>
      <c r="M2457" s="38"/>
      <c r="N2457" s="45"/>
      <c r="O2457" s="38"/>
    </row>
    <row r="2458" spans="3:15" ht="17" x14ac:dyDescent="0.4">
      <c r="C2458" s="28"/>
      <c r="D2458" s="22"/>
      <c r="K2458" s="26"/>
      <c r="L2458" s="37"/>
      <c r="M2458" s="38"/>
      <c r="N2458" s="45"/>
      <c r="O2458" s="38"/>
    </row>
    <row r="2459" spans="3:15" ht="17" x14ac:dyDescent="0.4">
      <c r="C2459" s="28"/>
      <c r="D2459" s="22"/>
      <c r="K2459" s="26"/>
      <c r="L2459" s="37"/>
      <c r="M2459" s="38"/>
      <c r="N2459" s="45"/>
      <c r="O2459" s="38"/>
    </row>
    <row r="2460" spans="3:15" ht="17" x14ac:dyDescent="0.4">
      <c r="C2460" s="28"/>
      <c r="D2460" s="22"/>
      <c r="K2460" s="26"/>
      <c r="L2460" s="37"/>
      <c r="M2460" s="38"/>
      <c r="N2460" s="45"/>
      <c r="O2460" s="38"/>
    </row>
    <row r="2461" spans="3:15" ht="17" x14ac:dyDescent="0.4">
      <c r="C2461" s="28"/>
      <c r="D2461" s="22"/>
      <c r="K2461" s="26"/>
      <c r="L2461" s="37"/>
      <c r="M2461" s="38"/>
      <c r="N2461" s="45"/>
      <c r="O2461" s="38"/>
    </row>
    <row r="2462" spans="3:15" ht="17" x14ac:dyDescent="0.4">
      <c r="C2462" s="28"/>
      <c r="D2462" s="22"/>
      <c r="K2462" s="26"/>
      <c r="L2462" s="37"/>
      <c r="M2462" s="38"/>
      <c r="N2462" s="45"/>
      <c r="O2462" s="38"/>
    </row>
    <row r="2463" spans="3:15" ht="17" x14ac:dyDescent="0.4">
      <c r="C2463" s="28"/>
      <c r="D2463" s="22"/>
      <c r="K2463" s="26"/>
      <c r="L2463" s="37"/>
      <c r="M2463" s="38"/>
      <c r="N2463" s="45"/>
      <c r="O2463" s="38"/>
    </row>
    <row r="2464" spans="3:15" ht="17" x14ac:dyDescent="0.4">
      <c r="C2464" s="28"/>
      <c r="D2464" s="22"/>
      <c r="K2464" s="26"/>
      <c r="L2464" s="37"/>
      <c r="M2464" s="38"/>
      <c r="N2464" s="45"/>
      <c r="O2464" s="38"/>
    </row>
    <row r="2465" spans="3:15" ht="17" x14ac:dyDescent="0.4">
      <c r="C2465" s="28"/>
      <c r="D2465" s="22"/>
      <c r="K2465" s="26"/>
      <c r="L2465" s="37"/>
      <c r="M2465" s="38"/>
      <c r="N2465" s="45"/>
      <c r="O2465" s="38"/>
    </row>
    <row r="2466" spans="3:15" ht="17" x14ac:dyDescent="0.4">
      <c r="C2466" s="28"/>
      <c r="D2466" s="22"/>
      <c r="K2466" s="26"/>
      <c r="L2466" s="37"/>
      <c r="M2466" s="38"/>
      <c r="N2466" s="45"/>
      <c r="O2466" s="38"/>
    </row>
    <row r="2467" spans="3:15" ht="17" x14ac:dyDescent="0.4">
      <c r="C2467" s="28"/>
      <c r="D2467" s="22"/>
      <c r="K2467" s="26"/>
      <c r="L2467" s="37"/>
      <c r="M2467" s="38"/>
      <c r="N2467" s="45"/>
      <c r="O2467" s="38"/>
    </row>
    <row r="2468" spans="3:15" ht="17" x14ac:dyDescent="0.4">
      <c r="C2468" s="28"/>
      <c r="D2468" s="22"/>
      <c r="K2468" s="26"/>
      <c r="L2468" s="37"/>
      <c r="M2468" s="38"/>
      <c r="N2468" s="45"/>
      <c r="O2468" s="38"/>
    </row>
    <row r="2469" spans="3:15" ht="17" x14ac:dyDescent="0.4">
      <c r="C2469" s="28"/>
      <c r="D2469" s="22"/>
      <c r="K2469" s="26"/>
      <c r="L2469" s="37"/>
      <c r="M2469" s="38"/>
      <c r="N2469" s="45"/>
      <c r="O2469" s="38"/>
    </row>
    <row r="2470" spans="3:15" ht="17" x14ac:dyDescent="0.4">
      <c r="C2470" s="28"/>
      <c r="D2470" s="22"/>
      <c r="K2470" s="26"/>
      <c r="L2470" s="37"/>
      <c r="M2470" s="38"/>
      <c r="N2470" s="45"/>
      <c r="O2470" s="38"/>
    </row>
    <row r="2471" spans="3:15" ht="17" x14ac:dyDescent="0.4">
      <c r="C2471" s="28"/>
      <c r="D2471" s="22"/>
      <c r="K2471" s="26"/>
      <c r="L2471" s="37"/>
      <c r="M2471" s="38"/>
      <c r="N2471" s="45"/>
      <c r="O2471" s="38"/>
    </row>
    <row r="2472" spans="3:15" ht="17" x14ac:dyDescent="0.4">
      <c r="C2472" s="28"/>
      <c r="D2472" s="22"/>
      <c r="K2472" s="26"/>
      <c r="L2472" s="37"/>
      <c r="M2472" s="38"/>
      <c r="N2472" s="45"/>
      <c r="O2472" s="38"/>
    </row>
    <row r="2473" spans="3:15" ht="17" x14ac:dyDescent="0.4">
      <c r="C2473" s="28"/>
      <c r="D2473" s="22"/>
      <c r="K2473" s="26"/>
      <c r="L2473" s="37"/>
      <c r="M2473" s="38"/>
      <c r="N2473" s="45"/>
      <c r="O2473" s="38"/>
    </row>
    <row r="2474" spans="3:15" ht="17" x14ac:dyDescent="0.4">
      <c r="C2474" s="28"/>
      <c r="D2474" s="22"/>
      <c r="K2474" s="26"/>
      <c r="L2474" s="37"/>
      <c r="M2474" s="38"/>
      <c r="N2474" s="45"/>
      <c r="O2474" s="38"/>
    </row>
    <row r="2475" spans="3:15" ht="17" x14ac:dyDescent="0.4">
      <c r="C2475" s="28"/>
      <c r="D2475" s="22"/>
      <c r="K2475" s="26"/>
      <c r="L2475" s="37"/>
      <c r="M2475" s="38"/>
      <c r="N2475" s="45"/>
      <c r="O2475" s="38"/>
    </row>
    <row r="2476" spans="3:15" ht="17" x14ac:dyDescent="0.4">
      <c r="C2476" s="28"/>
      <c r="D2476" s="22"/>
      <c r="K2476" s="26"/>
      <c r="L2476" s="37"/>
      <c r="M2476" s="38"/>
      <c r="N2476" s="45"/>
      <c r="O2476" s="38"/>
    </row>
    <row r="2477" spans="3:15" ht="17" x14ac:dyDescent="0.4">
      <c r="C2477" s="28"/>
      <c r="D2477" s="22"/>
      <c r="K2477" s="26"/>
      <c r="L2477" s="37"/>
      <c r="M2477" s="38"/>
      <c r="N2477" s="45"/>
      <c r="O2477" s="38"/>
    </row>
    <row r="2478" spans="3:15" ht="17" x14ac:dyDescent="0.4">
      <c r="C2478" s="28"/>
      <c r="D2478" s="22"/>
      <c r="K2478" s="26"/>
      <c r="L2478" s="37"/>
      <c r="M2478" s="38"/>
      <c r="N2478" s="45"/>
      <c r="O2478" s="38"/>
    </row>
    <row r="2479" spans="3:15" ht="17" x14ac:dyDescent="0.4">
      <c r="C2479" s="28"/>
      <c r="D2479" s="22"/>
      <c r="K2479" s="26"/>
      <c r="L2479" s="37"/>
      <c r="M2479" s="38"/>
      <c r="N2479" s="45"/>
      <c r="O2479" s="38"/>
    </row>
    <row r="2480" spans="3:15" ht="17" x14ac:dyDescent="0.4">
      <c r="C2480" s="28"/>
      <c r="D2480" s="22"/>
      <c r="K2480" s="26"/>
      <c r="L2480" s="37"/>
      <c r="M2480" s="38"/>
      <c r="N2480" s="45"/>
      <c r="O2480" s="38"/>
    </row>
    <row r="2481" spans="3:15" ht="17" x14ac:dyDescent="0.4">
      <c r="C2481" s="28"/>
      <c r="D2481" s="22"/>
      <c r="K2481" s="26"/>
      <c r="L2481" s="37"/>
      <c r="M2481" s="38"/>
      <c r="N2481" s="45"/>
      <c r="O2481" s="38"/>
    </row>
    <row r="2482" spans="3:15" ht="17" x14ac:dyDescent="0.4">
      <c r="C2482" s="28"/>
      <c r="D2482" s="22"/>
      <c r="K2482" s="26"/>
      <c r="L2482" s="37"/>
      <c r="M2482" s="38"/>
      <c r="N2482" s="45"/>
      <c r="O2482" s="38"/>
    </row>
    <row r="2483" spans="3:15" ht="17" x14ac:dyDescent="0.4">
      <c r="C2483" s="28"/>
      <c r="D2483" s="22"/>
      <c r="K2483" s="26"/>
      <c r="L2483" s="37"/>
      <c r="M2483" s="38"/>
      <c r="N2483" s="45"/>
      <c r="O2483" s="38"/>
    </row>
    <row r="2484" spans="3:15" ht="17" x14ac:dyDescent="0.4">
      <c r="C2484" s="28"/>
      <c r="D2484" s="22"/>
      <c r="K2484" s="26"/>
      <c r="L2484" s="37"/>
      <c r="M2484" s="38"/>
      <c r="N2484" s="45"/>
      <c r="O2484" s="38"/>
    </row>
    <row r="2485" spans="3:15" ht="17" x14ac:dyDescent="0.4">
      <c r="C2485" s="28"/>
      <c r="D2485" s="22"/>
      <c r="K2485" s="26"/>
      <c r="L2485" s="37"/>
      <c r="M2485" s="38"/>
      <c r="N2485" s="45"/>
      <c r="O2485" s="38"/>
    </row>
    <row r="2486" spans="3:15" ht="17" x14ac:dyDescent="0.4">
      <c r="C2486" s="28"/>
      <c r="D2486" s="22"/>
      <c r="K2486" s="26"/>
      <c r="L2486" s="37"/>
      <c r="M2486" s="38"/>
      <c r="N2486" s="45"/>
      <c r="O2486" s="38"/>
    </row>
    <row r="2487" spans="3:15" ht="17" x14ac:dyDescent="0.4">
      <c r="C2487" s="28"/>
      <c r="D2487" s="22"/>
      <c r="K2487" s="26"/>
      <c r="L2487" s="37"/>
      <c r="M2487" s="38"/>
      <c r="N2487" s="45"/>
      <c r="O2487" s="38"/>
    </row>
    <row r="2488" spans="3:15" ht="17" x14ac:dyDescent="0.4">
      <c r="C2488" s="28"/>
      <c r="D2488" s="22"/>
      <c r="K2488" s="26"/>
      <c r="L2488" s="37"/>
      <c r="M2488" s="38"/>
      <c r="N2488" s="45"/>
      <c r="O2488" s="38"/>
    </row>
    <row r="2489" spans="3:15" ht="17" x14ac:dyDescent="0.4">
      <c r="C2489" s="28"/>
      <c r="D2489" s="22"/>
      <c r="K2489" s="26"/>
      <c r="L2489" s="37"/>
      <c r="M2489" s="38"/>
      <c r="N2489" s="45"/>
      <c r="O2489" s="38"/>
    </row>
    <row r="2490" spans="3:15" ht="17" x14ac:dyDescent="0.4">
      <c r="C2490" s="28"/>
      <c r="D2490" s="22"/>
      <c r="K2490" s="26"/>
      <c r="L2490" s="37"/>
      <c r="M2490" s="38"/>
      <c r="N2490" s="45"/>
      <c r="O2490" s="38"/>
    </row>
    <row r="2491" spans="3:15" ht="17" x14ac:dyDescent="0.4">
      <c r="C2491" s="28"/>
      <c r="D2491" s="22"/>
      <c r="K2491" s="26"/>
      <c r="L2491" s="37"/>
      <c r="M2491" s="38"/>
      <c r="N2491" s="45"/>
      <c r="O2491" s="38"/>
    </row>
    <row r="2492" spans="3:15" ht="17" x14ac:dyDescent="0.4">
      <c r="C2492" s="28"/>
      <c r="D2492" s="22"/>
      <c r="K2492" s="26"/>
      <c r="L2492" s="37"/>
      <c r="M2492" s="38"/>
      <c r="N2492" s="45"/>
      <c r="O2492" s="38"/>
    </row>
    <row r="2493" spans="3:15" ht="17" x14ac:dyDescent="0.4">
      <c r="C2493" s="28"/>
      <c r="D2493" s="22"/>
      <c r="K2493" s="26"/>
      <c r="L2493" s="37"/>
      <c r="M2493" s="38"/>
      <c r="N2493" s="45"/>
      <c r="O2493" s="38"/>
    </row>
    <row r="2494" spans="3:15" ht="17" x14ac:dyDescent="0.4">
      <c r="C2494" s="28"/>
      <c r="D2494" s="22"/>
      <c r="K2494" s="26"/>
      <c r="L2494" s="37"/>
      <c r="M2494" s="38"/>
      <c r="N2494" s="45"/>
      <c r="O2494" s="38"/>
    </row>
    <row r="2495" spans="3:15" ht="17" x14ac:dyDescent="0.4">
      <c r="C2495" s="28"/>
      <c r="D2495" s="22"/>
      <c r="K2495" s="26"/>
      <c r="L2495" s="37"/>
      <c r="M2495" s="38"/>
      <c r="N2495" s="45"/>
      <c r="O2495" s="38"/>
    </row>
    <row r="2496" spans="3:15" ht="17" x14ac:dyDescent="0.4">
      <c r="C2496" s="28"/>
      <c r="D2496" s="22"/>
      <c r="K2496" s="26"/>
      <c r="L2496" s="37"/>
      <c r="M2496" s="38"/>
      <c r="N2496" s="45"/>
      <c r="O2496" s="38"/>
    </row>
    <row r="2497" spans="3:15" ht="17" x14ac:dyDescent="0.4">
      <c r="C2497" s="28"/>
      <c r="D2497" s="22"/>
      <c r="K2497" s="26"/>
      <c r="L2497" s="37"/>
      <c r="M2497" s="38"/>
      <c r="N2497" s="45"/>
      <c r="O2497" s="38"/>
    </row>
    <row r="2498" spans="3:15" ht="17" x14ac:dyDescent="0.4">
      <c r="C2498" s="28"/>
      <c r="D2498" s="22"/>
      <c r="K2498" s="26"/>
      <c r="L2498" s="37"/>
      <c r="M2498" s="38"/>
      <c r="N2498" s="45"/>
      <c r="O2498" s="38"/>
    </row>
    <row r="2499" spans="3:15" ht="17" x14ac:dyDescent="0.4">
      <c r="C2499" s="28"/>
      <c r="D2499" s="22"/>
      <c r="K2499" s="26"/>
      <c r="L2499" s="37"/>
      <c r="M2499" s="38"/>
      <c r="N2499" s="45"/>
      <c r="O2499" s="38"/>
    </row>
    <row r="2500" spans="3:15" ht="17" x14ac:dyDescent="0.4">
      <c r="C2500" s="28"/>
      <c r="D2500" s="22"/>
      <c r="K2500" s="26"/>
      <c r="L2500" s="37"/>
      <c r="M2500" s="38"/>
      <c r="N2500" s="45"/>
      <c r="O2500" s="38"/>
    </row>
    <row r="2501" spans="3:15" ht="17" x14ac:dyDescent="0.4">
      <c r="C2501" s="28"/>
      <c r="D2501" s="22"/>
      <c r="K2501" s="26"/>
      <c r="L2501" s="37"/>
      <c r="M2501" s="38"/>
      <c r="N2501" s="45"/>
      <c r="O2501" s="38"/>
    </row>
    <row r="2502" spans="3:15" ht="17" x14ac:dyDescent="0.4">
      <c r="C2502" s="28"/>
      <c r="D2502" s="22"/>
      <c r="K2502" s="26"/>
      <c r="L2502" s="37"/>
      <c r="M2502" s="38"/>
      <c r="N2502" s="45"/>
      <c r="O2502" s="38"/>
    </row>
    <row r="2503" spans="3:15" ht="17" x14ac:dyDescent="0.4">
      <c r="C2503" s="28"/>
      <c r="D2503" s="22"/>
      <c r="K2503" s="26"/>
      <c r="L2503" s="37"/>
      <c r="M2503" s="38"/>
      <c r="N2503" s="45"/>
      <c r="O2503" s="38"/>
    </row>
    <row r="2504" spans="3:15" ht="17" x14ac:dyDescent="0.4">
      <c r="C2504" s="28"/>
      <c r="D2504" s="22"/>
      <c r="K2504" s="26"/>
      <c r="L2504" s="37"/>
      <c r="M2504" s="38"/>
      <c r="N2504" s="45"/>
      <c r="O2504" s="38"/>
    </row>
    <row r="2505" spans="3:15" ht="17" x14ac:dyDescent="0.4">
      <c r="C2505" s="28"/>
      <c r="D2505" s="22"/>
      <c r="K2505" s="26"/>
      <c r="L2505" s="37"/>
      <c r="M2505" s="38"/>
      <c r="N2505" s="45"/>
      <c r="O2505" s="38"/>
    </row>
    <row r="2506" spans="3:15" ht="17" x14ac:dyDescent="0.4">
      <c r="C2506" s="28"/>
      <c r="D2506" s="22"/>
      <c r="K2506" s="26"/>
      <c r="L2506" s="37"/>
      <c r="M2506" s="38"/>
      <c r="N2506" s="45"/>
      <c r="O2506" s="38"/>
    </row>
    <row r="2507" spans="3:15" ht="17" x14ac:dyDescent="0.4">
      <c r="C2507" s="28"/>
      <c r="D2507" s="22"/>
      <c r="K2507" s="26"/>
      <c r="L2507" s="37"/>
      <c r="M2507" s="38"/>
      <c r="N2507" s="45"/>
      <c r="O2507" s="38"/>
    </row>
    <row r="2508" spans="3:15" ht="17" x14ac:dyDescent="0.4">
      <c r="C2508" s="28"/>
      <c r="D2508" s="22"/>
      <c r="K2508" s="26"/>
      <c r="L2508" s="37"/>
      <c r="M2508" s="38"/>
      <c r="N2508" s="45"/>
      <c r="O2508" s="38"/>
    </row>
    <row r="2509" spans="3:15" ht="17" x14ac:dyDescent="0.4">
      <c r="C2509" s="28"/>
      <c r="D2509" s="22"/>
      <c r="K2509" s="26"/>
      <c r="L2509" s="37"/>
      <c r="M2509" s="38"/>
      <c r="N2509" s="45"/>
      <c r="O2509" s="38"/>
    </row>
    <row r="2510" spans="3:15" ht="17" x14ac:dyDescent="0.4">
      <c r="C2510" s="28"/>
      <c r="D2510" s="22"/>
      <c r="K2510" s="26"/>
      <c r="L2510" s="37"/>
      <c r="M2510" s="38"/>
      <c r="N2510" s="45"/>
      <c r="O2510" s="38"/>
    </row>
    <row r="2511" spans="3:15" ht="17" x14ac:dyDescent="0.4">
      <c r="C2511" s="28"/>
      <c r="D2511" s="22"/>
      <c r="K2511" s="26"/>
      <c r="L2511" s="37"/>
      <c r="M2511" s="38"/>
      <c r="N2511" s="45"/>
      <c r="O2511" s="38"/>
    </row>
    <row r="2512" spans="3:15" ht="17" x14ac:dyDescent="0.4">
      <c r="C2512" s="28"/>
      <c r="D2512" s="22"/>
      <c r="K2512" s="26"/>
      <c r="L2512" s="37"/>
      <c r="M2512" s="38"/>
      <c r="N2512" s="45"/>
      <c r="O2512" s="38"/>
    </row>
    <row r="2513" spans="3:15" ht="17" x14ac:dyDescent="0.4">
      <c r="C2513" s="28"/>
      <c r="D2513" s="22"/>
      <c r="K2513" s="26"/>
      <c r="L2513" s="37"/>
      <c r="M2513" s="38"/>
      <c r="N2513" s="45"/>
      <c r="O2513" s="38"/>
    </row>
    <row r="2514" spans="3:15" ht="17" x14ac:dyDescent="0.4">
      <c r="C2514" s="28"/>
      <c r="D2514" s="22"/>
      <c r="K2514" s="26"/>
      <c r="L2514" s="37"/>
      <c r="M2514" s="38"/>
      <c r="N2514" s="45"/>
      <c r="O2514" s="38"/>
    </row>
    <row r="2515" spans="3:15" ht="17" x14ac:dyDescent="0.4">
      <c r="C2515" s="28"/>
      <c r="D2515" s="22"/>
      <c r="K2515" s="26"/>
      <c r="L2515" s="37"/>
      <c r="M2515" s="38"/>
      <c r="N2515" s="45"/>
      <c r="O2515" s="38"/>
    </row>
    <row r="2516" spans="3:15" ht="17" x14ac:dyDescent="0.4">
      <c r="C2516" s="28"/>
      <c r="D2516" s="22"/>
      <c r="K2516" s="26"/>
      <c r="L2516" s="37"/>
      <c r="M2516" s="38"/>
      <c r="N2516" s="45"/>
      <c r="O2516" s="38"/>
    </row>
    <row r="2517" spans="3:15" ht="17" x14ac:dyDescent="0.4">
      <c r="C2517" s="28"/>
      <c r="D2517" s="22"/>
      <c r="K2517" s="26"/>
      <c r="L2517" s="37"/>
      <c r="M2517" s="38"/>
      <c r="N2517" s="45"/>
      <c r="O2517" s="38"/>
    </row>
    <row r="2518" spans="3:15" ht="17" x14ac:dyDescent="0.4">
      <c r="C2518" s="28"/>
      <c r="D2518" s="22"/>
      <c r="K2518" s="26"/>
      <c r="L2518" s="37"/>
      <c r="M2518" s="38"/>
      <c r="N2518" s="45"/>
      <c r="O2518" s="38"/>
    </row>
    <row r="2519" spans="3:15" ht="17" x14ac:dyDescent="0.4">
      <c r="C2519" s="28"/>
      <c r="D2519" s="22"/>
      <c r="K2519" s="26"/>
      <c r="L2519" s="37"/>
      <c r="M2519" s="38"/>
      <c r="N2519" s="45"/>
      <c r="O2519" s="38"/>
    </row>
    <row r="2520" spans="3:15" ht="17" x14ac:dyDescent="0.4">
      <c r="C2520" s="28"/>
      <c r="D2520" s="22"/>
      <c r="K2520" s="26"/>
      <c r="L2520" s="37"/>
      <c r="M2520" s="38"/>
      <c r="N2520" s="45"/>
      <c r="O2520" s="38"/>
    </row>
    <row r="2521" spans="3:15" ht="17" x14ac:dyDescent="0.4">
      <c r="C2521" s="28"/>
      <c r="D2521" s="22"/>
      <c r="K2521" s="26"/>
      <c r="L2521" s="37"/>
      <c r="M2521" s="38"/>
      <c r="N2521" s="45"/>
      <c r="O2521" s="38"/>
    </row>
    <row r="2522" spans="3:15" ht="17" x14ac:dyDescent="0.4">
      <c r="C2522" s="28"/>
      <c r="D2522" s="22"/>
      <c r="K2522" s="26"/>
      <c r="L2522" s="37"/>
      <c r="M2522" s="38"/>
      <c r="N2522" s="45"/>
      <c r="O2522" s="38"/>
    </row>
    <row r="2523" spans="3:15" ht="17" x14ac:dyDescent="0.4">
      <c r="C2523" s="28"/>
      <c r="D2523" s="22"/>
      <c r="K2523" s="26"/>
      <c r="L2523" s="37"/>
      <c r="M2523" s="38"/>
      <c r="N2523" s="45"/>
      <c r="O2523" s="38"/>
    </row>
    <row r="2524" spans="3:15" ht="17" x14ac:dyDescent="0.4">
      <c r="C2524" s="28"/>
      <c r="D2524" s="22"/>
      <c r="K2524" s="26"/>
      <c r="L2524" s="37"/>
      <c r="M2524" s="38"/>
      <c r="N2524" s="45"/>
      <c r="O2524" s="38"/>
    </row>
    <row r="2525" spans="3:15" ht="17" x14ac:dyDescent="0.4">
      <c r="C2525" s="28"/>
      <c r="D2525" s="22"/>
      <c r="K2525" s="26"/>
      <c r="L2525" s="37"/>
      <c r="M2525" s="38"/>
      <c r="N2525" s="45"/>
      <c r="O2525" s="38"/>
    </row>
    <row r="2526" spans="3:15" ht="17" x14ac:dyDescent="0.4">
      <c r="C2526" s="28"/>
      <c r="D2526" s="22"/>
      <c r="K2526" s="26"/>
      <c r="L2526" s="37"/>
      <c r="M2526" s="38"/>
      <c r="N2526" s="45"/>
      <c r="O2526" s="38"/>
    </row>
    <row r="2527" spans="3:15" ht="17" x14ac:dyDescent="0.4">
      <c r="C2527" s="28"/>
      <c r="D2527" s="22"/>
      <c r="K2527" s="26"/>
      <c r="L2527" s="37"/>
      <c r="M2527" s="38"/>
      <c r="N2527" s="45"/>
      <c r="O2527" s="38"/>
    </row>
    <row r="2528" spans="3:15" ht="17" x14ac:dyDescent="0.4">
      <c r="C2528" s="28"/>
      <c r="D2528" s="22"/>
      <c r="K2528" s="26"/>
      <c r="L2528" s="37"/>
      <c r="M2528" s="38"/>
      <c r="N2528" s="45"/>
      <c r="O2528" s="38"/>
    </row>
    <row r="2529" spans="3:15" ht="17" x14ac:dyDescent="0.4">
      <c r="C2529" s="28"/>
      <c r="D2529" s="22"/>
      <c r="K2529" s="26"/>
      <c r="L2529" s="37"/>
      <c r="M2529" s="38"/>
      <c r="N2529" s="45"/>
      <c r="O2529" s="38"/>
    </row>
    <row r="2530" spans="3:15" ht="17" x14ac:dyDescent="0.4">
      <c r="C2530" s="28"/>
      <c r="D2530" s="22"/>
      <c r="K2530" s="26"/>
      <c r="L2530" s="37"/>
      <c r="M2530" s="38"/>
      <c r="N2530" s="45"/>
      <c r="O2530" s="38"/>
    </row>
    <row r="2531" spans="3:15" ht="17" x14ac:dyDescent="0.4">
      <c r="C2531" s="28"/>
      <c r="D2531" s="22"/>
      <c r="K2531" s="26"/>
      <c r="L2531" s="37"/>
      <c r="M2531" s="38"/>
      <c r="N2531" s="45"/>
      <c r="O2531" s="38"/>
    </row>
    <row r="2532" spans="3:15" ht="17" x14ac:dyDescent="0.4">
      <c r="C2532" s="28"/>
      <c r="D2532" s="22"/>
      <c r="K2532" s="26"/>
      <c r="L2532" s="37"/>
      <c r="M2532" s="38"/>
      <c r="N2532" s="45"/>
      <c r="O2532" s="38"/>
    </row>
    <row r="2533" spans="3:15" ht="17" x14ac:dyDescent="0.4">
      <c r="C2533" s="28"/>
      <c r="D2533" s="22"/>
      <c r="K2533" s="26"/>
      <c r="L2533" s="37"/>
      <c r="M2533" s="38"/>
      <c r="N2533" s="45"/>
      <c r="O2533" s="38"/>
    </row>
    <row r="2534" spans="3:15" ht="17" x14ac:dyDescent="0.4">
      <c r="C2534" s="28"/>
      <c r="D2534" s="22"/>
      <c r="K2534" s="26"/>
      <c r="L2534" s="37"/>
      <c r="M2534" s="38"/>
      <c r="N2534" s="45"/>
      <c r="O2534" s="38"/>
    </row>
    <row r="2535" spans="3:15" ht="17" x14ac:dyDescent="0.4">
      <c r="C2535" s="28"/>
      <c r="D2535" s="22"/>
      <c r="K2535" s="26"/>
      <c r="L2535" s="37"/>
      <c r="M2535" s="38"/>
      <c r="N2535" s="45"/>
      <c r="O2535" s="38"/>
    </row>
    <row r="2536" spans="3:15" ht="17" x14ac:dyDescent="0.4">
      <c r="C2536" s="28"/>
      <c r="D2536" s="22"/>
      <c r="K2536" s="26"/>
      <c r="L2536" s="37"/>
      <c r="M2536" s="38"/>
      <c r="N2536" s="45"/>
      <c r="O2536" s="38"/>
    </row>
    <row r="2537" spans="3:15" ht="17" x14ac:dyDescent="0.4">
      <c r="C2537" s="28"/>
      <c r="D2537" s="22"/>
      <c r="K2537" s="26"/>
      <c r="L2537" s="37"/>
      <c r="M2537" s="38"/>
      <c r="N2537" s="45"/>
      <c r="O2537" s="38"/>
    </row>
    <row r="2538" spans="3:15" ht="17" x14ac:dyDescent="0.4">
      <c r="C2538" s="28"/>
      <c r="D2538" s="22"/>
      <c r="K2538" s="26"/>
      <c r="L2538" s="37"/>
      <c r="M2538" s="38"/>
      <c r="N2538" s="45"/>
      <c r="O2538" s="38"/>
    </row>
    <row r="2539" spans="3:15" ht="17" x14ac:dyDescent="0.4">
      <c r="C2539" s="28"/>
      <c r="D2539" s="22"/>
      <c r="K2539" s="26"/>
      <c r="L2539" s="37"/>
      <c r="M2539" s="38"/>
      <c r="N2539" s="45"/>
      <c r="O2539" s="38"/>
    </row>
    <row r="2540" spans="3:15" ht="17" x14ac:dyDescent="0.4">
      <c r="C2540" s="28"/>
      <c r="D2540" s="22"/>
      <c r="K2540" s="26"/>
      <c r="L2540" s="37"/>
      <c r="M2540" s="38"/>
      <c r="N2540" s="45"/>
      <c r="O2540" s="38"/>
    </row>
    <row r="2541" spans="3:15" ht="17" x14ac:dyDescent="0.4">
      <c r="C2541" s="28"/>
      <c r="D2541" s="22"/>
      <c r="K2541" s="26"/>
      <c r="L2541" s="37"/>
      <c r="M2541" s="38"/>
      <c r="N2541" s="45"/>
      <c r="O2541" s="38"/>
    </row>
    <row r="2542" spans="3:15" ht="17" x14ac:dyDescent="0.4">
      <c r="C2542" s="28"/>
      <c r="D2542" s="22"/>
      <c r="K2542" s="26"/>
      <c r="L2542" s="37"/>
      <c r="M2542" s="38"/>
      <c r="N2542" s="45"/>
      <c r="O2542" s="38"/>
    </row>
    <row r="2543" spans="3:15" ht="17" x14ac:dyDescent="0.4">
      <c r="C2543" s="28"/>
      <c r="D2543" s="22"/>
      <c r="K2543" s="26"/>
      <c r="L2543" s="37"/>
      <c r="M2543" s="38"/>
      <c r="N2543" s="45"/>
      <c r="O2543" s="38"/>
    </row>
    <row r="2544" spans="3:15" ht="17" x14ac:dyDescent="0.4">
      <c r="C2544" s="28"/>
      <c r="D2544" s="22"/>
      <c r="K2544" s="26"/>
      <c r="L2544" s="37"/>
      <c r="M2544" s="38"/>
      <c r="N2544" s="45"/>
      <c r="O2544" s="38"/>
    </row>
    <row r="2545" spans="3:15" ht="17" x14ac:dyDescent="0.4">
      <c r="C2545" s="28"/>
      <c r="D2545" s="22"/>
      <c r="K2545" s="26"/>
      <c r="L2545" s="37"/>
      <c r="M2545" s="38"/>
      <c r="N2545" s="45"/>
      <c r="O2545" s="38"/>
    </row>
    <row r="2546" spans="3:15" ht="17" x14ac:dyDescent="0.4">
      <c r="C2546" s="28"/>
      <c r="D2546" s="22"/>
      <c r="K2546" s="26"/>
      <c r="L2546" s="37"/>
      <c r="M2546" s="38"/>
      <c r="N2546" s="45"/>
      <c r="O2546" s="38"/>
    </row>
    <row r="2547" spans="3:15" ht="17" x14ac:dyDescent="0.4">
      <c r="C2547" s="28"/>
      <c r="D2547" s="22"/>
      <c r="K2547" s="26"/>
      <c r="L2547" s="37"/>
      <c r="M2547" s="38"/>
      <c r="N2547" s="45"/>
      <c r="O2547" s="38"/>
    </row>
    <row r="2548" spans="3:15" ht="17" x14ac:dyDescent="0.4">
      <c r="C2548" s="28"/>
      <c r="D2548" s="22"/>
      <c r="K2548" s="26"/>
      <c r="L2548" s="37"/>
      <c r="M2548" s="38"/>
      <c r="N2548" s="45"/>
      <c r="O2548" s="38"/>
    </row>
    <row r="2549" spans="3:15" ht="17" x14ac:dyDescent="0.4">
      <c r="C2549" s="28"/>
      <c r="D2549" s="22"/>
      <c r="K2549" s="26"/>
      <c r="L2549" s="37"/>
      <c r="M2549" s="38"/>
      <c r="N2549" s="45"/>
      <c r="O2549" s="38"/>
    </row>
    <row r="2550" spans="3:15" ht="17" x14ac:dyDescent="0.4">
      <c r="C2550" s="28"/>
      <c r="D2550" s="22"/>
      <c r="K2550" s="26"/>
      <c r="L2550" s="37"/>
      <c r="M2550" s="38"/>
      <c r="N2550" s="45"/>
      <c r="O2550" s="38"/>
    </row>
    <row r="2551" spans="3:15" ht="17" x14ac:dyDescent="0.4">
      <c r="C2551" s="28"/>
      <c r="D2551" s="22"/>
      <c r="K2551" s="26"/>
      <c r="L2551" s="37"/>
      <c r="M2551" s="38"/>
      <c r="N2551" s="45"/>
      <c r="O2551" s="38"/>
    </row>
    <row r="2552" spans="3:15" ht="17" x14ac:dyDescent="0.4">
      <c r="C2552" s="28"/>
      <c r="D2552" s="22"/>
      <c r="K2552" s="26"/>
      <c r="L2552" s="37"/>
      <c r="M2552" s="38"/>
      <c r="N2552" s="45"/>
      <c r="O2552" s="38"/>
    </row>
    <row r="2553" spans="3:15" ht="17" x14ac:dyDescent="0.4">
      <c r="C2553" s="28"/>
      <c r="D2553" s="22"/>
      <c r="K2553" s="26"/>
      <c r="L2553" s="37"/>
      <c r="M2553" s="38"/>
      <c r="N2553" s="45"/>
      <c r="O2553" s="38"/>
    </row>
    <row r="2554" spans="3:15" ht="17" x14ac:dyDescent="0.4">
      <c r="C2554" s="28"/>
      <c r="D2554" s="22"/>
      <c r="K2554" s="26"/>
      <c r="L2554" s="37"/>
      <c r="M2554" s="38"/>
      <c r="N2554" s="45"/>
      <c r="O2554" s="38"/>
    </row>
    <row r="2555" spans="3:15" ht="17" x14ac:dyDescent="0.4">
      <c r="C2555" s="28"/>
      <c r="D2555" s="22"/>
      <c r="K2555" s="26"/>
      <c r="L2555" s="37"/>
      <c r="M2555" s="38"/>
      <c r="N2555" s="45"/>
      <c r="O2555" s="38"/>
    </row>
    <row r="2556" spans="3:15" ht="17" x14ac:dyDescent="0.4">
      <c r="C2556" s="28"/>
      <c r="D2556" s="22"/>
      <c r="K2556" s="26"/>
      <c r="L2556" s="37"/>
      <c r="M2556" s="38"/>
      <c r="N2556" s="45"/>
      <c r="O2556" s="38"/>
    </row>
    <row r="2557" spans="3:15" ht="17" x14ac:dyDescent="0.4">
      <c r="C2557" s="28"/>
      <c r="D2557" s="22"/>
      <c r="K2557" s="26"/>
      <c r="L2557" s="37"/>
      <c r="M2557" s="38"/>
      <c r="N2557" s="45"/>
      <c r="O2557" s="38"/>
    </row>
    <row r="2558" spans="3:15" ht="17" x14ac:dyDescent="0.4">
      <c r="C2558" s="28"/>
      <c r="D2558" s="24"/>
      <c r="K2558" s="26"/>
      <c r="L2558" s="37"/>
      <c r="M2558" s="38"/>
      <c r="N2558" s="45"/>
      <c r="O2558" s="38"/>
    </row>
    <row r="2559" spans="3:15" ht="17" x14ac:dyDescent="0.4">
      <c r="C2559" s="28"/>
      <c r="D2559" s="24"/>
      <c r="K2559" s="26"/>
      <c r="L2559" s="37"/>
      <c r="M2559" s="38"/>
      <c r="N2559" s="45"/>
      <c r="O2559" s="38"/>
    </row>
    <row r="2560" spans="3:15" ht="17" x14ac:dyDescent="0.4">
      <c r="C2560" s="28"/>
      <c r="D2560" s="24"/>
      <c r="K2560" s="26"/>
      <c r="L2560" s="37"/>
      <c r="M2560" s="38"/>
      <c r="N2560" s="45"/>
      <c r="O2560" s="38"/>
    </row>
    <row r="2561" spans="3:15" ht="17" x14ac:dyDescent="0.4">
      <c r="C2561" s="28"/>
      <c r="D2561" s="24"/>
      <c r="K2561" s="26"/>
      <c r="L2561" s="37"/>
      <c r="M2561" s="38"/>
      <c r="N2561" s="45"/>
      <c r="O2561" s="38"/>
    </row>
    <row r="2562" spans="3:15" ht="17" x14ac:dyDescent="0.4">
      <c r="C2562" s="28"/>
      <c r="D2562" s="24"/>
      <c r="K2562" s="26"/>
      <c r="L2562" s="37"/>
      <c r="M2562" s="38"/>
      <c r="N2562" s="45"/>
      <c r="O2562" s="38"/>
    </row>
    <row r="2563" spans="3:15" ht="17" x14ac:dyDescent="0.4">
      <c r="C2563" s="28"/>
      <c r="D2563" s="24"/>
      <c r="K2563" s="26"/>
      <c r="L2563" s="37"/>
      <c r="M2563" s="38"/>
      <c r="N2563" s="45"/>
      <c r="O2563" s="38"/>
    </row>
    <row r="2564" spans="3:15" ht="17" x14ac:dyDescent="0.4">
      <c r="C2564" s="28"/>
      <c r="D2564" s="24"/>
      <c r="K2564" s="26"/>
      <c r="L2564" s="37"/>
      <c r="M2564" s="38"/>
      <c r="N2564" s="45"/>
      <c r="O2564" s="38"/>
    </row>
    <row r="2565" spans="3:15" ht="17" x14ac:dyDescent="0.4">
      <c r="C2565" s="28"/>
      <c r="D2565" s="24"/>
      <c r="K2565" s="26"/>
      <c r="L2565" s="37"/>
      <c r="M2565" s="38"/>
      <c r="N2565" s="45"/>
      <c r="O2565" s="38"/>
    </row>
    <row r="2566" spans="3:15" ht="17" x14ac:dyDescent="0.4">
      <c r="C2566" s="28"/>
      <c r="D2566" s="24"/>
      <c r="K2566" s="26"/>
      <c r="L2566" s="37"/>
      <c r="M2566" s="38"/>
      <c r="N2566" s="45"/>
      <c r="O2566" s="38"/>
    </row>
    <row r="2567" spans="3:15" ht="17" x14ac:dyDescent="0.4">
      <c r="C2567" s="28"/>
      <c r="D2567" s="24"/>
      <c r="K2567" s="26"/>
      <c r="L2567" s="37"/>
      <c r="M2567" s="38"/>
      <c r="N2567" s="45"/>
      <c r="O2567" s="38"/>
    </row>
    <row r="2568" spans="3:15" ht="17" x14ac:dyDescent="0.4">
      <c r="C2568" s="28"/>
      <c r="D2568" s="24"/>
      <c r="K2568" s="26"/>
      <c r="L2568" s="37"/>
      <c r="M2568" s="38"/>
      <c r="N2568" s="45"/>
      <c r="O2568" s="38"/>
    </row>
    <row r="2569" spans="3:15" ht="17" x14ac:dyDescent="0.4">
      <c r="C2569" s="28"/>
      <c r="D2569" s="24"/>
      <c r="K2569" s="26"/>
      <c r="L2569" s="37"/>
      <c r="M2569" s="38"/>
      <c r="N2569" s="45"/>
      <c r="O2569" s="38"/>
    </row>
    <row r="2570" spans="3:15" ht="17" x14ac:dyDescent="0.4">
      <c r="C2570" s="28"/>
      <c r="D2570" s="24"/>
      <c r="K2570" s="26"/>
      <c r="L2570" s="37"/>
      <c r="M2570" s="38"/>
      <c r="N2570" s="45"/>
      <c r="O2570" s="38"/>
    </row>
    <row r="2571" spans="3:15" ht="17" x14ac:dyDescent="0.4">
      <c r="C2571" s="28"/>
      <c r="D2571" s="24"/>
      <c r="K2571" s="26"/>
      <c r="L2571" s="37"/>
      <c r="M2571" s="38"/>
      <c r="N2571" s="45"/>
      <c r="O2571" s="38"/>
    </row>
    <row r="2572" spans="3:15" ht="17" x14ac:dyDescent="0.4">
      <c r="C2572" s="28"/>
      <c r="D2572" s="24"/>
      <c r="K2572" s="26"/>
      <c r="L2572" s="37"/>
      <c r="M2572" s="38"/>
      <c r="N2572" s="45"/>
      <c r="O2572" s="38"/>
    </row>
    <row r="2573" spans="3:15" ht="17" x14ac:dyDescent="0.4">
      <c r="C2573" s="28"/>
      <c r="D2573" s="24"/>
      <c r="K2573" s="26"/>
      <c r="L2573" s="37"/>
      <c r="M2573" s="38"/>
      <c r="N2573" s="45"/>
      <c r="O2573" s="38"/>
    </row>
    <row r="2574" spans="3:15" ht="17" x14ac:dyDescent="0.4">
      <c r="C2574" s="28"/>
      <c r="D2574" s="24"/>
      <c r="K2574" s="26"/>
      <c r="L2574" s="37"/>
      <c r="M2574" s="38"/>
      <c r="N2574" s="45"/>
      <c r="O2574" s="38"/>
    </row>
    <row r="2575" spans="3:15" ht="17" x14ac:dyDescent="0.4">
      <c r="C2575" s="28"/>
      <c r="D2575" s="24"/>
      <c r="K2575" s="26"/>
      <c r="L2575" s="37"/>
      <c r="M2575" s="38"/>
      <c r="N2575" s="45"/>
      <c r="O2575" s="38"/>
    </row>
    <row r="2576" spans="3:15" ht="17" x14ac:dyDescent="0.4">
      <c r="C2576" s="28"/>
      <c r="D2576" s="24"/>
      <c r="K2576" s="26"/>
      <c r="L2576" s="37"/>
      <c r="M2576" s="38"/>
      <c r="N2576" s="45"/>
      <c r="O2576" s="38"/>
    </row>
    <row r="2577" spans="3:15" ht="17" x14ac:dyDescent="0.4">
      <c r="C2577" s="28"/>
      <c r="D2577" s="24"/>
      <c r="K2577" s="26"/>
      <c r="L2577" s="37"/>
      <c r="M2577" s="38"/>
      <c r="N2577" s="45"/>
      <c r="O2577" s="38"/>
    </row>
    <row r="2578" spans="3:15" ht="17" x14ac:dyDescent="0.4">
      <c r="C2578" s="28"/>
      <c r="D2578" s="24"/>
      <c r="K2578" s="26"/>
      <c r="L2578" s="37"/>
      <c r="M2578" s="38"/>
      <c r="N2578" s="45"/>
      <c r="O2578" s="38"/>
    </row>
    <row r="2579" spans="3:15" ht="17" x14ac:dyDescent="0.4">
      <c r="C2579" s="28"/>
      <c r="D2579" s="24"/>
      <c r="K2579" s="26"/>
      <c r="L2579" s="37"/>
      <c r="M2579" s="38"/>
      <c r="N2579" s="45"/>
      <c r="O2579" s="38"/>
    </row>
    <row r="2580" spans="3:15" ht="17" x14ac:dyDescent="0.4">
      <c r="C2580" s="28"/>
      <c r="D2580" s="24"/>
      <c r="K2580" s="26"/>
      <c r="L2580" s="37"/>
      <c r="M2580" s="38"/>
      <c r="N2580" s="45"/>
      <c r="O2580" s="38"/>
    </row>
    <row r="2581" spans="3:15" ht="17" x14ac:dyDescent="0.4">
      <c r="C2581" s="28"/>
      <c r="D2581" s="24"/>
      <c r="K2581" s="26"/>
      <c r="L2581" s="37"/>
      <c r="M2581" s="38"/>
      <c r="N2581" s="45"/>
      <c r="O2581" s="38"/>
    </row>
    <row r="2582" spans="3:15" ht="17" x14ac:dyDescent="0.4">
      <c r="C2582" s="28"/>
      <c r="D2582" s="24"/>
      <c r="K2582" s="26"/>
      <c r="L2582" s="37"/>
      <c r="M2582" s="38"/>
      <c r="N2582" s="45"/>
      <c r="O2582" s="38"/>
    </row>
    <row r="2583" spans="3:15" ht="17" x14ac:dyDescent="0.4">
      <c r="C2583" s="28"/>
      <c r="D2583" s="24"/>
      <c r="K2583" s="26"/>
      <c r="L2583" s="37"/>
      <c r="M2583" s="38"/>
      <c r="N2583" s="45"/>
      <c r="O2583" s="38"/>
    </row>
    <row r="2584" spans="3:15" ht="17" x14ac:dyDescent="0.4">
      <c r="C2584" s="28"/>
      <c r="D2584" s="24"/>
      <c r="K2584" s="26"/>
      <c r="L2584" s="37"/>
      <c r="M2584" s="38"/>
      <c r="N2584" s="45"/>
      <c r="O2584" s="38"/>
    </row>
    <row r="2585" spans="3:15" ht="17" x14ac:dyDescent="0.4">
      <c r="C2585" s="28"/>
      <c r="D2585" s="24"/>
      <c r="K2585" s="26"/>
      <c r="L2585" s="37"/>
      <c r="M2585" s="38"/>
      <c r="N2585" s="45"/>
      <c r="O2585" s="38"/>
    </row>
    <row r="2586" spans="3:15" ht="17" x14ac:dyDescent="0.4">
      <c r="C2586" s="28"/>
      <c r="D2586" s="24"/>
      <c r="K2586" s="26"/>
      <c r="L2586" s="37"/>
      <c r="M2586" s="38"/>
      <c r="N2586" s="45"/>
      <c r="O2586" s="38"/>
    </row>
    <row r="2587" spans="3:15" ht="17" x14ac:dyDescent="0.4">
      <c r="C2587" s="28"/>
      <c r="D2587" s="24"/>
      <c r="K2587" s="26"/>
      <c r="L2587" s="37"/>
      <c r="M2587" s="38"/>
      <c r="N2587" s="45"/>
      <c r="O2587" s="38"/>
    </row>
    <row r="2588" spans="3:15" ht="17" x14ac:dyDescent="0.4">
      <c r="C2588" s="28"/>
      <c r="D2588" s="24"/>
      <c r="K2588" s="26"/>
      <c r="L2588" s="37"/>
      <c r="M2588" s="38"/>
      <c r="N2588" s="45"/>
      <c r="O2588" s="38"/>
    </row>
    <row r="2589" spans="3:15" ht="17" x14ac:dyDescent="0.4">
      <c r="C2589" s="28"/>
      <c r="D2589" s="23"/>
      <c r="K2589" s="26"/>
      <c r="L2589" s="37"/>
      <c r="M2589" s="38"/>
      <c r="N2589" s="45"/>
      <c r="O2589" s="38"/>
    </row>
    <row r="2590" spans="3:15" ht="17" x14ac:dyDescent="0.4">
      <c r="C2590" s="28"/>
      <c r="D2590" s="23"/>
      <c r="K2590" s="26"/>
      <c r="L2590" s="37"/>
      <c r="M2590" s="38"/>
      <c r="N2590" s="45"/>
      <c r="O2590" s="38"/>
    </row>
    <row r="2591" spans="3:15" ht="17" x14ac:dyDescent="0.4">
      <c r="C2591" s="28"/>
      <c r="D2591" s="23"/>
      <c r="K2591" s="26"/>
      <c r="L2591" s="37"/>
      <c r="M2591" s="38"/>
      <c r="N2591" s="45"/>
      <c r="O2591" s="38"/>
    </row>
    <row r="2592" spans="3:15" ht="17" x14ac:dyDescent="0.4">
      <c r="C2592" s="28"/>
      <c r="D2592" s="23"/>
      <c r="K2592" s="26"/>
      <c r="L2592" s="37"/>
      <c r="M2592" s="38"/>
      <c r="N2592" s="45"/>
      <c r="O2592" s="38"/>
    </row>
    <row r="2593" spans="3:15" ht="17" x14ac:dyDescent="0.4">
      <c r="C2593" s="28"/>
      <c r="D2593" s="23"/>
      <c r="K2593" s="26"/>
      <c r="L2593" s="37"/>
      <c r="M2593" s="38"/>
      <c r="N2593" s="45"/>
      <c r="O2593" s="38"/>
    </row>
    <row r="2594" spans="3:15" ht="17" x14ac:dyDescent="0.4">
      <c r="C2594" s="28"/>
      <c r="D2594" s="23"/>
      <c r="K2594" s="26"/>
      <c r="L2594" s="37"/>
      <c r="M2594" s="38"/>
      <c r="N2594" s="45"/>
      <c r="O2594" s="38"/>
    </row>
    <row r="2595" spans="3:15" ht="17" x14ac:dyDescent="0.4">
      <c r="C2595" s="28"/>
      <c r="D2595" s="23"/>
      <c r="K2595" s="26"/>
      <c r="L2595" s="37"/>
      <c r="M2595" s="38"/>
      <c r="N2595" s="45"/>
      <c r="O2595" s="38"/>
    </row>
    <row r="2596" spans="3:15" ht="17" x14ac:dyDescent="0.4">
      <c r="C2596" s="28"/>
      <c r="D2596" s="23"/>
      <c r="K2596" s="26"/>
      <c r="L2596" s="37"/>
      <c r="M2596" s="38"/>
      <c r="N2596" s="45"/>
      <c r="O2596" s="38"/>
    </row>
    <row r="2597" spans="3:15" ht="17" x14ac:dyDescent="0.4">
      <c r="C2597" s="28"/>
      <c r="D2597" s="23"/>
      <c r="K2597" s="26"/>
      <c r="L2597" s="37"/>
      <c r="M2597" s="38"/>
      <c r="N2597" s="45"/>
      <c r="O2597" s="38"/>
    </row>
    <row r="2598" spans="3:15" ht="17" x14ac:dyDescent="0.4">
      <c r="C2598" s="28"/>
      <c r="D2598" s="23"/>
      <c r="K2598" s="26"/>
      <c r="L2598" s="37"/>
      <c r="M2598" s="38"/>
      <c r="N2598" s="45"/>
      <c r="O2598" s="38"/>
    </row>
    <row r="2599" spans="3:15" ht="17" x14ac:dyDescent="0.4">
      <c r="C2599" s="28"/>
      <c r="D2599" s="23"/>
      <c r="K2599" s="26"/>
      <c r="L2599" s="37"/>
      <c r="M2599" s="38"/>
      <c r="N2599" s="45"/>
      <c r="O2599" s="38"/>
    </row>
    <row r="2600" spans="3:15" ht="17" x14ac:dyDescent="0.4">
      <c r="C2600" s="28"/>
      <c r="D2600" s="23"/>
      <c r="K2600" s="26"/>
      <c r="L2600" s="37"/>
      <c r="M2600" s="38"/>
      <c r="N2600" s="45"/>
      <c r="O2600" s="38"/>
    </row>
    <row r="2601" spans="3:15" ht="17" x14ac:dyDescent="0.4">
      <c r="C2601" s="28"/>
      <c r="D2601" s="23"/>
      <c r="K2601" s="26"/>
      <c r="L2601" s="37"/>
      <c r="M2601" s="38"/>
      <c r="N2601" s="45"/>
      <c r="O2601" s="38"/>
    </row>
    <row r="2602" spans="3:15" ht="17" x14ac:dyDescent="0.4">
      <c r="C2602" s="28"/>
      <c r="D2602" s="23"/>
      <c r="K2602" s="26"/>
      <c r="L2602" s="37"/>
      <c r="M2602" s="38"/>
      <c r="N2602" s="45"/>
      <c r="O2602" s="38"/>
    </row>
    <row r="2603" spans="3:15" ht="17" x14ac:dyDescent="0.4">
      <c r="C2603" s="28"/>
      <c r="D2603" s="23"/>
      <c r="K2603" s="26"/>
      <c r="L2603" s="37"/>
      <c r="M2603" s="38"/>
      <c r="N2603" s="45"/>
      <c r="O2603" s="38"/>
    </row>
    <row r="2604" spans="3:15" ht="17" x14ac:dyDescent="0.4">
      <c r="C2604" s="28"/>
      <c r="D2604" s="23"/>
      <c r="K2604" s="26"/>
      <c r="L2604" s="37"/>
      <c r="M2604" s="38"/>
      <c r="N2604" s="45"/>
      <c r="O2604" s="38"/>
    </row>
    <row r="2605" spans="3:15" ht="17" x14ac:dyDescent="0.4">
      <c r="C2605" s="28"/>
      <c r="D2605" s="23"/>
      <c r="K2605" s="26"/>
      <c r="L2605" s="37"/>
      <c r="M2605" s="38"/>
      <c r="N2605" s="45"/>
      <c r="O2605" s="38"/>
    </row>
    <row r="2606" spans="3:15" ht="17" x14ac:dyDescent="0.4">
      <c r="C2606" s="28"/>
      <c r="D2606" s="23"/>
      <c r="K2606" s="26"/>
      <c r="L2606" s="37"/>
      <c r="M2606" s="38"/>
      <c r="N2606" s="45"/>
      <c r="O2606" s="38"/>
    </row>
    <row r="2607" spans="3:15" ht="17" x14ac:dyDescent="0.4">
      <c r="C2607" s="28"/>
      <c r="D2607" s="23"/>
      <c r="K2607" s="26"/>
      <c r="L2607" s="37"/>
      <c r="M2607" s="38"/>
      <c r="N2607" s="45"/>
      <c r="O2607" s="38"/>
    </row>
    <row r="2608" spans="3:15" ht="17" x14ac:dyDescent="0.4">
      <c r="C2608" s="28"/>
      <c r="D2608" s="23"/>
      <c r="K2608" s="26"/>
      <c r="L2608" s="37"/>
      <c r="M2608" s="38"/>
      <c r="N2608" s="45"/>
      <c r="O2608" s="38"/>
    </row>
    <row r="2609" spans="3:15" ht="17" x14ac:dyDescent="0.4">
      <c r="C2609" s="28"/>
      <c r="D2609" s="23"/>
      <c r="K2609" s="26"/>
      <c r="L2609" s="37"/>
      <c r="M2609" s="38"/>
      <c r="N2609" s="45"/>
      <c r="O2609" s="38"/>
    </row>
    <row r="2610" spans="3:15" ht="17" x14ac:dyDescent="0.4">
      <c r="C2610" s="28"/>
      <c r="D2610" s="23"/>
      <c r="K2610" s="26"/>
      <c r="L2610" s="37"/>
      <c r="M2610" s="38"/>
      <c r="N2610" s="45"/>
      <c r="O2610" s="38"/>
    </row>
    <row r="2611" spans="3:15" ht="17" x14ac:dyDescent="0.4">
      <c r="C2611" s="28"/>
      <c r="D2611" s="23"/>
      <c r="K2611" s="26"/>
      <c r="L2611" s="37"/>
      <c r="M2611" s="38"/>
      <c r="N2611" s="45"/>
      <c r="O2611" s="38"/>
    </row>
    <row r="2612" spans="3:15" ht="17" x14ac:dyDescent="0.4">
      <c r="C2612" s="28"/>
      <c r="D2612" s="23"/>
      <c r="K2612" s="26"/>
      <c r="L2612" s="37"/>
      <c r="M2612" s="38"/>
      <c r="N2612" s="45"/>
      <c r="O2612" s="38"/>
    </row>
    <row r="2613" spans="3:15" ht="17" x14ac:dyDescent="0.4">
      <c r="C2613" s="28"/>
      <c r="D2613" s="23"/>
      <c r="K2613" s="26"/>
      <c r="L2613" s="37"/>
      <c r="M2613" s="38"/>
      <c r="N2613" s="45"/>
      <c r="O2613" s="38"/>
    </row>
    <row r="2614" spans="3:15" ht="17" x14ac:dyDescent="0.4">
      <c r="C2614" s="28"/>
      <c r="D2614" s="23"/>
      <c r="K2614" s="26"/>
      <c r="L2614" s="37"/>
      <c r="M2614" s="38"/>
      <c r="N2614" s="45"/>
      <c r="O2614" s="38"/>
    </row>
    <row r="2615" spans="3:15" ht="17" x14ac:dyDescent="0.4">
      <c r="C2615" s="28"/>
      <c r="D2615" s="23"/>
      <c r="K2615" s="26"/>
      <c r="L2615" s="37"/>
      <c r="M2615" s="38"/>
      <c r="N2615" s="45"/>
      <c r="O2615" s="38"/>
    </row>
    <row r="2616" spans="3:15" ht="17" x14ac:dyDescent="0.4">
      <c r="C2616" s="28"/>
      <c r="D2616" s="23"/>
      <c r="K2616" s="26"/>
      <c r="L2616" s="37"/>
      <c r="M2616" s="38"/>
      <c r="N2616" s="45"/>
      <c r="O2616" s="38"/>
    </row>
    <row r="2617" spans="3:15" ht="17" x14ac:dyDescent="0.4">
      <c r="C2617" s="28"/>
      <c r="D2617" s="23"/>
      <c r="K2617" s="26"/>
      <c r="L2617" s="37"/>
      <c r="M2617" s="38"/>
      <c r="N2617" s="45"/>
      <c r="O2617" s="38"/>
    </row>
    <row r="2618" spans="3:15" ht="17" x14ac:dyDescent="0.4">
      <c r="C2618" s="28"/>
      <c r="D2618" s="24"/>
      <c r="K2618" s="26"/>
      <c r="L2618" s="37"/>
      <c r="M2618" s="38"/>
      <c r="N2618" s="45"/>
      <c r="O2618" s="38"/>
    </row>
    <row r="2619" spans="3:15" ht="17" x14ac:dyDescent="0.4">
      <c r="C2619" s="28"/>
      <c r="D2619" s="24"/>
      <c r="K2619" s="26"/>
      <c r="L2619" s="37"/>
      <c r="M2619" s="38"/>
      <c r="N2619" s="45"/>
      <c r="O2619" s="38"/>
    </row>
    <row r="2620" spans="3:15" ht="17" x14ac:dyDescent="0.4">
      <c r="C2620" s="28"/>
      <c r="D2620" s="24"/>
      <c r="K2620" s="26"/>
      <c r="L2620" s="37"/>
      <c r="M2620" s="38"/>
      <c r="N2620" s="45"/>
      <c r="O2620" s="38"/>
    </row>
    <row r="2621" spans="3:15" ht="17" x14ac:dyDescent="0.4">
      <c r="C2621" s="28"/>
      <c r="D2621" s="24"/>
      <c r="K2621" s="26"/>
      <c r="L2621" s="37"/>
      <c r="M2621" s="38"/>
      <c r="N2621" s="45"/>
      <c r="O2621" s="38"/>
    </row>
    <row r="2622" spans="3:15" ht="17" x14ac:dyDescent="0.4">
      <c r="C2622" s="28"/>
      <c r="D2622" s="24"/>
      <c r="K2622" s="26"/>
      <c r="L2622" s="37"/>
      <c r="M2622" s="38"/>
      <c r="N2622" s="45"/>
      <c r="O2622" s="38"/>
    </row>
    <row r="2623" spans="3:15" ht="17" x14ac:dyDescent="0.4">
      <c r="C2623" s="28"/>
      <c r="D2623" s="24"/>
      <c r="K2623" s="26"/>
      <c r="L2623" s="37"/>
      <c r="M2623" s="38"/>
      <c r="N2623" s="45"/>
      <c r="O2623" s="38"/>
    </row>
    <row r="2624" spans="3:15" ht="17" x14ac:dyDescent="0.4">
      <c r="C2624" s="28"/>
      <c r="D2624" s="24"/>
      <c r="K2624" s="26"/>
      <c r="L2624" s="37"/>
      <c r="M2624" s="38"/>
      <c r="N2624" s="45"/>
      <c r="O2624" s="38"/>
    </row>
    <row r="2625" spans="3:15" ht="17" x14ac:dyDescent="0.4">
      <c r="C2625" s="28"/>
      <c r="D2625" s="24"/>
      <c r="K2625" s="26"/>
      <c r="L2625" s="37"/>
      <c r="M2625" s="38"/>
      <c r="N2625" s="45"/>
      <c r="O2625" s="38"/>
    </row>
    <row r="2626" spans="3:15" ht="17" x14ac:dyDescent="0.4">
      <c r="C2626" s="28"/>
      <c r="D2626" s="24"/>
      <c r="K2626" s="26"/>
      <c r="L2626" s="37"/>
      <c r="M2626" s="38"/>
      <c r="N2626" s="45"/>
      <c r="O2626" s="38"/>
    </row>
    <row r="2627" spans="3:15" ht="17" x14ac:dyDescent="0.4">
      <c r="C2627" s="28"/>
      <c r="D2627" s="24"/>
      <c r="K2627" s="26"/>
      <c r="L2627" s="37"/>
      <c r="M2627" s="38"/>
      <c r="N2627" s="45"/>
      <c r="O2627" s="38"/>
    </row>
    <row r="2628" spans="3:15" ht="17" x14ac:dyDescent="0.4">
      <c r="C2628" s="28"/>
      <c r="D2628" s="24"/>
      <c r="K2628" s="26"/>
      <c r="L2628" s="37"/>
      <c r="M2628" s="38"/>
      <c r="N2628" s="45"/>
      <c r="O2628" s="38"/>
    </row>
    <row r="2629" spans="3:15" ht="17" x14ac:dyDescent="0.4">
      <c r="C2629" s="28"/>
      <c r="D2629" s="24"/>
      <c r="K2629" s="26"/>
      <c r="L2629" s="37"/>
      <c r="M2629" s="38"/>
      <c r="N2629" s="45"/>
      <c r="O2629" s="38"/>
    </row>
    <row r="2630" spans="3:15" ht="17" x14ac:dyDescent="0.4">
      <c r="C2630" s="28"/>
      <c r="D2630" s="24"/>
      <c r="K2630" s="26"/>
      <c r="L2630" s="37"/>
      <c r="M2630" s="38"/>
      <c r="N2630" s="45"/>
      <c r="O2630" s="38"/>
    </row>
    <row r="2631" spans="3:15" ht="17" x14ac:dyDescent="0.4">
      <c r="C2631" s="28"/>
      <c r="D2631" s="24"/>
      <c r="K2631" s="26"/>
      <c r="L2631" s="37"/>
      <c r="M2631" s="38"/>
      <c r="N2631" s="45"/>
      <c r="O2631" s="38"/>
    </row>
    <row r="2632" spans="3:15" ht="17" x14ac:dyDescent="0.4">
      <c r="C2632" s="28"/>
      <c r="D2632" s="24"/>
      <c r="K2632" s="26"/>
      <c r="L2632" s="37"/>
      <c r="M2632" s="38"/>
      <c r="N2632" s="45"/>
      <c r="O2632" s="38"/>
    </row>
    <row r="2633" spans="3:15" ht="17" x14ac:dyDescent="0.4">
      <c r="C2633" s="28"/>
      <c r="D2633" s="24"/>
      <c r="K2633" s="26"/>
      <c r="L2633" s="37"/>
      <c r="M2633" s="38"/>
      <c r="N2633" s="45"/>
      <c r="O2633" s="38"/>
    </row>
    <row r="2634" spans="3:15" ht="17" x14ac:dyDescent="0.4">
      <c r="C2634" s="28"/>
      <c r="D2634" s="24"/>
      <c r="K2634" s="26"/>
      <c r="L2634" s="37"/>
      <c r="M2634" s="38"/>
      <c r="N2634" s="45"/>
      <c r="O2634" s="38"/>
    </row>
    <row r="2635" spans="3:15" ht="17" x14ac:dyDescent="0.4">
      <c r="C2635" s="28"/>
      <c r="D2635" s="24"/>
      <c r="K2635" s="26"/>
      <c r="L2635" s="37"/>
      <c r="M2635" s="38"/>
      <c r="N2635" s="45"/>
      <c r="O2635" s="38"/>
    </row>
    <row r="2636" spans="3:15" ht="17" x14ac:dyDescent="0.4">
      <c r="C2636" s="28"/>
      <c r="D2636" s="24"/>
      <c r="K2636" s="26"/>
      <c r="L2636" s="37"/>
      <c r="M2636" s="38"/>
      <c r="N2636" s="45"/>
      <c r="O2636" s="38"/>
    </row>
    <row r="2637" spans="3:15" ht="17" x14ac:dyDescent="0.4">
      <c r="C2637" s="28"/>
      <c r="D2637" s="24"/>
      <c r="K2637" s="26"/>
      <c r="L2637" s="37"/>
      <c r="M2637" s="38"/>
      <c r="N2637" s="45"/>
      <c r="O2637" s="38"/>
    </row>
    <row r="2638" spans="3:15" ht="17" x14ac:dyDescent="0.4">
      <c r="C2638" s="28"/>
      <c r="D2638" s="24"/>
      <c r="K2638" s="26"/>
      <c r="L2638" s="37"/>
      <c r="M2638" s="38"/>
      <c r="N2638" s="45"/>
      <c r="O2638" s="38"/>
    </row>
    <row r="2639" spans="3:15" ht="17" x14ac:dyDescent="0.4">
      <c r="C2639" s="28"/>
      <c r="D2639" s="24"/>
      <c r="K2639" s="26"/>
      <c r="L2639" s="37"/>
      <c r="M2639" s="38"/>
      <c r="N2639" s="45"/>
      <c r="O2639" s="38"/>
    </row>
    <row r="2640" spans="3:15" ht="17" x14ac:dyDescent="0.4">
      <c r="C2640" s="28"/>
      <c r="D2640" s="24"/>
      <c r="K2640" s="26"/>
      <c r="L2640" s="37"/>
      <c r="M2640" s="38"/>
      <c r="N2640" s="45"/>
      <c r="O2640" s="38"/>
    </row>
    <row r="2641" spans="3:15" ht="17" x14ac:dyDescent="0.4">
      <c r="C2641" s="28"/>
      <c r="D2641" s="24"/>
      <c r="K2641" s="26"/>
      <c r="L2641" s="37"/>
      <c r="M2641" s="38"/>
      <c r="N2641" s="45"/>
      <c r="O2641" s="38"/>
    </row>
    <row r="2642" spans="3:15" ht="17" x14ac:dyDescent="0.4">
      <c r="C2642" s="28"/>
      <c r="D2642" s="24"/>
      <c r="K2642" s="26"/>
      <c r="L2642" s="37"/>
      <c r="M2642" s="38"/>
      <c r="N2642" s="45"/>
      <c r="O2642" s="38"/>
    </row>
    <row r="2643" spans="3:15" ht="17" x14ac:dyDescent="0.4">
      <c r="C2643" s="28"/>
      <c r="D2643" s="24"/>
      <c r="K2643" s="26"/>
      <c r="L2643" s="37"/>
      <c r="M2643" s="38"/>
      <c r="N2643" s="45"/>
      <c r="O2643" s="38"/>
    </row>
    <row r="2644" spans="3:15" ht="17" x14ac:dyDescent="0.4">
      <c r="C2644" s="28"/>
      <c r="D2644" s="24"/>
      <c r="K2644" s="26"/>
      <c r="L2644" s="37"/>
      <c r="M2644" s="38"/>
      <c r="N2644" s="45"/>
      <c r="O2644" s="38"/>
    </row>
    <row r="2645" spans="3:15" ht="17" x14ac:dyDescent="0.4">
      <c r="C2645" s="28"/>
      <c r="D2645" s="24"/>
      <c r="K2645" s="26"/>
      <c r="L2645" s="37"/>
      <c r="M2645" s="38"/>
      <c r="N2645" s="45"/>
      <c r="O2645" s="38"/>
    </row>
    <row r="2646" spans="3:15" ht="17" x14ac:dyDescent="0.4">
      <c r="C2646" s="28"/>
      <c r="D2646" s="24"/>
      <c r="K2646" s="26"/>
      <c r="L2646" s="37"/>
      <c r="M2646" s="38"/>
      <c r="N2646" s="45"/>
      <c r="O2646" s="38"/>
    </row>
    <row r="2647" spans="3:15" ht="17" x14ac:dyDescent="0.4">
      <c r="C2647" s="28"/>
      <c r="D2647" s="24"/>
      <c r="K2647" s="26"/>
      <c r="L2647" s="37"/>
      <c r="M2647" s="38"/>
      <c r="N2647" s="45"/>
      <c r="O2647" s="38"/>
    </row>
    <row r="2648" spans="3:15" ht="17" x14ac:dyDescent="0.4">
      <c r="C2648" s="28"/>
      <c r="D2648" s="24"/>
      <c r="K2648" s="26"/>
      <c r="L2648" s="37"/>
      <c r="M2648" s="38"/>
      <c r="N2648" s="45"/>
      <c r="O2648" s="38"/>
    </row>
    <row r="2649" spans="3:15" ht="17" x14ac:dyDescent="0.4">
      <c r="C2649" s="28"/>
      <c r="D2649" s="22"/>
      <c r="K2649" s="26"/>
      <c r="L2649" s="37"/>
      <c r="M2649" s="38"/>
      <c r="N2649" s="45"/>
      <c r="O2649" s="38"/>
    </row>
    <row r="2650" spans="3:15" ht="17" x14ac:dyDescent="0.4">
      <c r="C2650" s="28"/>
      <c r="D2650" s="22"/>
      <c r="K2650" s="26"/>
      <c r="L2650" s="37"/>
      <c r="M2650" s="38"/>
      <c r="N2650" s="45"/>
      <c r="O2650" s="38"/>
    </row>
    <row r="2651" spans="3:15" ht="17" x14ac:dyDescent="0.4">
      <c r="C2651" s="28"/>
      <c r="D2651" s="22"/>
      <c r="K2651" s="26"/>
      <c r="L2651" s="37"/>
      <c r="M2651" s="38"/>
      <c r="N2651" s="45"/>
      <c r="O2651" s="38"/>
    </row>
    <row r="2652" spans="3:15" ht="17" x14ac:dyDescent="0.4">
      <c r="C2652" s="28"/>
      <c r="D2652" s="22"/>
      <c r="K2652" s="26"/>
      <c r="L2652" s="37"/>
      <c r="M2652" s="38"/>
      <c r="N2652" s="45"/>
      <c r="O2652" s="38"/>
    </row>
    <row r="2653" spans="3:15" ht="17" x14ac:dyDescent="0.4">
      <c r="C2653" s="28"/>
      <c r="D2653" s="22"/>
      <c r="K2653" s="26"/>
      <c r="L2653" s="37"/>
      <c r="M2653" s="38"/>
      <c r="N2653" s="45"/>
      <c r="O2653" s="38"/>
    </row>
    <row r="2654" spans="3:15" ht="17" x14ac:dyDescent="0.4">
      <c r="C2654" s="28"/>
      <c r="D2654" s="22"/>
      <c r="K2654" s="26"/>
      <c r="L2654" s="37"/>
      <c r="M2654" s="38"/>
      <c r="N2654" s="45"/>
      <c r="O2654" s="38"/>
    </row>
    <row r="2655" spans="3:15" ht="17" x14ac:dyDescent="0.4">
      <c r="C2655" s="28"/>
      <c r="D2655" s="22"/>
      <c r="K2655" s="26"/>
      <c r="L2655" s="37"/>
      <c r="M2655" s="38"/>
      <c r="N2655" s="45"/>
      <c r="O2655" s="38"/>
    </row>
    <row r="2656" spans="3:15" ht="17" x14ac:dyDescent="0.4">
      <c r="C2656" s="28"/>
      <c r="D2656" s="22"/>
      <c r="K2656" s="26"/>
      <c r="L2656" s="37"/>
      <c r="M2656" s="38"/>
      <c r="N2656" s="45"/>
      <c r="O2656" s="38"/>
    </row>
    <row r="2657" spans="3:15" ht="17" x14ac:dyDescent="0.4">
      <c r="C2657" s="28"/>
      <c r="D2657" s="22"/>
      <c r="K2657" s="26"/>
      <c r="L2657" s="37"/>
      <c r="M2657" s="38"/>
      <c r="N2657" s="45"/>
      <c r="O2657" s="38"/>
    </row>
    <row r="2658" spans="3:15" ht="17" x14ac:dyDescent="0.4">
      <c r="C2658" s="28"/>
      <c r="D2658" s="22"/>
      <c r="K2658" s="26"/>
      <c r="L2658" s="37"/>
      <c r="M2658" s="38"/>
      <c r="N2658" s="45"/>
      <c r="O2658" s="38"/>
    </row>
    <row r="2659" spans="3:15" ht="17" x14ac:dyDescent="0.4">
      <c r="C2659" s="28"/>
      <c r="D2659" s="22"/>
      <c r="K2659" s="26"/>
      <c r="L2659" s="37"/>
      <c r="M2659" s="38"/>
      <c r="N2659" s="45"/>
      <c r="O2659" s="38"/>
    </row>
    <row r="2660" spans="3:15" ht="17" x14ac:dyDescent="0.4">
      <c r="C2660" s="28"/>
      <c r="D2660" s="22"/>
      <c r="K2660" s="26"/>
      <c r="L2660" s="37"/>
      <c r="M2660" s="38"/>
      <c r="N2660" s="45"/>
      <c r="O2660" s="38"/>
    </row>
    <row r="2661" spans="3:15" ht="17" x14ac:dyDescent="0.4">
      <c r="C2661" s="28"/>
      <c r="D2661" s="22"/>
      <c r="K2661" s="26"/>
      <c r="L2661" s="37"/>
      <c r="M2661" s="38"/>
      <c r="N2661" s="45"/>
      <c r="O2661" s="38"/>
    </row>
    <row r="2662" spans="3:15" ht="17" x14ac:dyDescent="0.4">
      <c r="C2662" s="28"/>
      <c r="D2662" s="22"/>
      <c r="K2662" s="26"/>
      <c r="L2662" s="37"/>
      <c r="M2662" s="38"/>
      <c r="N2662" s="45"/>
      <c r="O2662" s="38"/>
    </row>
    <row r="2663" spans="3:15" ht="17" x14ac:dyDescent="0.4">
      <c r="C2663" s="28"/>
      <c r="D2663" s="22"/>
      <c r="K2663" s="26"/>
      <c r="L2663" s="37"/>
      <c r="M2663" s="38"/>
      <c r="N2663" s="45"/>
      <c r="O2663" s="38"/>
    </row>
    <row r="2664" spans="3:15" ht="17" x14ac:dyDescent="0.4">
      <c r="C2664" s="28"/>
      <c r="D2664" s="22"/>
      <c r="K2664" s="26"/>
      <c r="L2664" s="37"/>
      <c r="M2664" s="38"/>
      <c r="N2664" s="45"/>
      <c r="O2664" s="38"/>
    </row>
    <row r="2665" spans="3:15" ht="17" x14ac:dyDescent="0.4">
      <c r="C2665" s="28"/>
      <c r="D2665" s="22"/>
      <c r="K2665" s="26"/>
      <c r="L2665" s="37"/>
      <c r="M2665" s="38"/>
      <c r="N2665" s="45"/>
      <c r="O2665" s="38"/>
    </row>
    <row r="2666" spans="3:15" ht="17" x14ac:dyDescent="0.4">
      <c r="C2666" s="28"/>
      <c r="D2666" s="22"/>
      <c r="K2666" s="26"/>
      <c r="L2666" s="37"/>
      <c r="M2666" s="38"/>
      <c r="N2666" s="45"/>
      <c r="O2666" s="38"/>
    </row>
    <row r="2667" spans="3:15" ht="17" x14ac:dyDescent="0.4">
      <c r="C2667" s="28"/>
      <c r="D2667" s="22"/>
      <c r="K2667" s="26"/>
      <c r="L2667" s="37"/>
      <c r="M2667" s="38"/>
      <c r="N2667" s="45"/>
      <c r="O2667" s="38"/>
    </row>
    <row r="2668" spans="3:15" ht="17" x14ac:dyDescent="0.4">
      <c r="C2668" s="28"/>
      <c r="D2668" s="22"/>
      <c r="K2668" s="26"/>
      <c r="L2668" s="37"/>
      <c r="M2668" s="38"/>
      <c r="N2668" s="45"/>
      <c r="O2668" s="38"/>
    </row>
    <row r="2669" spans="3:15" ht="17" x14ac:dyDescent="0.4">
      <c r="C2669" s="28"/>
      <c r="D2669" s="22"/>
      <c r="K2669" s="26"/>
      <c r="L2669" s="37"/>
      <c r="M2669" s="38"/>
      <c r="N2669" s="45"/>
      <c r="O2669" s="38"/>
    </row>
    <row r="2670" spans="3:15" ht="17" x14ac:dyDescent="0.4">
      <c r="C2670" s="28"/>
      <c r="D2670" s="22"/>
      <c r="K2670" s="26"/>
      <c r="L2670" s="37"/>
      <c r="M2670" s="38"/>
      <c r="N2670" s="45"/>
      <c r="O2670" s="38"/>
    </row>
    <row r="2671" spans="3:15" ht="17" x14ac:dyDescent="0.4">
      <c r="C2671" s="28"/>
      <c r="D2671" s="22"/>
      <c r="K2671" s="26"/>
      <c r="L2671" s="37"/>
      <c r="M2671" s="38"/>
      <c r="N2671" s="45"/>
      <c r="O2671" s="38"/>
    </row>
    <row r="2672" spans="3:15" ht="17" x14ac:dyDescent="0.4">
      <c r="C2672" s="28"/>
      <c r="D2672" s="22"/>
      <c r="K2672" s="26"/>
      <c r="L2672" s="37"/>
      <c r="M2672" s="38"/>
      <c r="N2672" s="45"/>
      <c r="O2672" s="38"/>
    </row>
    <row r="2673" spans="3:15" ht="17" x14ac:dyDescent="0.4">
      <c r="C2673" s="28"/>
      <c r="D2673" s="22"/>
      <c r="K2673" s="26"/>
      <c r="L2673" s="37"/>
      <c r="M2673" s="38"/>
      <c r="N2673" s="45"/>
      <c r="O2673" s="38"/>
    </row>
    <row r="2674" spans="3:15" ht="17" x14ac:dyDescent="0.4">
      <c r="C2674" s="28"/>
      <c r="D2674" s="22"/>
      <c r="K2674" s="26"/>
      <c r="L2674" s="37"/>
      <c r="M2674" s="38"/>
      <c r="N2674" s="45"/>
      <c r="O2674" s="38"/>
    </row>
    <row r="2675" spans="3:15" ht="17" x14ac:dyDescent="0.4">
      <c r="C2675" s="28"/>
      <c r="D2675" s="22"/>
      <c r="K2675" s="26"/>
      <c r="L2675" s="37"/>
      <c r="M2675" s="38"/>
      <c r="N2675" s="45"/>
      <c r="O2675" s="38"/>
    </row>
    <row r="2676" spans="3:15" ht="17" x14ac:dyDescent="0.4">
      <c r="C2676" s="28"/>
      <c r="D2676" s="22"/>
      <c r="K2676" s="26"/>
      <c r="L2676" s="37"/>
      <c r="M2676" s="38"/>
      <c r="N2676" s="45"/>
      <c r="O2676" s="38"/>
    </row>
    <row r="2677" spans="3:15" ht="17" x14ac:dyDescent="0.4">
      <c r="C2677" s="28"/>
      <c r="D2677" s="22"/>
      <c r="K2677" s="26"/>
      <c r="L2677" s="37"/>
      <c r="M2677" s="38"/>
      <c r="N2677" s="45"/>
      <c r="O2677" s="38"/>
    </row>
    <row r="2678" spans="3:15" ht="17" x14ac:dyDescent="0.4">
      <c r="C2678" s="28"/>
      <c r="D2678" s="22"/>
      <c r="K2678" s="26"/>
      <c r="L2678" s="37"/>
      <c r="M2678" s="38"/>
      <c r="N2678" s="45"/>
      <c r="O2678" s="38"/>
    </row>
    <row r="2679" spans="3:15" ht="17" x14ac:dyDescent="0.4">
      <c r="C2679" s="28"/>
      <c r="D2679" s="22"/>
      <c r="K2679" s="26"/>
      <c r="L2679" s="37"/>
      <c r="M2679" s="38"/>
      <c r="N2679" s="45"/>
      <c r="O2679" s="38"/>
    </row>
    <row r="2680" spans="3:15" ht="17" x14ac:dyDescent="0.4">
      <c r="C2680" s="28"/>
      <c r="D2680" s="22"/>
      <c r="K2680" s="26"/>
      <c r="L2680" s="37"/>
      <c r="M2680" s="38"/>
      <c r="N2680" s="45"/>
      <c r="O2680" s="38"/>
    </row>
    <row r="2681" spans="3:15" ht="17" x14ac:dyDescent="0.4">
      <c r="C2681" s="28"/>
      <c r="D2681" s="22"/>
      <c r="K2681" s="26"/>
      <c r="L2681" s="37"/>
      <c r="M2681" s="38"/>
      <c r="N2681" s="45"/>
      <c r="O2681" s="38"/>
    </row>
    <row r="2682" spans="3:15" ht="17" x14ac:dyDescent="0.4">
      <c r="C2682" s="28"/>
      <c r="D2682" s="22"/>
      <c r="K2682" s="26"/>
      <c r="L2682" s="37"/>
      <c r="M2682" s="38"/>
      <c r="N2682" s="45"/>
      <c r="O2682" s="38"/>
    </row>
    <row r="2683" spans="3:15" ht="17" x14ac:dyDescent="0.4">
      <c r="C2683" s="28"/>
      <c r="D2683" s="22"/>
      <c r="K2683" s="26"/>
      <c r="L2683" s="37"/>
      <c r="M2683" s="38"/>
      <c r="N2683" s="45"/>
      <c r="O2683" s="38"/>
    </row>
    <row r="2684" spans="3:15" ht="17" x14ac:dyDescent="0.4">
      <c r="C2684" s="28"/>
      <c r="D2684" s="22"/>
      <c r="K2684" s="26"/>
      <c r="L2684" s="37"/>
      <c r="M2684" s="38"/>
      <c r="N2684" s="45"/>
      <c r="O2684" s="38"/>
    </row>
    <row r="2685" spans="3:15" ht="17" x14ac:dyDescent="0.4">
      <c r="C2685" s="28"/>
      <c r="D2685" s="22"/>
      <c r="K2685" s="26"/>
      <c r="L2685" s="37"/>
      <c r="M2685" s="38"/>
      <c r="N2685" s="45"/>
      <c r="O2685" s="38"/>
    </row>
    <row r="2686" spans="3:15" ht="17" x14ac:dyDescent="0.4">
      <c r="C2686" s="28"/>
      <c r="D2686" s="22"/>
      <c r="K2686" s="26"/>
      <c r="L2686" s="37"/>
      <c r="M2686" s="38"/>
      <c r="N2686" s="45"/>
      <c r="O2686" s="38"/>
    </row>
    <row r="2687" spans="3:15" ht="17" x14ac:dyDescent="0.4">
      <c r="C2687" s="28"/>
      <c r="D2687" s="22"/>
      <c r="K2687" s="26"/>
      <c r="L2687" s="37"/>
      <c r="M2687" s="38"/>
      <c r="N2687" s="45"/>
      <c r="O2687" s="38"/>
    </row>
    <row r="2688" spans="3:15" ht="17" x14ac:dyDescent="0.4">
      <c r="C2688" s="28"/>
      <c r="D2688" s="22"/>
      <c r="K2688" s="26"/>
      <c r="L2688" s="37"/>
      <c r="M2688" s="38"/>
      <c r="N2688" s="45"/>
      <c r="O2688" s="38"/>
    </row>
    <row r="2689" spans="3:15" ht="17" x14ac:dyDescent="0.4">
      <c r="C2689" s="28"/>
      <c r="D2689" s="22"/>
      <c r="K2689" s="26"/>
      <c r="L2689" s="37"/>
      <c r="M2689" s="38"/>
      <c r="N2689" s="45"/>
      <c r="O2689" s="38"/>
    </row>
    <row r="2690" spans="3:15" ht="17" x14ac:dyDescent="0.4">
      <c r="C2690" s="28"/>
      <c r="D2690" s="22"/>
      <c r="K2690" s="26"/>
      <c r="L2690" s="37"/>
      <c r="M2690" s="38"/>
      <c r="N2690" s="45"/>
      <c r="O2690" s="38"/>
    </row>
    <row r="2691" spans="3:15" ht="17" x14ac:dyDescent="0.4">
      <c r="C2691" s="28"/>
      <c r="D2691" s="22"/>
      <c r="K2691" s="26"/>
      <c r="L2691" s="37"/>
      <c r="M2691" s="38"/>
      <c r="N2691" s="45"/>
      <c r="O2691" s="38"/>
    </row>
    <row r="2692" spans="3:15" ht="17" x14ac:dyDescent="0.4">
      <c r="C2692" s="28"/>
      <c r="D2692" s="22"/>
      <c r="K2692" s="26"/>
      <c r="L2692" s="37"/>
      <c r="M2692" s="38"/>
      <c r="N2692" s="45"/>
      <c r="O2692" s="38"/>
    </row>
    <row r="2693" spans="3:15" ht="17" x14ac:dyDescent="0.4">
      <c r="C2693" s="28"/>
      <c r="D2693" s="22"/>
      <c r="K2693" s="26"/>
      <c r="L2693" s="37"/>
      <c r="M2693" s="38"/>
      <c r="N2693" s="45"/>
      <c r="O2693" s="38"/>
    </row>
    <row r="2694" spans="3:15" ht="17" x14ac:dyDescent="0.4">
      <c r="C2694" s="28"/>
      <c r="D2694" s="22"/>
      <c r="K2694" s="26"/>
      <c r="L2694" s="37"/>
      <c r="M2694" s="38"/>
      <c r="N2694" s="45"/>
      <c r="O2694" s="38"/>
    </row>
    <row r="2695" spans="3:15" ht="17" x14ac:dyDescent="0.4">
      <c r="C2695" s="28"/>
      <c r="D2695" s="22"/>
      <c r="K2695" s="26"/>
      <c r="L2695" s="37"/>
      <c r="M2695" s="38"/>
      <c r="N2695" s="45"/>
      <c r="O2695" s="38"/>
    </row>
    <row r="2696" spans="3:15" ht="17" x14ac:dyDescent="0.4">
      <c r="C2696" s="28"/>
      <c r="D2696" s="22"/>
      <c r="K2696" s="26"/>
      <c r="L2696" s="37"/>
      <c r="M2696" s="38"/>
      <c r="N2696" s="45"/>
      <c r="O2696" s="38"/>
    </row>
    <row r="2697" spans="3:15" ht="17" x14ac:dyDescent="0.4">
      <c r="C2697" s="28"/>
      <c r="D2697" s="22"/>
      <c r="K2697" s="26"/>
      <c r="L2697" s="37"/>
      <c r="M2697" s="38"/>
      <c r="N2697" s="45"/>
      <c r="O2697" s="38"/>
    </row>
    <row r="2698" spans="3:15" ht="17" x14ac:dyDescent="0.4">
      <c r="C2698" s="28"/>
      <c r="D2698" s="22"/>
      <c r="K2698" s="26"/>
      <c r="L2698" s="37"/>
      <c r="M2698" s="38"/>
      <c r="N2698" s="45"/>
      <c r="O2698" s="38"/>
    </row>
    <row r="2699" spans="3:15" ht="17" x14ac:dyDescent="0.4">
      <c r="C2699" s="28"/>
      <c r="D2699" s="22"/>
      <c r="K2699" s="26"/>
      <c r="L2699" s="37"/>
      <c r="M2699" s="38"/>
      <c r="N2699" s="45"/>
      <c r="O2699" s="38"/>
    </row>
    <row r="2700" spans="3:15" ht="17" x14ac:dyDescent="0.4">
      <c r="C2700" s="28"/>
      <c r="D2700" s="22"/>
      <c r="K2700" s="26"/>
      <c r="L2700" s="37"/>
      <c r="M2700" s="38"/>
      <c r="N2700" s="45"/>
      <c r="O2700" s="38"/>
    </row>
    <row r="2701" spans="3:15" ht="17" x14ac:dyDescent="0.4">
      <c r="C2701" s="28"/>
      <c r="D2701" s="22"/>
      <c r="K2701" s="26"/>
      <c r="L2701" s="37"/>
      <c r="M2701" s="38"/>
      <c r="N2701" s="45"/>
      <c r="O2701" s="38"/>
    </row>
    <row r="2702" spans="3:15" ht="17" x14ac:dyDescent="0.4">
      <c r="C2702" s="28"/>
      <c r="D2702" s="22"/>
      <c r="K2702" s="26"/>
      <c r="L2702" s="37"/>
      <c r="M2702" s="38"/>
      <c r="N2702" s="45"/>
      <c r="O2702" s="38"/>
    </row>
    <row r="2703" spans="3:15" ht="17" x14ac:dyDescent="0.4">
      <c r="C2703" s="28"/>
      <c r="D2703" s="22"/>
      <c r="K2703" s="26"/>
      <c r="L2703" s="37"/>
      <c r="M2703" s="38"/>
      <c r="N2703" s="45"/>
      <c r="O2703" s="38"/>
    </row>
    <row r="2704" spans="3:15" ht="17" x14ac:dyDescent="0.4">
      <c r="C2704" s="28"/>
      <c r="D2704" s="22"/>
      <c r="K2704" s="26"/>
      <c r="L2704" s="37"/>
      <c r="M2704" s="38"/>
      <c r="N2704" s="45"/>
      <c r="O2704" s="38"/>
    </row>
    <row r="2705" spans="3:15" ht="17" x14ac:dyDescent="0.4">
      <c r="C2705" s="28"/>
      <c r="D2705" s="22"/>
      <c r="K2705" s="26"/>
      <c r="L2705" s="37"/>
      <c r="M2705" s="38"/>
      <c r="N2705" s="45"/>
      <c r="O2705" s="38"/>
    </row>
    <row r="2706" spans="3:15" ht="17" x14ac:dyDescent="0.4">
      <c r="C2706" s="28"/>
      <c r="D2706" s="22"/>
      <c r="K2706" s="26"/>
      <c r="L2706" s="37"/>
      <c r="M2706" s="38"/>
      <c r="N2706" s="45"/>
      <c r="O2706" s="38"/>
    </row>
    <row r="2707" spans="3:15" ht="17" x14ac:dyDescent="0.4">
      <c r="C2707" s="28"/>
      <c r="D2707" s="22"/>
      <c r="K2707" s="26"/>
      <c r="L2707" s="37"/>
      <c r="M2707" s="38"/>
      <c r="N2707" s="45"/>
      <c r="O2707" s="38"/>
    </row>
    <row r="2708" spans="3:15" ht="17" x14ac:dyDescent="0.4">
      <c r="C2708" s="28"/>
      <c r="D2708" s="22"/>
      <c r="K2708" s="26"/>
      <c r="L2708" s="37"/>
      <c r="M2708" s="38"/>
      <c r="N2708" s="45"/>
      <c r="O2708" s="38"/>
    </row>
    <row r="2709" spans="3:15" ht="17" x14ac:dyDescent="0.4">
      <c r="C2709" s="28"/>
      <c r="D2709" s="22"/>
      <c r="K2709" s="26"/>
      <c r="L2709" s="37"/>
      <c r="M2709" s="38"/>
      <c r="N2709" s="45"/>
      <c r="O2709" s="38"/>
    </row>
    <row r="2710" spans="3:15" ht="17" x14ac:dyDescent="0.4">
      <c r="C2710" s="28"/>
      <c r="D2710" s="22"/>
      <c r="K2710" s="26"/>
      <c r="L2710" s="37"/>
      <c r="M2710" s="38"/>
      <c r="N2710" s="45"/>
      <c r="O2710" s="38"/>
    </row>
    <row r="2711" spans="3:15" ht="17" x14ac:dyDescent="0.4">
      <c r="C2711" s="28"/>
      <c r="D2711" s="22"/>
      <c r="K2711" s="26"/>
      <c r="L2711" s="37"/>
      <c r="M2711" s="38"/>
      <c r="N2711" s="45"/>
      <c r="O2711" s="38"/>
    </row>
    <row r="2712" spans="3:15" ht="17" x14ac:dyDescent="0.4">
      <c r="C2712" s="28"/>
      <c r="D2712" s="22"/>
      <c r="K2712" s="26"/>
      <c r="L2712" s="37"/>
      <c r="M2712" s="38"/>
      <c r="N2712" s="45"/>
      <c r="O2712" s="38"/>
    </row>
    <row r="2713" spans="3:15" ht="17" x14ac:dyDescent="0.4">
      <c r="C2713" s="28"/>
      <c r="D2713" s="22"/>
      <c r="K2713" s="26"/>
      <c r="L2713" s="37"/>
      <c r="M2713" s="38"/>
      <c r="N2713" s="45"/>
      <c r="O2713" s="38"/>
    </row>
    <row r="2714" spans="3:15" ht="17" x14ac:dyDescent="0.4">
      <c r="C2714" s="28"/>
      <c r="D2714" s="22"/>
      <c r="K2714" s="26"/>
      <c r="L2714" s="37"/>
      <c r="M2714" s="38"/>
      <c r="N2714" s="45"/>
      <c r="O2714" s="38"/>
    </row>
    <row r="2715" spans="3:15" ht="17" x14ac:dyDescent="0.4">
      <c r="C2715" s="28"/>
      <c r="D2715" s="22"/>
      <c r="K2715" s="26"/>
      <c r="L2715" s="37"/>
      <c r="M2715" s="38"/>
      <c r="N2715" s="45"/>
      <c r="O2715" s="38"/>
    </row>
    <row r="2716" spans="3:15" ht="17" x14ac:dyDescent="0.4">
      <c r="C2716" s="28"/>
      <c r="D2716" s="22"/>
      <c r="K2716" s="26"/>
      <c r="L2716" s="37"/>
      <c r="M2716" s="38"/>
      <c r="N2716" s="45"/>
      <c r="O2716" s="38"/>
    </row>
    <row r="2717" spans="3:15" ht="17" x14ac:dyDescent="0.4">
      <c r="C2717" s="28"/>
      <c r="D2717" s="22"/>
      <c r="K2717" s="26"/>
      <c r="L2717" s="37"/>
      <c r="M2717" s="38"/>
      <c r="N2717" s="45"/>
      <c r="O2717" s="38"/>
    </row>
    <row r="2718" spans="3:15" ht="17" x14ac:dyDescent="0.4">
      <c r="C2718" s="28"/>
      <c r="D2718" s="22"/>
      <c r="K2718" s="26"/>
      <c r="L2718" s="37"/>
      <c r="M2718" s="38"/>
      <c r="N2718" s="45"/>
      <c r="O2718" s="38"/>
    </row>
    <row r="2719" spans="3:15" ht="17" x14ac:dyDescent="0.4">
      <c r="C2719" s="28"/>
      <c r="D2719" s="22"/>
      <c r="K2719" s="26"/>
      <c r="L2719" s="37"/>
      <c r="M2719" s="38"/>
      <c r="N2719" s="45"/>
      <c r="O2719" s="38"/>
    </row>
    <row r="2720" spans="3:15" ht="17" x14ac:dyDescent="0.4">
      <c r="C2720" s="28"/>
      <c r="D2720" s="22"/>
      <c r="K2720" s="26"/>
      <c r="L2720" s="37"/>
      <c r="M2720" s="38"/>
      <c r="N2720" s="45"/>
      <c r="O2720" s="38"/>
    </row>
    <row r="2721" spans="3:15" ht="17" x14ac:dyDescent="0.4">
      <c r="C2721" s="28"/>
      <c r="D2721" s="22"/>
      <c r="K2721" s="26"/>
      <c r="L2721" s="37"/>
      <c r="M2721" s="38"/>
      <c r="N2721" s="45"/>
      <c r="O2721" s="38"/>
    </row>
    <row r="2722" spans="3:15" ht="17" x14ac:dyDescent="0.4">
      <c r="C2722" s="28"/>
      <c r="D2722" s="22"/>
      <c r="K2722" s="26"/>
      <c r="L2722" s="37"/>
      <c r="M2722" s="38"/>
      <c r="N2722" s="45"/>
      <c r="O2722" s="38"/>
    </row>
    <row r="2723" spans="3:15" ht="17" x14ac:dyDescent="0.4">
      <c r="C2723" s="28"/>
      <c r="D2723" s="22"/>
      <c r="K2723" s="26"/>
      <c r="L2723" s="37"/>
      <c r="M2723" s="38"/>
      <c r="N2723" s="45"/>
      <c r="O2723" s="38"/>
    </row>
    <row r="2724" spans="3:15" ht="17" x14ac:dyDescent="0.4">
      <c r="C2724" s="28"/>
      <c r="D2724" s="22"/>
      <c r="K2724" s="26"/>
      <c r="L2724" s="37"/>
      <c r="M2724" s="38"/>
      <c r="N2724" s="45"/>
      <c r="O2724" s="38"/>
    </row>
    <row r="2725" spans="3:15" ht="17" x14ac:dyDescent="0.4">
      <c r="C2725" s="28"/>
      <c r="D2725" s="22"/>
      <c r="K2725" s="26"/>
      <c r="L2725" s="37"/>
      <c r="M2725" s="38"/>
      <c r="N2725" s="45"/>
      <c r="O2725" s="38"/>
    </row>
    <row r="2726" spans="3:15" ht="17" x14ac:dyDescent="0.4">
      <c r="C2726" s="28"/>
      <c r="D2726" s="22"/>
      <c r="K2726" s="26"/>
      <c r="L2726" s="37"/>
      <c r="M2726" s="38"/>
      <c r="N2726" s="45"/>
      <c r="O2726" s="38"/>
    </row>
    <row r="2727" spans="3:15" ht="17" x14ac:dyDescent="0.4">
      <c r="C2727" s="28"/>
      <c r="D2727" s="22"/>
      <c r="K2727" s="26"/>
      <c r="L2727" s="37"/>
      <c r="M2727" s="38"/>
      <c r="N2727" s="45"/>
      <c r="O2727" s="38"/>
    </row>
    <row r="2728" spans="3:15" ht="17" x14ac:dyDescent="0.4">
      <c r="C2728" s="28"/>
      <c r="D2728" s="22"/>
      <c r="K2728" s="26"/>
      <c r="L2728" s="37"/>
      <c r="M2728" s="38"/>
      <c r="N2728" s="45"/>
      <c r="O2728" s="38"/>
    </row>
    <row r="2729" spans="3:15" ht="17" x14ac:dyDescent="0.4">
      <c r="C2729" s="28"/>
      <c r="D2729" s="22"/>
      <c r="K2729" s="26"/>
      <c r="L2729" s="37"/>
      <c r="M2729" s="38"/>
      <c r="N2729" s="45"/>
      <c r="O2729" s="38"/>
    </row>
    <row r="2730" spans="3:15" ht="17" x14ac:dyDescent="0.4">
      <c r="C2730" s="28"/>
      <c r="D2730" s="22"/>
      <c r="K2730" s="26"/>
      <c r="L2730" s="37"/>
      <c r="M2730" s="38"/>
      <c r="N2730" s="45"/>
      <c r="O2730" s="38"/>
    </row>
    <row r="2731" spans="3:15" ht="17" x14ac:dyDescent="0.4">
      <c r="C2731" s="28"/>
      <c r="D2731" s="22"/>
      <c r="K2731" s="26"/>
      <c r="L2731" s="37"/>
      <c r="M2731" s="38"/>
      <c r="N2731" s="45"/>
      <c r="O2731" s="38"/>
    </row>
    <row r="2732" spans="3:15" ht="17" x14ac:dyDescent="0.4">
      <c r="C2732" s="28"/>
      <c r="D2732" s="22"/>
      <c r="K2732" s="26"/>
      <c r="L2732" s="37"/>
      <c r="M2732" s="38"/>
      <c r="N2732" s="45"/>
      <c r="O2732" s="38"/>
    </row>
    <row r="2733" spans="3:15" ht="17" x14ac:dyDescent="0.4">
      <c r="C2733" s="28"/>
      <c r="D2733" s="22"/>
      <c r="K2733" s="26"/>
      <c r="L2733" s="37"/>
      <c r="M2733" s="38"/>
      <c r="N2733" s="45"/>
      <c r="O2733" s="38"/>
    </row>
    <row r="2734" spans="3:15" ht="17" x14ac:dyDescent="0.4">
      <c r="C2734" s="28"/>
      <c r="D2734" s="22"/>
      <c r="K2734" s="26"/>
      <c r="L2734" s="37"/>
      <c r="M2734" s="38"/>
      <c r="N2734" s="45"/>
      <c r="O2734" s="38"/>
    </row>
    <row r="2735" spans="3:15" ht="17" x14ac:dyDescent="0.4">
      <c r="C2735" s="28"/>
      <c r="D2735" s="22"/>
      <c r="K2735" s="26"/>
      <c r="L2735" s="37"/>
      <c r="M2735" s="38"/>
      <c r="N2735" s="45"/>
      <c r="O2735" s="38"/>
    </row>
    <row r="2736" spans="3:15" ht="17" x14ac:dyDescent="0.4">
      <c r="C2736" s="28"/>
      <c r="D2736" s="22"/>
      <c r="K2736" s="26"/>
      <c r="L2736" s="37"/>
      <c r="M2736" s="38"/>
      <c r="N2736" s="45"/>
      <c r="O2736" s="38"/>
    </row>
    <row r="2737" spans="3:15" ht="17" x14ac:dyDescent="0.4">
      <c r="C2737" s="28"/>
      <c r="D2737" s="22"/>
      <c r="K2737" s="26"/>
      <c r="L2737" s="37"/>
      <c r="M2737" s="38"/>
      <c r="N2737" s="45"/>
      <c r="O2737" s="38"/>
    </row>
    <row r="2738" spans="3:15" ht="17" x14ac:dyDescent="0.4">
      <c r="C2738" s="28"/>
      <c r="D2738" s="22"/>
      <c r="K2738" s="26"/>
      <c r="L2738" s="37"/>
      <c r="M2738" s="38"/>
      <c r="N2738" s="45"/>
      <c r="O2738" s="38"/>
    </row>
    <row r="2739" spans="3:15" ht="17" x14ac:dyDescent="0.4">
      <c r="C2739" s="28"/>
      <c r="D2739" s="22"/>
      <c r="K2739" s="26"/>
      <c r="L2739" s="37"/>
      <c r="M2739" s="38"/>
      <c r="N2739" s="45"/>
      <c r="O2739" s="38"/>
    </row>
    <row r="2740" spans="3:15" ht="17" x14ac:dyDescent="0.4">
      <c r="C2740" s="28"/>
      <c r="D2740" s="22"/>
      <c r="K2740" s="26"/>
      <c r="L2740" s="37"/>
      <c r="M2740" s="38"/>
      <c r="N2740" s="45"/>
      <c r="O2740" s="38"/>
    </row>
    <row r="2741" spans="3:15" ht="17" x14ac:dyDescent="0.4">
      <c r="C2741" s="28"/>
      <c r="D2741" s="22"/>
      <c r="K2741" s="26"/>
      <c r="L2741" s="37"/>
      <c r="M2741" s="38"/>
      <c r="N2741" s="45"/>
      <c r="O2741" s="38"/>
    </row>
    <row r="2742" spans="3:15" ht="17" x14ac:dyDescent="0.4">
      <c r="C2742" s="28"/>
      <c r="D2742" s="22"/>
      <c r="K2742" s="26"/>
      <c r="L2742" s="37"/>
      <c r="M2742" s="38"/>
      <c r="N2742" s="45"/>
      <c r="O2742" s="38"/>
    </row>
    <row r="2743" spans="3:15" ht="17" x14ac:dyDescent="0.4">
      <c r="C2743" s="28"/>
      <c r="D2743" s="22"/>
      <c r="K2743" s="26"/>
      <c r="L2743" s="37"/>
      <c r="M2743" s="38"/>
      <c r="N2743" s="45"/>
      <c r="O2743" s="38"/>
    </row>
    <row r="2744" spans="3:15" ht="17" x14ac:dyDescent="0.4">
      <c r="C2744" s="28"/>
      <c r="D2744" s="22"/>
      <c r="K2744" s="26"/>
      <c r="L2744" s="37"/>
      <c r="M2744" s="38"/>
      <c r="N2744" s="45"/>
      <c r="O2744" s="38"/>
    </row>
    <row r="2745" spans="3:15" ht="17" x14ac:dyDescent="0.4">
      <c r="C2745" s="28"/>
      <c r="D2745" s="22"/>
      <c r="K2745" s="26"/>
      <c r="L2745" s="37"/>
      <c r="M2745" s="38"/>
      <c r="N2745" s="45"/>
      <c r="O2745" s="38"/>
    </row>
    <row r="2746" spans="3:15" ht="17" x14ac:dyDescent="0.4">
      <c r="C2746" s="28"/>
      <c r="D2746" s="22"/>
      <c r="K2746" s="26"/>
      <c r="L2746" s="37"/>
      <c r="M2746" s="38"/>
      <c r="N2746" s="45"/>
      <c r="O2746" s="38"/>
    </row>
    <row r="2747" spans="3:15" ht="17" x14ac:dyDescent="0.4">
      <c r="C2747" s="28"/>
      <c r="D2747" s="22"/>
      <c r="K2747" s="26"/>
      <c r="L2747" s="37"/>
      <c r="M2747" s="38"/>
      <c r="N2747" s="45"/>
      <c r="O2747" s="38"/>
    </row>
    <row r="2748" spans="3:15" ht="17" x14ac:dyDescent="0.4">
      <c r="C2748" s="28"/>
      <c r="D2748" s="22"/>
      <c r="K2748" s="26"/>
      <c r="L2748" s="37"/>
      <c r="M2748" s="38"/>
      <c r="N2748" s="45"/>
      <c r="O2748" s="38"/>
    </row>
    <row r="2749" spans="3:15" ht="17" x14ac:dyDescent="0.4">
      <c r="C2749" s="28"/>
      <c r="D2749" s="22"/>
      <c r="K2749" s="26"/>
      <c r="L2749" s="37"/>
      <c r="M2749" s="38"/>
      <c r="N2749" s="45"/>
      <c r="O2749" s="38"/>
    </row>
    <row r="2750" spans="3:15" ht="17" x14ac:dyDescent="0.4">
      <c r="C2750" s="28"/>
      <c r="D2750" s="22"/>
      <c r="K2750" s="26"/>
      <c r="L2750" s="37"/>
      <c r="M2750" s="38"/>
      <c r="N2750" s="45"/>
      <c r="O2750" s="38"/>
    </row>
    <row r="2751" spans="3:15" ht="17" x14ac:dyDescent="0.4">
      <c r="C2751" s="28"/>
      <c r="D2751" s="22"/>
      <c r="K2751" s="26"/>
      <c r="L2751" s="37"/>
      <c r="M2751" s="38"/>
      <c r="N2751" s="45"/>
      <c r="O2751" s="38"/>
    </row>
    <row r="2752" spans="3:15" ht="17" x14ac:dyDescent="0.4">
      <c r="C2752" s="28"/>
      <c r="D2752" s="22"/>
      <c r="K2752" s="26"/>
      <c r="L2752" s="37"/>
      <c r="M2752" s="38"/>
      <c r="N2752" s="45"/>
      <c r="O2752" s="38"/>
    </row>
    <row r="2753" spans="3:15" ht="17" x14ac:dyDescent="0.4">
      <c r="C2753" s="28"/>
      <c r="D2753" s="22"/>
      <c r="K2753" s="26"/>
      <c r="L2753" s="37"/>
      <c r="M2753" s="38"/>
      <c r="N2753" s="45"/>
      <c r="O2753" s="38"/>
    </row>
    <row r="2754" spans="3:15" ht="17" x14ac:dyDescent="0.4">
      <c r="C2754" s="28"/>
      <c r="D2754" s="22"/>
      <c r="K2754" s="26"/>
      <c r="L2754" s="37"/>
      <c r="M2754" s="38"/>
      <c r="N2754" s="45"/>
      <c r="O2754" s="38"/>
    </row>
    <row r="2755" spans="3:15" ht="17" x14ac:dyDescent="0.4">
      <c r="C2755" s="28"/>
      <c r="D2755" s="22"/>
      <c r="K2755" s="26"/>
      <c r="L2755" s="37"/>
      <c r="M2755" s="38"/>
      <c r="N2755" s="45"/>
      <c r="O2755" s="38"/>
    </row>
    <row r="2756" spans="3:15" ht="17" x14ac:dyDescent="0.4">
      <c r="C2756" s="28"/>
      <c r="D2756" s="22"/>
      <c r="K2756" s="26"/>
      <c r="L2756" s="37"/>
      <c r="M2756" s="38"/>
      <c r="N2756" s="45"/>
      <c r="O2756" s="38"/>
    </row>
    <row r="2757" spans="3:15" ht="17" x14ac:dyDescent="0.4">
      <c r="C2757" s="28"/>
      <c r="D2757" s="22"/>
      <c r="K2757" s="26"/>
      <c r="L2757" s="37"/>
      <c r="M2757" s="38"/>
      <c r="N2757" s="45"/>
      <c r="O2757" s="38"/>
    </row>
    <row r="2758" spans="3:15" ht="17" x14ac:dyDescent="0.4">
      <c r="C2758" s="28"/>
      <c r="D2758" s="22"/>
      <c r="K2758" s="26"/>
      <c r="L2758" s="37"/>
      <c r="M2758" s="38"/>
      <c r="N2758" s="45"/>
      <c r="O2758" s="38"/>
    </row>
    <row r="2759" spans="3:15" ht="17" x14ac:dyDescent="0.4">
      <c r="C2759" s="28"/>
      <c r="D2759" s="22"/>
      <c r="K2759" s="26"/>
      <c r="L2759" s="37"/>
      <c r="M2759" s="38"/>
      <c r="N2759" s="45"/>
      <c r="O2759" s="38"/>
    </row>
    <row r="2760" spans="3:15" ht="17" x14ac:dyDescent="0.4">
      <c r="C2760" s="28"/>
      <c r="D2760" s="22"/>
      <c r="K2760" s="26"/>
      <c r="L2760" s="37"/>
      <c r="M2760" s="38"/>
      <c r="N2760" s="45"/>
      <c r="O2760" s="38"/>
    </row>
    <row r="2761" spans="3:15" ht="17" x14ac:dyDescent="0.4">
      <c r="C2761" s="28"/>
      <c r="D2761" s="22"/>
      <c r="K2761" s="26"/>
      <c r="L2761" s="37"/>
      <c r="M2761" s="38"/>
      <c r="N2761" s="45"/>
      <c r="O2761" s="38"/>
    </row>
    <row r="2762" spans="3:15" ht="17" x14ac:dyDescent="0.4">
      <c r="C2762" s="28"/>
      <c r="D2762" s="22"/>
      <c r="K2762" s="26"/>
      <c r="L2762" s="37"/>
      <c r="M2762" s="38"/>
      <c r="N2762" s="45"/>
      <c r="O2762" s="38"/>
    </row>
    <row r="2763" spans="3:15" ht="17" x14ac:dyDescent="0.4">
      <c r="C2763" s="28"/>
      <c r="D2763" s="22"/>
      <c r="K2763" s="26"/>
      <c r="L2763" s="37"/>
      <c r="M2763" s="38"/>
      <c r="N2763" s="45"/>
      <c r="O2763" s="38"/>
    </row>
    <row r="2764" spans="3:15" ht="17" x14ac:dyDescent="0.4">
      <c r="C2764" s="28"/>
      <c r="D2764" s="22"/>
      <c r="K2764" s="26"/>
      <c r="L2764" s="37"/>
      <c r="M2764" s="38"/>
      <c r="N2764" s="45"/>
      <c r="O2764" s="38"/>
    </row>
    <row r="2765" spans="3:15" ht="17" x14ac:dyDescent="0.4">
      <c r="C2765" s="28"/>
      <c r="D2765" s="22"/>
      <c r="K2765" s="26"/>
      <c r="L2765" s="37"/>
      <c r="M2765" s="38"/>
      <c r="N2765" s="45"/>
      <c r="O2765" s="38"/>
    </row>
    <row r="2766" spans="3:15" ht="17" x14ac:dyDescent="0.4">
      <c r="C2766" s="28"/>
      <c r="D2766" s="22"/>
      <c r="K2766" s="26"/>
      <c r="L2766" s="37"/>
      <c r="M2766" s="38"/>
      <c r="N2766" s="45"/>
      <c r="O2766" s="38"/>
    </row>
    <row r="2767" spans="3:15" ht="17" x14ac:dyDescent="0.4">
      <c r="C2767" s="28"/>
      <c r="D2767" s="22"/>
      <c r="K2767" s="26"/>
      <c r="L2767" s="37"/>
      <c r="M2767" s="38"/>
      <c r="N2767" s="45"/>
      <c r="O2767" s="38"/>
    </row>
    <row r="2768" spans="3:15" ht="17" x14ac:dyDescent="0.4">
      <c r="C2768" s="28"/>
      <c r="D2768" s="22"/>
      <c r="K2768" s="26"/>
      <c r="L2768" s="37"/>
      <c r="M2768" s="38"/>
      <c r="N2768" s="45"/>
      <c r="O2768" s="38"/>
    </row>
    <row r="2769" spans="3:15" ht="17" x14ac:dyDescent="0.4">
      <c r="C2769" s="28"/>
      <c r="D2769" s="22"/>
      <c r="K2769" s="26"/>
      <c r="L2769" s="37"/>
      <c r="M2769" s="38"/>
      <c r="N2769" s="45"/>
      <c r="O2769" s="38"/>
    </row>
    <row r="2770" spans="3:15" ht="17" x14ac:dyDescent="0.4">
      <c r="C2770" s="28"/>
      <c r="D2770" s="22"/>
      <c r="K2770" s="26"/>
      <c r="L2770" s="37"/>
      <c r="M2770" s="38"/>
      <c r="N2770" s="45"/>
      <c r="O2770" s="38"/>
    </row>
    <row r="2771" spans="3:15" ht="17" x14ac:dyDescent="0.4">
      <c r="C2771" s="28"/>
      <c r="D2771" s="22"/>
      <c r="K2771" s="26"/>
      <c r="L2771" s="37"/>
      <c r="M2771" s="38"/>
      <c r="N2771" s="45"/>
      <c r="O2771" s="38"/>
    </row>
    <row r="2772" spans="3:15" ht="17" x14ac:dyDescent="0.4">
      <c r="C2772" s="28"/>
      <c r="D2772" s="22"/>
      <c r="K2772" s="26"/>
      <c r="L2772" s="37"/>
      <c r="M2772" s="38"/>
      <c r="N2772" s="45"/>
      <c r="O2772" s="38"/>
    </row>
    <row r="2773" spans="3:15" ht="17" x14ac:dyDescent="0.4">
      <c r="C2773" s="28"/>
      <c r="D2773" s="22"/>
      <c r="K2773" s="26"/>
      <c r="L2773" s="37"/>
      <c r="M2773" s="38"/>
      <c r="N2773" s="45"/>
      <c r="O2773" s="38"/>
    </row>
    <row r="2774" spans="3:15" ht="17" x14ac:dyDescent="0.4">
      <c r="C2774" s="28"/>
      <c r="D2774" s="22"/>
      <c r="K2774" s="26"/>
      <c r="L2774" s="37"/>
      <c r="M2774" s="38"/>
      <c r="N2774" s="45"/>
      <c r="O2774" s="38"/>
    </row>
    <row r="2775" spans="3:15" ht="17" x14ac:dyDescent="0.4">
      <c r="C2775" s="28"/>
      <c r="D2775" s="22"/>
      <c r="K2775" s="26"/>
      <c r="L2775" s="37"/>
      <c r="M2775" s="38"/>
      <c r="N2775" s="45"/>
      <c r="O2775" s="38"/>
    </row>
    <row r="2776" spans="3:15" ht="17" x14ac:dyDescent="0.4">
      <c r="C2776" s="28"/>
      <c r="D2776" s="22"/>
      <c r="K2776" s="26"/>
      <c r="L2776" s="37"/>
      <c r="M2776" s="38"/>
      <c r="N2776" s="45"/>
      <c r="O2776" s="38"/>
    </row>
    <row r="2777" spans="3:15" ht="17" x14ac:dyDescent="0.4">
      <c r="C2777" s="28"/>
      <c r="D2777" s="22"/>
      <c r="K2777" s="26"/>
      <c r="L2777" s="37"/>
      <c r="M2777" s="38"/>
      <c r="N2777" s="45"/>
      <c r="O2777" s="38"/>
    </row>
    <row r="2778" spans="3:15" ht="17" x14ac:dyDescent="0.4">
      <c r="C2778" s="28"/>
      <c r="D2778" s="22"/>
      <c r="K2778" s="26"/>
      <c r="L2778" s="37"/>
      <c r="M2778" s="38"/>
      <c r="N2778" s="45"/>
      <c r="O2778" s="38"/>
    </row>
    <row r="2779" spans="3:15" ht="17" x14ac:dyDescent="0.4">
      <c r="C2779" s="28"/>
      <c r="D2779" s="22"/>
      <c r="K2779" s="26"/>
      <c r="L2779" s="37"/>
      <c r="M2779" s="38"/>
      <c r="N2779" s="45"/>
      <c r="O2779" s="38"/>
    </row>
    <row r="2780" spans="3:15" ht="17" x14ac:dyDescent="0.4">
      <c r="C2780" s="28"/>
      <c r="D2780" s="22"/>
      <c r="K2780" s="26"/>
      <c r="L2780" s="37"/>
      <c r="M2780" s="38"/>
      <c r="N2780" s="45"/>
      <c r="O2780" s="38"/>
    </row>
    <row r="2781" spans="3:15" ht="17" x14ac:dyDescent="0.4">
      <c r="C2781" s="28"/>
      <c r="D2781" s="22"/>
      <c r="K2781" s="26"/>
      <c r="L2781" s="37"/>
      <c r="M2781" s="38"/>
      <c r="N2781" s="45"/>
      <c r="O2781" s="38"/>
    </row>
    <row r="2782" spans="3:15" ht="17" x14ac:dyDescent="0.4">
      <c r="C2782" s="28"/>
      <c r="D2782" s="22"/>
      <c r="K2782" s="26"/>
      <c r="L2782" s="37"/>
      <c r="M2782" s="38"/>
      <c r="N2782" s="45"/>
      <c r="O2782" s="38"/>
    </row>
    <row r="2783" spans="3:15" ht="17" x14ac:dyDescent="0.4">
      <c r="C2783" s="28"/>
      <c r="D2783" s="22"/>
      <c r="K2783" s="26"/>
      <c r="L2783" s="37"/>
      <c r="M2783" s="38"/>
      <c r="N2783" s="45"/>
      <c r="O2783" s="38"/>
    </row>
    <row r="2784" spans="3:15" ht="17" x14ac:dyDescent="0.4">
      <c r="C2784" s="28"/>
      <c r="D2784" s="22"/>
      <c r="K2784" s="26"/>
      <c r="L2784" s="37"/>
      <c r="M2784" s="38"/>
      <c r="N2784" s="45"/>
      <c r="O2784" s="38"/>
    </row>
    <row r="2785" spans="3:15" ht="17" x14ac:dyDescent="0.4">
      <c r="C2785" s="28"/>
      <c r="D2785" s="22"/>
      <c r="K2785" s="26"/>
      <c r="L2785" s="37"/>
      <c r="M2785" s="38"/>
      <c r="N2785" s="45"/>
      <c r="O2785" s="38"/>
    </row>
    <row r="2786" spans="3:15" ht="17" x14ac:dyDescent="0.4">
      <c r="C2786" s="28"/>
      <c r="D2786" s="22"/>
      <c r="K2786" s="26"/>
      <c r="L2786" s="37"/>
      <c r="M2786" s="38"/>
      <c r="N2786" s="45"/>
      <c r="O2786" s="38"/>
    </row>
    <row r="2787" spans="3:15" ht="17" x14ac:dyDescent="0.4">
      <c r="C2787" s="28"/>
      <c r="D2787" s="22"/>
      <c r="K2787" s="26"/>
      <c r="L2787" s="37"/>
      <c r="M2787" s="38"/>
      <c r="N2787" s="45"/>
      <c r="O2787" s="38"/>
    </row>
    <row r="2788" spans="3:15" ht="17" x14ac:dyDescent="0.4">
      <c r="C2788" s="28"/>
      <c r="D2788" s="22"/>
      <c r="K2788" s="26"/>
      <c r="L2788" s="37"/>
      <c r="M2788" s="38"/>
      <c r="N2788" s="45"/>
      <c r="O2788" s="38"/>
    </row>
    <row r="2789" spans="3:15" ht="17" x14ac:dyDescent="0.4">
      <c r="C2789" s="28"/>
      <c r="D2789" s="22"/>
      <c r="K2789" s="26"/>
      <c r="L2789" s="37"/>
      <c r="M2789" s="38"/>
      <c r="N2789" s="45"/>
      <c r="O2789" s="38"/>
    </row>
    <row r="2790" spans="3:15" ht="17" x14ac:dyDescent="0.4">
      <c r="C2790" s="28"/>
      <c r="D2790" s="22"/>
      <c r="K2790" s="26"/>
      <c r="L2790" s="37"/>
      <c r="M2790" s="38"/>
      <c r="N2790" s="45"/>
      <c r="O2790" s="38"/>
    </row>
    <row r="2791" spans="3:15" ht="17" x14ac:dyDescent="0.4">
      <c r="C2791" s="28"/>
      <c r="D2791" s="22"/>
      <c r="K2791" s="26"/>
      <c r="L2791" s="37"/>
      <c r="M2791" s="38"/>
      <c r="N2791" s="45"/>
      <c r="O2791" s="38"/>
    </row>
    <row r="2792" spans="3:15" ht="17" x14ac:dyDescent="0.4">
      <c r="C2792" s="28"/>
      <c r="D2792" s="22"/>
      <c r="K2792" s="26"/>
      <c r="L2792" s="37"/>
      <c r="M2792" s="38"/>
      <c r="N2792" s="45"/>
      <c r="O2792" s="38"/>
    </row>
    <row r="2793" spans="3:15" ht="17" x14ac:dyDescent="0.4">
      <c r="C2793" s="28"/>
      <c r="D2793" s="22"/>
      <c r="K2793" s="26"/>
      <c r="L2793" s="37"/>
      <c r="M2793" s="38"/>
      <c r="N2793" s="45"/>
      <c r="O2793" s="38"/>
    </row>
    <row r="2794" spans="3:15" ht="17" x14ac:dyDescent="0.4">
      <c r="C2794" s="28"/>
      <c r="D2794" s="22"/>
      <c r="K2794" s="26"/>
      <c r="L2794" s="37"/>
      <c r="M2794" s="38"/>
      <c r="N2794" s="45"/>
      <c r="O2794" s="38"/>
    </row>
    <row r="2795" spans="3:15" ht="17" x14ac:dyDescent="0.4">
      <c r="C2795" s="28"/>
      <c r="D2795" s="22"/>
      <c r="K2795" s="26"/>
      <c r="L2795" s="37"/>
      <c r="M2795" s="38"/>
      <c r="N2795" s="45"/>
      <c r="O2795" s="38"/>
    </row>
    <row r="2796" spans="3:15" ht="17" x14ac:dyDescent="0.4">
      <c r="C2796" s="28"/>
      <c r="D2796" s="22"/>
      <c r="K2796" s="26"/>
      <c r="L2796" s="37"/>
      <c r="M2796" s="38"/>
      <c r="N2796" s="45"/>
      <c r="O2796" s="38"/>
    </row>
    <row r="2797" spans="3:15" ht="17" x14ac:dyDescent="0.4">
      <c r="C2797" s="28"/>
      <c r="D2797" s="22"/>
      <c r="K2797" s="26"/>
      <c r="L2797" s="37"/>
      <c r="M2797" s="38"/>
      <c r="N2797" s="45"/>
      <c r="O2797" s="38"/>
    </row>
    <row r="2798" spans="3:15" ht="17" x14ac:dyDescent="0.4">
      <c r="C2798" s="28"/>
      <c r="D2798" s="22"/>
      <c r="K2798" s="26"/>
      <c r="L2798" s="37"/>
      <c r="M2798" s="38"/>
      <c r="N2798" s="45"/>
      <c r="O2798" s="38"/>
    </row>
    <row r="2799" spans="3:15" ht="17" x14ac:dyDescent="0.4">
      <c r="C2799" s="28"/>
      <c r="D2799" s="22"/>
      <c r="K2799" s="26"/>
      <c r="L2799" s="37"/>
      <c r="M2799" s="38"/>
      <c r="N2799" s="45"/>
      <c r="O2799" s="38"/>
    </row>
    <row r="2800" spans="3:15" ht="17" x14ac:dyDescent="0.4">
      <c r="C2800" s="28"/>
      <c r="D2800" s="22"/>
      <c r="K2800" s="26"/>
      <c r="L2800" s="37"/>
      <c r="M2800" s="38"/>
      <c r="N2800" s="45"/>
      <c r="O2800" s="38"/>
    </row>
    <row r="2801" spans="3:15" ht="17" x14ac:dyDescent="0.4">
      <c r="C2801" s="28"/>
      <c r="D2801" s="22"/>
      <c r="K2801" s="26"/>
      <c r="L2801" s="37"/>
      <c r="M2801" s="38"/>
      <c r="N2801" s="45"/>
      <c r="O2801" s="38"/>
    </row>
    <row r="2802" spans="3:15" ht="17" x14ac:dyDescent="0.4">
      <c r="C2802" s="28"/>
      <c r="D2802" s="22"/>
      <c r="K2802" s="26"/>
      <c r="L2802" s="37"/>
      <c r="M2802" s="38"/>
      <c r="N2802" s="45"/>
      <c r="O2802" s="38"/>
    </row>
    <row r="2803" spans="3:15" ht="17" x14ac:dyDescent="0.4">
      <c r="C2803" s="28"/>
      <c r="D2803" s="22"/>
      <c r="K2803" s="26"/>
      <c r="L2803" s="37"/>
      <c r="M2803" s="38"/>
      <c r="N2803" s="45"/>
      <c r="O2803" s="38"/>
    </row>
    <row r="2804" spans="3:15" ht="17" x14ac:dyDescent="0.4">
      <c r="C2804" s="28"/>
      <c r="D2804" s="22"/>
      <c r="K2804" s="26"/>
      <c r="L2804" s="37"/>
      <c r="M2804" s="38"/>
      <c r="N2804" s="45"/>
      <c r="O2804" s="38"/>
    </row>
    <row r="2805" spans="3:15" ht="17" x14ac:dyDescent="0.4">
      <c r="C2805" s="28"/>
      <c r="D2805" s="22"/>
      <c r="K2805" s="26"/>
      <c r="L2805" s="37"/>
      <c r="M2805" s="38"/>
      <c r="N2805" s="45"/>
      <c r="O2805" s="38"/>
    </row>
    <row r="2806" spans="3:15" ht="17" x14ac:dyDescent="0.4">
      <c r="C2806" s="28"/>
      <c r="D2806" s="22"/>
      <c r="K2806" s="26"/>
      <c r="L2806" s="37"/>
      <c r="M2806" s="38"/>
      <c r="N2806" s="45"/>
      <c r="O2806" s="38"/>
    </row>
    <row r="2807" spans="3:15" ht="17" x14ac:dyDescent="0.4">
      <c r="C2807" s="28"/>
      <c r="D2807" s="22"/>
      <c r="K2807" s="26"/>
      <c r="L2807" s="37"/>
      <c r="M2807" s="38"/>
      <c r="N2807" s="45"/>
      <c r="O2807" s="38"/>
    </row>
    <row r="2808" spans="3:15" ht="17" x14ac:dyDescent="0.4">
      <c r="C2808" s="28"/>
      <c r="D2808" s="22"/>
      <c r="K2808" s="26"/>
      <c r="L2808" s="37"/>
      <c r="M2808" s="38"/>
      <c r="N2808" s="45"/>
      <c r="O2808" s="38"/>
    </row>
    <row r="2809" spans="3:15" ht="17" x14ac:dyDescent="0.4">
      <c r="C2809" s="28"/>
      <c r="D2809" s="22"/>
      <c r="K2809" s="26"/>
      <c r="L2809" s="37"/>
      <c r="M2809" s="38"/>
      <c r="N2809" s="45"/>
      <c r="O2809" s="38"/>
    </row>
    <row r="2810" spans="3:15" ht="17" x14ac:dyDescent="0.4">
      <c r="C2810" s="28"/>
      <c r="D2810" s="22"/>
      <c r="K2810" s="26"/>
      <c r="L2810" s="37"/>
      <c r="M2810" s="38"/>
      <c r="N2810" s="45"/>
      <c r="O2810" s="38"/>
    </row>
    <row r="2811" spans="3:15" ht="17" x14ac:dyDescent="0.4">
      <c r="C2811" s="28"/>
      <c r="D2811" s="22"/>
      <c r="K2811" s="26"/>
      <c r="L2811" s="37"/>
      <c r="M2811" s="38"/>
      <c r="N2811" s="45"/>
      <c r="O2811" s="38"/>
    </row>
    <row r="2812" spans="3:15" ht="17" x14ac:dyDescent="0.4">
      <c r="C2812" s="28"/>
      <c r="D2812" s="22"/>
      <c r="K2812" s="26"/>
      <c r="L2812" s="37"/>
      <c r="M2812" s="38"/>
      <c r="N2812" s="45"/>
      <c r="O2812" s="38"/>
    </row>
    <row r="2813" spans="3:15" ht="17" x14ac:dyDescent="0.4">
      <c r="C2813" s="28"/>
      <c r="D2813" s="22"/>
      <c r="K2813" s="26"/>
      <c r="L2813" s="37"/>
      <c r="M2813" s="38"/>
      <c r="N2813" s="45"/>
      <c r="O2813" s="38"/>
    </row>
    <row r="2814" spans="3:15" ht="17" x14ac:dyDescent="0.4">
      <c r="C2814" s="28"/>
      <c r="D2814" s="22"/>
      <c r="K2814" s="26"/>
      <c r="L2814" s="37"/>
      <c r="M2814" s="38"/>
      <c r="N2814" s="45"/>
      <c r="O2814" s="38"/>
    </row>
    <row r="2815" spans="3:15" ht="17" x14ac:dyDescent="0.4">
      <c r="C2815" s="28"/>
      <c r="D2815" s="22"/>
      <c r="K2815" s="26"/>
      <c r="L2815" s="37"/>
      <c r="M2815" s="38"/>
      <c r="N2815" s="45"/>
      <c r="O2815" s="38"/>
    </row>
    <row r="2816" spans="3:15" ht="17" x14ac:dyDescent="0.4">
      <c r="C2816" s="28"/>
      <c r="D2816" s="22"/>
      <c r="K2816" s="26"/>
      <c r="L2816" s="37"/>
      <c r="M2816" s="38"/>
      <c r="N2816" s="45"/>
      <c r="O2816" s="38"/>
    </row>
    <row r="2817" spans="3:15" ht="17" x14ac:dyDescent="0.4">
      <c r="C2817" s="28"/>
      <c r="D2817" s="22"/>
      <c r="K2817" s="26"/>
      <c r="L2817" s="37"/>
      <c r="M2817" s="38"/>
      <c r="N2817" s="45"/>
      <c r="O2817" s="38"/>
    </row>
    <row r="2818" spans="3:15" ht="17" x14ac:dyDescent="0.4">
      <c r="C2818" s="28"/>
      <c r="D2818" s="22"/>
      <c r="K2818" s="26"/>
      <c r="L2818" s="37"/>
      <c r="M2818" s="38"/>
      <c r="N2818" s="45"/>
      <c r="O2818" s="38"/>
    </row>
    <row r="2819" spans="3:15" ht="17" x14ac:dyDescent="0.4">
      <c r="C2819" s="28"/>
      <c r="D2819" s="22"/>
      <c r="K2819" s="26"/>
      <c r="L2819" s="37"/>
      <c r="M2819" s="38"/>
      <c r="N2819" s="45"/>
      <c r="O2819" s="38"/>
    </row>
    <row r="2820" spans="3:15" ht="17" x14ac:dyDescent="0.4">
      <c r="C2820" s="28"/>
      <c r="D2820" s="22"/>
      <c r="K2820" s="26"/>
      <c r="L2820" s="37"/>
      <c r="M2820" s="38"/>
      <c r="N2820" s="45"/>
      <c r="O2820" s="38"/>
    </row>
    <row r="2821" spans="3:15" ht="17" x14ac:dyDescent="0.4">
      <c r="C2821" s="28"/>
      <c r="D2821" s="22"/>
      <c r="K2821" s="26"/>
      <c r="L2821" s="37"/>
      <c r="M2821" s="38"/>
      <c r="N2821" s="45"/>
      <c r="O2821" s="38"/>
    </row>
    <row r="2822" spans="3:15" ht="17" x14ac:dyDescent="0.4">
      <c r="C2822" s="28"/>
      <c r="D2822" s="22"/>
      <c r="K2822" s="26"/>
      <c r="L2822" s="37"/>
      <c r="M2822" s="38"/>
      <c r="N2822" s="45"/>
      <c r="O2822" s="38"/>
    </row>
    <row r="2823" spans="3:15" ht="17" x14ac:dyDescent="0.4">
      <c r="C2823" s="28"/>
      <c r="D2823" s="22"/>
      <c r="K2823" s="26"/>
      <c r="L2823" s="37"/>
      <c r="M2823" s="38"/>
      <c r="N2823" s="45"/>
      <c r="O2823" s="38"/>
    </row>
    <row r="2824" spans="3:15" ht="17" x14ac:dyDescent="0.4">
      <c r="C2824" s="28"/>
      <c r="D2824" s="22"/>
      <c r="K2824" s="26"/>
      <c r="L2824" s="37"/>
      <c r="M2824" s="38"/>
      <c r="N2824" s="45"/>
      <c r="O2824" s="38"/>
    </row>
    <row r="2825" spans="3:15" ht="17" x14ac:dyDescent="0.4">
      <c r="C2825" s="28"/>
      <c r="D2825" s="22"/>
      <c r="K2825" s="26"/>
      <c r="L2825" s="37"/>
      <c r="M2825" s="38"/>
      <c r="N2825" s="45"/>
      <c r="O2825" s="38"/>
    </row>
    <row r="2826" spans="3:15" ht="17" x14ac:dyDescent="0.4">
      <c r="C2826" s="28"/>
      <c r="D2826" s="22"/>
      <c r="K2826" s="26"/>
      <c r="L2826" s="37"/>
      <c r="M2826" s="38"/>
      <c r="N2826" s="45"/>
      <c r="O2826" s="38"/>
    </row>
    <row r="2827" spans="3:15" ht="17" x14ac:dyDescent="0.4">
      <c r="C2827" s="28"/>
      <c r="D2827" s="22"/>
      <c r="K2827" s="26"/>
      <c r="L2827" s="37"/>
      <c r="M2827" s="38"/>
      <c r="N2827" s="45"/>
      <c r="O2827" s="38"/>
    </row>
    <row r="2828" spans="3:15" ht="17" x14ac:dyDescent="0.4">
      <c r="C2828" s="28"/>
      <c r="D2828" s="22"/>
      <c r="K2828" s="26"/>
      <c r="L2828" s="37"/>
      <c r="M2828" s="38"/>
      <c r="N2828" s="45"/>
      <c r="O2828" s="38"/>
    </row>
    <row r="2829" spans="3:15" ht="17" x14ac:dyDescent="0.4">
      <c r="C2829" s="28"/>
      <c r="D2829" s="22"/>
      <c r="K2829" s="26"/>
      <c r="L2829" s="37"/>
      <c r="M2829" s="38"/>
      <c r="N2829" s="45"/>
      <c r="O2829" s="38"/>
    </row>
    <row r="2830" spans="3:15" ht="17" x14ac:dyDescent="0.4">
      <c r="C2830" s="28"/>
      <c r="D2830" s="22"/>
      <c r="K2830" s="26"/>
      <c r="L2830" s="37"/>
      <c r="M2830" s="38"/>
      <c r="N2830" s="45"/>
      <c r="O2830" s="38"/>
    </row>
    <row r="2831" spans="3:15" ht="17" x14ac:dyDescent="0.4">
      <c r="C2831" s="28"/>
      <c r="D2831" s="22"/>
      <c r="K2831" s="26"/>
      <c r="L2831" s="37"/>
      <c r="M2831" s="38"/>
      <c r="N2831" s="45"/>
      <c r="O2831" s="38"/>
    </row>
    <row r="2832" spans="3:15" ht="17" x14ac:dyDescent="0.4">
      <c r="C2832" s="28"/>
      <c r="D2832" s="22"/>
      <c r="K2832" s="26"/>
      <c r="L2832" s="37"/>
      <c r="M2832" s="38"/>
      <c r="N2832" s="45"/>
      <c r="O2832" s="38"/>
    </row>
    <row r="2833" spans="3:15" ht="17" x14ac:dyDescent="0.4">
      <c r="C2833" s="28"/>
      <c r="D2833" s="22"/>
      <c r="K2833" s="26"/>
      <c r="L2833" s="37"/>
      <c r="M2833" s="38"/>
      <c r="N2833" s="45"/>
      <c r="O2833" s="38"/>
    </row>
    <row r="2834" spans="3:15" ht="17" x14ac:dyDescent="0.4">
      <c r="C2834" s="28"/>
      <c r="D2834" s="22"/>
      <c r="K2834" s="26"/>
      <c r="L2834" s="37"/>
      <c r="M2834" s="38"/>
      <c r="N2834" s="45"/>
      <c r="O2834" s="38"/>
    </row>
    <row r="2835" spans="3:15" ht="17" x14ac:dyDescent="0.4">
      <c r="C2835" s="28"/>
      <c r="D2835" s="22"/>
      <c r="K2835" s="26"/>
      <c r="L2835" s="37"/>
      <c r="M2835" s="38"/>
      <c r="N2835" s="45"/>
      <c r="O2835" s="38"/>
    </row>
    <row r="2836" spans="3:15" ht="17" x14ac:dyDescent="0.4">
      <c r="C2836" s="28"/>
      <c r="D2836" s="22"/>
      <c r="K2836" s="26"/>
      <c r="L2836" s="37"/>
      <c r="M2836" s="38"/>
      <c r="N2836" s="45"/>
      <c r="O2836" s="38"/>
    </row>
    <row r="2837" spans="3:15" ht="17" x14ac:dyDescent="0.4">
      <c r="C2837" s="28"/>
      <c r="D2837" s="22"/>
      <c r="K2837" s="26"/>
      <c r="L2837" s="37"/>
      <c r="M2837" s="38"/>
      <c r="N2837" s="45"/>
      <c r="O2837" s="38"/>
    </row>
    <row r="2838" spans="3:15" ht="17" x14ac:dyDescent="0.4">
      <c r="C2838" s="28"/>
      <c r="D2838" s="22"/>
      <c r="K2838" s="26"/>
      <c r="L2838" s="37"/>
      <c r="M2838" s="38"/>
      <c r="N2838" s="45"/>
      <c r="O2838" s="38"/>
    </row>
    <row r="2839" spans="3:15" ht="17" x14ac:dyDescent="0.4">
      <c r="C2839" s="28"/>
      <c r="D2839" s="22"/>
      <c r="K2839" s="26"/>
      <c r="L2839" s="37"/>
      <c r="M2839" s="38"/>
      <c r="N2839" s="45"/>
      <c r="O2839" s="38"/>
    </row>
    <row r="2840" spans="3:15" ht="17" x14ac:dyDescent="0.4">
      <c r="C2840" s="28"/>
      <c r="D2840" s="22"/>
      <c r="K2840" s="26"/>
      <c r="L2840" s="37"/>
      <c r="M2840" s="38"/>
      <c r="N2840" s="45"/>
      <c r="O2840" s="38"/>
    </row>
    <row r="2841" spans="3:15" ht="17" x14ac:dyDescent="0.4">
      <c r="C2841" s="28"/>
      <c r="D2841" s="22"/>
      <c r="K2841" s="26"/>
      <c r="L2841" s="37"/>
      <c r="M2841" s="38"/>
      <c r="N2841" s="45"/>
      <c r="O2841" s="38"/>
    </row>
    <row r="2842" spans="3:15" ht="17" x14ac:dyDescent="0.4">
      <c r="C2842" s="28"/>
      <c r="D2842" s="22"/>
      <c r="K2842" s="26"/>
      <c r="L2842" s="37"/>
      <c r="M2842" s="38"/>
      <c r="N2842" s="45"/>
      <c r="O2842" s="38"/>
    </row>
    <row r="2843" spans="3:15" ht="17" x14ac:dyDescent="0.4">
      <c r="C2843" s="28"/>
      <c r="D2843" s="22"/>
      <c r="K2843" s="26"/>
      <c r="L2843" s="37"/>
      <c r="M2843" s="38"/>
      <c r="N2843" s="45"/>
      <c r="O2843" s="38"/>
    </row>
    <row r="2844" spans="3:15" ht="17" x14ac:dyDescent="0.4">
      <c r="C2844" s="28"/>
      <c r="D2844" s="22"/>
      <c r="K2844" s="26"/>
      <c r="L2844" s="37"/>
      <c r="M2844" s="38"/>
      <c r="N2844" s="45"/>
      <c r="O2844" s="38"/>
    </row>
    <row r="2845" spans="3:15" ht="17" x14ac:dyDescent="0.4">
      <c r="C2845" s="28"/>
      <c r="D2845" s="22"/>
      <c r="K2845" s="26"/>
      <c r="L2845" s="37"/>
      <c r="M2845" s="38"/>
      <c r="N2845" s="45"/>
      <c r="O2845" s="38"/>
    </row>
    <row r="2846" spans="3:15" ht="17" x14ac:dyDescent="0.4">
      <c r="C2846" s="28"/>
      <c r="D2846" s="22"/>
      <c r="K2846" s="26"/>
      <c r="L2846" s="37"/>
      <c r="M2846" s="38"/>
      <c r="N2846" s="45"/>
      <c r="O2846" s="38"/>
    </row>
    <row r="2847" spans="3:15" ht="17" x14ac:dyDescent="0.4">
      <c r="C2847" s="28"/>
      <c r="D2847" s="22"/>
      <c r="K2847" s="26"/>
      <c r="L2847" s="37"/>
      <c r="M2847" s="38"/>
      <c r="N2847" s="45"/>
      <c r="O2847" s="38"/>
    </row>
    <row r="2848" spans="3:15" ht="17" x14ac:dyDescent="0.4">
      <c r="C2848" s="28"/>
      <c r="D2848" s="22"/>
      <c r="K2848" s="26"/>
      <c r="L2848" s="37"/>
      <c r="M2848" s="38"/>
      <c r="N2848" s="45"/>
      <c r="O2848" s="38"/>
    </row>
    <row r="2849" spans="3:15" ht="17" x14ac:dyDescent="0.4">
      <c r="C2849" s="28"/>
      <c r="D2849" s="22"/>
      <c r="K2849" s="26"/>
      <c r="L2849" s="37"/>
      <c r="M2849" s="38"/>
      <c r="N2849" s="45"/>
      <c r="O2849" s="38"/>
    </row>
    <row r="2850" spans="3:15" ht="17" x14ac:dyDescent="0.4">
      <c r="C2850" s="28"/>
      <c r="D2850" s="22"/>
      <c r="K2850" s="26"/>
      <c r="L2850" s="37"/>
      <c r="M2850" s="38"/>
      <c r="N2850" s="45"/>
      <c r="O2850" s="38"/>
    </row>
    <row r="2851" spans="3:15" ht="17" x14ac:dyDescent="0.4">
      <c r="C2851" s="28"/>
      <c r="D2851" s="22"/>
      <c r="K2851" s="26"/>
      <c r="L2851" s="37"/>
      <c r="M2851" s="38"/>
      <c r="N2851" s="45"/>
      <c r="O2851" s="38"/>
    </row>
    <row r="2852" spans="3:15" ht="17" x14ac:dyDescent="0.4">
      <c r="C2852" s="28"/>
      <c r="D2852" s="22"/>
      <c r="K2852" s="26"/>
      <c r="L2852" s="37"/>
      <c r="M2852" s="38"/>
      <c r="N2852" s="45"/>
      <c r="O2852" s="38"/>
    </row>
    <row r="2853" spans="3:15" ht="17" x14ac:dyDescent="0.4">
      <c r="C2853" s="28"/>
      <c r="D2853" s="22"/>
      <c r="K2853" s="26"/>
      <c r="L2853" s="37"/>
      <c r="M2853" s="38"/>
      <c r="N2853" s="45"/>
      <c r="O2853" s="38"/>
    </row>
    <row r="2854" spans="3:15" ht="17" x14ac:dyDescent="0.4">
      <c r="C2854" s="28"/>
      <c r="D2854" s="22"/>
      <c r="K2854" s="26"/>
      <c r="L2854" s="37"/>
      <c r="M2854" s="38"/>
      <c r="N2854" s="45"/>
      <c r="O2854" s="38"/>
    </row>
    <row r="2855" spans="3:15" ht="17" x14ac:dyDescent="0.4">
      <c r="C2855" s="28"/>
      <c r="D2855" s="22"/>
      <c r="K2855" s="26"/>
      <c r="L2855" s="37"/>
      <c r="M2855" s="38"/>
      <c r="N2855" s="45"/>
      <c r="O2855" s="38"/>
    </row>
    <row r="2856" spans="3:15" ht="17" x14ac:dyDescent="0.4">
      <c r="C2856" s="28"/>
      <c r="D2856" s="22"/>
      <c r="K2856" s="26"/>
      <c r="L2856" s="37"/>
      <c r="M2856" s="38"/>
      <c r="N2856" s="45"/>
      <c r="O2856" s="38"/>
    </row>
    <row r="2857" spans="3:15" ht="17" x14ac:dyDescent="0.4">
      <c r="C2857" s="28"/>
      <c r="D2857" s="22"/>
      <c r="K2857" s="26"/>
      <c r="L2857" s="37"/>
      <c r="M2857" s="38"/>
      <c r="N2857" s="45"/>
      <c r="O2857" s="38"/>
    </row>
    <row r="2858" spans="3:15" ht="17" x14ac:dyDescent="0.4">
      <c r="C2858" s="28"/>
      <c r="D2858" s="22"/>
      <c r="K2858" s="26"/>
      <c r="L2858" s="37"/>
      <c r="M2858" s="38"/>
      <c r="N2858" s="45"/>
      <c r="O2858" s="38"/>
    </row>
    <row r="2859" spans="3:15" ht="17" x14ac:dyDescent="0.4">
      <c r="C2859" s="28"/>
      <c r="D2859" s="22"/>
      <c r="K2859" s="26"/>
      <c r="L2859" s="37"/>
      <c r="M2859" s="38"/>
      <c r="N2859" s="45"/>
      <c r="O2859" s="38"/>
    </row>
    <row r="2860" spans="3:15" ht="17" x14ac:dyDescent="0.4">
      <c r="C2860" s="28"/>
      <c r="D2860" s="22"/>
      <c r="K2860" s="26"/>
      <c r="L2860" s="37"/>
      <c r="M2860" s="38"/>
      <c r="N2860" s="45"/>
      <c r="O2860" s="38"/>
    </row>
    <row r="2861" spans="3:15" ht="17" x14ac:dyDescent="0.4">
      <c r="C2861" s="28"/>
      <c r="D2861" s="22"/>
      <c r="K2861" s="26"/>
      <c r="L2861" s="37"/>
      <c r="M2861" s="38"/>
      <c r="N2861" s="45"/>
      <c r="O2861" s="38"/>
    </row>
    <row r="2862" spans="3:15" ht="17" x14ac:dyDescent="0.4">
      <c r="C2862" s="28"/>
      <c r="D2862" s="22"/>
      <c r="K2862" s="26"/>
      <c r="L2862" s="37"/>
      <c r="M2862" s="38"/>
      <c r="N2862" s="45"/>
      <c r="O2862" s="38"/>
    </row>
    <row r="2863" spans="3:15" ht="17" x14ac:dyDescent="0.4">
      <c r="C2863" s="28"/>
      <c r="D2863" s="22"/>
      <c r="K2863" s="26"/>
      <c r="L2863" s="37"/>
      <c r="M2863" s="38"/>
      <c r="N2863" s="45"/>
      <c r="O2863" s="38"/>
    </row>
    <row r="2864" spans="3:15" ht="17" x14ac:dyDescent="0.4">
      <c r="C2864" s="28"/>
      <c r="D2864" s="22"/>
      <c r="K2864" s="26"/>
      <c r="L2864" s="37"/>
      <c r="M2864" s="38"/>
      <c r="N2864" s="45"/>
      <c r="O2864" s="38"/>
    </row>
    <row r="2865" spans="3:15" ht="17" x14ac:dyDescent="0.4">
      <c r="C2865" s="28"/>
      <c r="D2865" s="22"/>
      <c r="K2865" s="26"/>
      <c r="L2865" s="37"/>
      <c r="M2865" s="38"/>
      <c r="N2865" s="45"/>
      <c r="O2865" s="38"/>
    </row>
    <row r="2866" spans="3:15" ht="17" x14ac:dyDescent="0.4">
      <c r="C2866" s="28"/>
      <c r="D2866" s="22"/>
      <c r="K2866" s="26"/>
      <c r="L2866" s="37"/>
      <c r="M2866" s="38"/>
      <c r="N2866" s="45"/>
      <c r="O2866" s="38"/>
    </row>
    <row r="2867" spans="3:15" ht="17" x14ac:dyDescent="0.4">
      <c r="C2867" s="28"/>
      <c r="D2867" s="22"/>
      <c r="K2867" s="26"/>
      <c r="L2867" s="37"/>
      <c r="M2867" s="38"/>
      <c r="N2867" s="45"/>
      <c r="O2867" s="38"/>
    </row>
    <row r="2868" spans="3:15" ht="17" x14ac:dyDescent="0.4">
      <c r="C2868" s="28"/>
      <c r="D2868" s="22"/>
      <c r="K2868" s="26"/>
      <c r="L2868" s="37"/>
      <c r="M2868" s="38"/>
      <c r="N2868" s="45"/>
      <c r="O2868" s="38"/>
    </row>
    <row r="2869" spans="3:15" ht="17" x14ac:dyDescent="0.4">
      <c r="C2869" s="28"/>
      <c r="D2869" s="22"/>
      <c r="K2869" s="26"/>
      <c r="L2869" s="37"/>
      <c r="M2869" s="38"/>
      <c r="N2869" s="45"/>
      <c r="O2869" s="38"/>
    </row>
    <row r="2870" spans="3:15" ht="17" x14ac:dyDescent="0.4">
      <c r="C2870" s="28"/>
      <c r="D2870" s="22"/>
      <c r="K2870" s="26"/>
      <c r="L2870" s="37"/>
      <c r="M2870" s="38"/>
      <c r="N2870" s="45"/>
      <c r="O2870" s="38"/>
    </row>
    <row r="2871" spans="3:15" ht="17" x14ac:dyDescent="0.4">
      <c r="C2871" s="28"/>
      <c r="D2871" s="22"/>
      <c r="K2871" s="26"/>
      <c r="L2871" s="37"/>
      <c r="M2871" s="38"/>
      <c r="N2871" s="45"/>
      <c r="O2871" s="38"/>
    </row>
    <row r="2872" spans="3:15" ht="17" x14ac:dyDescent="0.4">
      <c r="C2872" s="28"/>
      <c r="D2872" s="22"/>
      <c r="K2872" s="26"/>
      <c r="L2872" s="37"/>
      <c r="M2872" s="38"/>
      <c r="N2872" s="45"/>
      <c r="O2872" s="38"/>
    </row>
    <row r="2873" spans="3:15" ht="17" x14ac:dyDescent="0.4">
      <c r="C2873" s="28"/>
      <c r="D2873" s="22"/>
      <c r="K2873" s="26"/>
      <c r="L2873" s="37"/>
      <c r="M2873" s="38"/>
      <c r="N2873" s="45"/>
      <c r="O2873" s="38"/>
    </row>
    <row r="2874" spans="3:15" ht="17" x14ac:dyDescent="0.4">
      <c r="C2874" s="28"/>
      <c r="D2874" s="22"/>
      <c r="K2874" s="26"/>
      <c r="L2874" s="37"/>
      <c r="M2874" s="38"/>
      <c r="N2874" s="45"/>
      <c r="O2874" s="38"/>
    </row>
    <row r="2875" spans="3:15" ht="17" x14ac:dyDescent="0.4">
      <c r="C2875" s="28"/>
      <c r="D2875" s="22"/>
      <c r="K2875" s="26"/>
      <c r="L2875" s="37"/>
      <c r="M2875" s="38"/>
      <c r="N2875" s="45"/>
      <c r="O2875" s="38"/>
    </row>
    <row r="2876" spans="3:15" ht="17" x14ac:dyDescent="0.4">
      <c r="C2876" s="28"/>
      <c r="D2876" s="22"/>
      <c r="K2876" s="26"/>
      <c r="L2876" s="37"/>
      <c r="M2876" s="38"/>
      <c r="N2876" s="45"/>
      <c r="O2876" s="38"/>
    </row>
    <row r="2877" spans="3:15" ht="17" x14ac:dyDescent="0.4">
      <c r="C2877" s="28"/>
      <c r="D2877" s="22"/>
      <c r="K2877" s="26"/>
      <c r="L2877" s="37"/>
      <c r="M2877" s="38"/>
      <c r="N2877" s="45"/>
      <c r="O2877" s="38"/>
    </row>
    <row r="2878" spans="3:15" ht="17" x14ac:dyDescent="0.4">
      <c r="C2878" s="28"/>
      <c r="D2878" s="22"/>
      <c r="K2878" s="26"/>
      <c r="L2878" s="37"/>
      <c r="M2878" s="38"/>
      <c r="N2878" s="45"/>
      <c r="O2878" s="38"/>
    </row>
    <row r="2879" spans="3:15" ht="17" x14ac:dyDescent="0.4">
      <c r="C2879" s="28"/>
      <c r="D2879" s="22"/>
      <c r="K2879" s="26"/>
      <c r="L2879" s="37"/>
      <c r="M2879" s="38"/>
      <c r="N2879" s="45"/>
      <c r="O2879" s="38"/>
    </row>
    <row r="2880" spans="3:15" ht="17" x14ac:dyDescent="0.4">
      <c r="C2880" s="28"/>
      <c r="D2880" s="22"/>
      <c r="K2880" s="26"/>
      <c r="L2880" s="37"/>
      <c r="M2880" s="38"/>
      <c r="N2880" s="45"/>
      <c r="O2880" s="38"/>
    </row>
    <row r="2881" spans="3:15" ht="17" x14ac:dyDescent="0.4">
      <c r="C2881" s="28"/>
      <c r="D2881" s="22"/>
      <c r="K2881" s="26"/>
      <c r="L2881" s="37"/>
      <c r="M2881" s="38"/>
      <c r="N2881" s="45"/>
      <c r="O2881" s="38"/>
    </row>
    <row r="2882" spans="3:15" ht="17" x14ac:dyDescent="0.4">
      <c r="C2882" s="28"/>
      <c r="D2882" s="22"/>
      <c r="K2882" s="26"/>
      <c r="L2882" s="37"/>
      <c r="M2882" s="38"/>
      <c r="N2882" s="45"/>
      <c r="O2882" s="38"/>
    </row>
    <row r="2883" spans="3:15" ht="17" x14ac:dyDescent="0.4">
      <c r="C2883" s="28"/>
      <c r="D2883" s="22"/>
      <c r="K2883" s="26"/>
      <c r="L2883" s="37"/>
      <c r="M2883" s="38"/>
      <c r="N2883" s="45"/>
      <c r="O2883" s="38"/>
    </row>
    <row r="2884" spans="3:15" ht="17" x14ac:dyDescent="0.4">
      <c r="C2884" s="28"/>
      <c r="D2884" s="22"/>
      <c r="K2884" s="26"/>
      <c r="L2884" s="37"/>
      <c r="M2884" s="38"/>
      <c r="N2884" s="45"/>
      <c r="O2884" s="38"/>
    </row>
    <row r="2885" spans="3:15" ht="17" x14ac:dyDescent="0.4">
      <c r="C2885" s="28"/>
      <c r="D2885" s="22"/>
      <c r="K2885" s="26"/>
      <c r="L2885" s="37"/>
      <c r="M2885" s="38"/>
      <c r="N2885" s="45"/>
      <c r="O2885" s="38"/>
    </row>
    <row r="2886" spans="3:15" ht="17" x14ac:dyDescent="0.4">
      <c r="C2886" s="28"/>
      <c r="D2886" s="22"/>
      <c r="K2886" s="26"/>
      <c r="L2886" s="37"/>
      <c r="M2886" s="38"/>
      <c r="N2886" s="45"/>
      <c r="O2886" s="38"/>
    </row>
    <row r="2887" spans="3:15" ht="17" x14ac:dyDescent="0.4">
      <c r="C2887" s="28"/>
      <c r="D2887" s="22"/>
      <c r="K2887" s="26"/>
      <c r="L2887" s="37"/>
      <c r="M2887" s="38"/>
      <c r="N2887" s="45"/>
      <c r="O2887" s="38"/>
    </row>
    <row r="2888" spans="3:15" ht="17" x14ac:dyDescent="0.4">
      <c r="C2888" s="28"/>
      <c r="D2888" s="22"/>
      <c r="K2888" s="26"/>
      <c r="L2888" s="37"/>
      <c r="M2888" s="38"/>
      <c r="N2888" s="45"/>
      <c r="O2888" s="38"/>
    </row>
    <row r="2889" spans="3:15" ht="17" x14ac:dyDescent="0.4">
      <c r="C2889" s="28"/>
      <c r="D2889" s="22"/>
      <c r="K2889" s="26"/>
      <c r="L2889" s="37"/>
      <c r="M2889" s="38"/>
      <c r="N2889" s="45"/>
      <c r="O2889" s="38"/>
    </row>
    <row r="2890" spans="3:15" ht="17" x14ac:dyDescent="0.4">
      <c r="C2890" s="28"/>
      <c r="D2890" s="22"/>
      <c r="K2890" s="26"/>
      <c r="L2890" s="37"/>
      <c r="M2890" s="38"/>
      <c r="N2890" s="45"/>
      <c r="O2890" s="38"/>
    </row>
    <row r="2891" spans="3:15" ht="17" x14ac:dyDescent="0.4">
      <c r="C2891" s="28"/>
      <c r="D2891" s="22"/>
      <c r="K2891" s="26"/>
      <c r="L2891" s="37"/>
      <c r="M2891" s="38"/>
      <c r="N2891" s="45"/>
      <c r="O2891" s="38"/>
    </row>
    <row r="2892" spans="3:15" ht="17" x14ac:dyDescent="0.4">
      <c r="C2892" s="28"/>
      <c r="D2892" s="22"/>
      <c r="K2892" s="26"/>
      <c r="L2892" s="37"/>
      <c r="M2892" s="38"/>
      <c r="N2892" s="45"/>
      <c r="O2892" s="38"/>
    </row>
    <row r="2893" spans="3:15" ht="17" x14ac:dyDescent="0.4">
      <c r="C2893" s="28"/>
      <c r="D2893" s="22"/>
      <c r="K2893" s="26"/>
      <c r="L2893" s="37"/>
      <c r="M2893" s="38"/>
      <c r="N2893" s="45"/>
      <c r="O2893" s="38"/>
    </row>
    <row r="2894" spans="3:15" ht="17" x14ac:dyDescent="0.4">
      <c r="C2894" s="28"/>
      <c r="D2894" s="22"/>
      <c r="K2894" s="26"/>
      <c r="L2894" s="37"/>
      <c r="M2894" s="38"/>
      <c r="N2894" s="45"/>
      <c r="O2894" s="38"/>
    </row>
    <row r="2895" spans="3:15" ht="17" x14ac:dyDescent="0.4">
      <c r="C2895" s="28"/>
      <c r="D2895" s="22"/>
      <c r="K2895" s="26"/>
      <c r="L2895" s="37"/>
      <c r="M2895" s="38"/>
      <c r="N2895" s="45"/>
      <c r="O2895" s="38"/>
    </row>
    <row r="2896" spans="3:15" ht="17" x14ac:dyDescent="0.4">
      <c r="C2896" s="28"/>
      <c r="D2896" s="22"/>
      <c r="K2896" s="26"/>
      <c r="L2896" s="37"/>
      <c r="M2896" s="38"/>
      <c r="N2896" s="45"/>
      <c r="O2896" s="38"/>
    </row>
    <row r="2897" spans="3:15" ht="17" x14ac:dyDescent="0.4">
      <c r="C2897" s="28"/>
      <c r="D2897" s="22"/>
      <c r="K2897" s="26"/>
      <c r="L2897" s="37"/>
      <c r="M2897" s="38"/>
      <c r="N2897" s="45"/>
      <c r="O2897" s="38"/>
    </row>
    <row r="2898" spans="3:15" ht="17" x14ac:dyDescent="0.4">
      <c r="C2898" s="28"/>
      <c r="D2898" s="22"/>
      <c r="K2898" s="26"/>
      <c r="L2898" s="37"/>
      <c r="M2898" s="38"/>
      <c r="N2898" s="45"/>
      <c r="O2898" s="38"/>
    </row>
    <row r="2899" spans="3:15" ht="17" x14ac:dyDescent="0.4">
      <c r="C2899" s="28"/>
      <c r="D2899" s="22"/>
      <c r="K2899" s="26"/>
      <c r="L2899" s="37"/>
      <c r="M2899" s="38"/>
      <c r="N2899" s="45"/>
      <c r="O2899" s="38"/>
    </row>
    <row r="2900" spans="3:15" ht="17" x14ac:dyDescent="0.4">
      <c r="C2900" s="28"/>
      <c r="D2900" s="22"/>
      <c r="K2900" s="26"/>
      <c r="L2900" s="37"/>
      <c r="M2900" s="38"/>
      <c r="N2900" s="45"/>
      <c r="O2900" s="38"/>
    </row>
    <row r="2901" spans="3:15" ht="17" x14ac:dyDescent="0.4">
      <c r="C2901" s="28"/>
      <c r="D2901" s="22"/>
      <c r="K2901" s="26"/>
      <c r="L2901" s="37"/>
      <c r="M2901" s="38"/>
      <c r="N2901" s="45"/>
      <c r="O2901" s="38"/>
    </row>
    <row r="2902" spans="3:15" ht="17" x14ac:dyDescent="0.4">
      <c r="C2902" s="28"/>
      <c r="D2902" s="22"/>
      <c r="K2902" s="26"/>
      <c r="L2902" s="37"/>
      <c r="M2902" s="38"/>
      <c r="N2902" s="45"/>
      <c r="O2902" s="38"/>
    </row>
    <row r="2903" spans="3:15" ht="17" x14ac:dyDescent="0.4">
      <c r="C2903" s="28"/>
      <c r="D2903" s="22"/>
      <c r="K2903" s="26"/>
      <c r="L2903" s="37"/>
      <c r="M2903" s="38"/>
      <c r="N2903" s="45"/>
      <c r="O2903" s="38"/>
    </row>
    <row r="2904" spans="3:15" ht="17" x14ac:dyDescent="0.4">
      <c r="C2904" s="28"/>
      <c r="D2904" s="22"/>
      <c r="K2904" s="26"/>
      <c r="L2904" s="37"/>
      <c r="M2904" s="38"/>
      <c r="N2904" s="45"/>
      <c r="O2904" s="38"/>
    </row>
    <row r="2905" spans="3:15" ht="17" x14ac:dyDescent="0.4">
      <c r="C2905" s="28"/>
      <c r="D2905" s="22"/>
      <c r="K2905" s="26"/>
      <c r="L2905" s="37"/>
      <c r="M2905" s="38"/>
      <c r="N2905" s="45"/>
      <c r="O2905" s="38"/>
    </row>
    <row r="2906" spans="3:15" ht="17" x14ac:dyDescent="0.4">
      <c r="C2906" s="28"/>
      <c r="D2906" s="22"/>
      <c r="K2906" s="26"/>
      <c r="L2906" s="37"/>
      <c r="M2906" s="38"/>
      <c r="N2906" s="45"/>
      <c r="O2906" s="38"/>
    </row>
    <row r="2907" spans="3:15" ht="17" x14ac:dyDescent="0.4">
      <c r="C2907" s="28"/>
      <c r="D2907" s="22"/>
      <c r="K2907" s="26"/>
      <c r="L2907" s="37"/>
      <c r="M2907" s="38"/>
      <c r="N2907" s="45"/>
      <c r="O2907" s="38"/>
    </row>
    <row r="2908" spans="3:15" ht="17" x14ac:dyDescent="0.4">
      <c r="C2908" s="28"/>
      <c r="D2908" s="22"/>
      <c r="K2908" s="26"/>
      <c r="L2908" s="37"/>
      <c r="M2908" s="38"/>
      <c r="N2908" s="45"/>
      <c r="O2908" s="38"/>
    </row>
    <row r="2909" spans="3:15" ht="17" x14ac:dyDescent="0.4">
      <c r="C2909" s="28"/>
      <c r="D2909" s="22"/>
      <c r="K2909" s="26"/>
      <c r="L2909" s="37"/>
      <c r="M2909" s="38"/>
      <c r="N2909" s="45"/>
      <c r="O2909" s="38"/>
    </row>
    <row r="2910" spans="3:15" ht="17" x14ac:dyDescent="0.4">
      <c r="C2910" s="28"/>
      <c r="D2910" s="22"/>
      <c r="K2910" s="26"/>
      <c r="L2910" s="37"/>
      <c r="M2910" s="38"/>
      <c r="N2910" s="45"/>
      <c r="O2910" s="38"/>
    </row>
    <row r="2911" spans="3:15" ht="17" x14ac:dyDescent="0.4">
      <c r="C2911" s="28"/>
      <c r="D2911" s="22"/>
      <c r="K2911" s="26"/>
      <c r="L2911" s="37"/>
      <c r="M2911" s="38"/>
      <c r="N2911" s="45"/>
      <c r="O2911" s="38"/>
    </row>
    <row r="2912" spans="3:15" ht="17" x14ac:dyDescent="0.4">
      <c r="C2912" s="28"/>
      <c r="D2912" s="22"/>
      <c r="K2912" s="26"/>
      <c r="L2912" s="37"/>
      <c r="M2912" s="38"/>
      <c r="N2912" s="45"/>
      <c r="O2912" s="38"/>
    </row>
    <row r="2913" spans="3:15" ht="17" x14ac:dyDescent="0.4">
      <c r="C2913" s="28"/>
      <c r="D2913" s="22"/>
      <c r="K2913" s="26"/>
      <c r="L2913" s="37"/>
      <c r="M2913" s="38"/>
      <c r="N2913" s="45"/>
      <c r="O2913" s="38"/>
    </row>
    <row r="2914" spans="3:15" ht="17" x14ac:dyDescent="0.4">
      <c r="C2914" s="28"/>
      <c r="D2914" s="22"/>
      <c r="K2914" s="26"/>
      <c r="L2914" s="37"/>
      <c r="M2914" s="38"/>
      <c r="N2914" s="45"/>
      <c r="O2914" s="38"/>
    </row>
    <row r="2915" spans="3:15" ht="17" x14ac:dyDescent="0.4">
      <c r="C2915" s="28"/>
      <c r="D2915" s="22"/>
      <c r="K2915" s="26"/>
      <c r="L2915" s="37"/>
      <c r="M2915" s="38"/>
      <c r="N2915" s="45"/>
      <c r="O2915" s="38"/>
    </row>
    <row r="2916" spans="3:15" ht="17" x14ac:dyDescent="0.4">
      <c r="C2916" s="28"/>
      <c r="D2916" s="22"/>
      <c r="K2916" s="26"/>
      <c r="L2916" s="37"/>
      <c r="M2916" s="38"/>
      <c r="N2916" s="45"/>
      <c r="O2916" s="38"/>
    </row>
    <row r="2917" spans="3:15" ht="17" x14ac:dyDescent="0.4">
      <c r="C2917" s="28"/>
      <c r="D2917" s="22"/>
      <c r="K2917" s="26"/>
      <c r="L2917" s="37"/>
      <c r="M2917" s="38"/>
      <c r="N2917" s="45"/>
      <c r="O2917" s="38"/>
    </row>
    <row r="2918" spans="3:15" ht="17" x14ac:dyDescent="0.4">
      <c r="C2918" s="28"/>
      <c r="D2918" s="22"/>
      <c r="K2918" s="26"/>
      <c r="L2918" s="37"/>
      <c r="M2918" s="38"/>
      <c r="N2918" s="45"/>
      <c r="O2918" s="38"/>
    </row>
    <row r="2919" spans="3:15" ht="17" x14ac:dyDescent="0.4">
      <c r="C2919" s="28"/>
      <c r="D2919" s="22"/>
      <c r="K2919" s="26"/>
      <c r="L2919" s="37"/>
      <c r="M2919" s="38"/>
      <c r="N2919" s="45"/>
      <c r="O2919" s="38"/>
    </row>
    <row r="2920" spans="3:15" ht="17" x14ac:dyDescent="0.4">
      <c r="C2920" s="28"/>
      <c r="D2920" s="22"/>
      <c r="K2920" s="26"/>
      <c r="L2920" s="37"/>
      <c r="M2920" s="38"/>
      <c r="N2920" s="45"/>
      <c r="O2920" s="38"/>
    </row>
    <row r="2921" spans="3:15" ht="17" x14ac:dyDescent="0.4">
      <c r="C2921" s="28"/>
      <c r="D2921" s="22"/>
      <c r="K2921" s="26"/>
      <c r="L2921" s="37"/>
      <c r="M2921" s="38"/>
      <c r="N2921" s="45"/>
      <c r="O2921" s="38"/>
    </row>
    <row r="2922" spans="3:15" ht="17" x14ac:dyDescent="0.4">
      <c r="C2922" s="28"/>
      <c r="D2922" s="22"/>
      <c r="K2922" s="26"/>
      <c r="L2922" s="37"/>
      <c r="M2922" s="38"/>
      <c r="N2922" s="45"/>
      <c r="O2922" s="38"/>
    </row>
    <row r="2923" spans="3:15" ht="17" x14ac:dyDescent="0.4">
      <c r="C2923" s="28"/>
      <c r="D2923" s="22"/>
      <c r="K2923" s="26"/>
      <c r="L2923" s="37"/>
      <c r="M2923" s="38"/>
      <c r="N2923" s="45"/>
      <c r="O2923" s="38"/>
    </row>
    <row r="2924" spans="3:15" ht="17" x14ac:dyDescent="0.4">
      <c r="C2924" s="28"/>
      <c r="D2924" s="24"/>
      <c r="K2924" s="26"/>
      <c r="L2924" s="37"/>
      <c r="M2924" s="38"/>
      <c r="N2924" s="45"/>
      <c r="O2924" s="38"/>
    </row>
    <row r="2925" spans="3:15" ht="17" x14ac:dyDescent="0.4">
      <c r="C2925" s="28"/>
      <c r="D2925" s="24"/>
      <c r="K2925" s="26"/>
      <c r="L2925" s="37"/>
      <c r="M2925" s="38"/>
      <c r="N2925" s="45"/>
      <c r="O2925" s="38"/>
    </row>
    <row r="2926" spans="3:15" ht="17" x14ac:dyDescent="0.4">
      <c r="C2926" s="28"/>
      <c r="D2926" s="24"/>
      <c r="K2926" s="26"/>
      <c r="L2926" s="37"/>
      <c r="M2926" s="38"/>
      <c r="N2926" s="45"/>
      <c r="O2926" s="38"/>
    </row>
    <row r="2927" spans="3:15" ht="17" x14ac:dyDescent="0.4">
      <c r="C2927" s="28"/>
      <c r="D2927" s="24"/>
      <c r="K2927" s="26"/>
      <c r="L2927" s="37"/>
      <c r="M2927" s="38"/>
      <c r="N2927" s="45"/>
      <c r="O2927" s="38"/>
    </row>
    <row r="2928" spans="3:15" ht="17" x14ac:dyDescent="0.4">
      <c r="C2928" s="28"/>
      <c r="D2928" s="24"/>
      <c r="K2928" s="26"/>
      <c r="L2928" s="37"/>
      <c r="M2928" s="38"/>
      <c r="N2928" s="45"/>
      <c r="O2928" s="38"/>
    </row>
    <row r="2929" spans="3:15" ht="17" x14ac:dyDescent="0.4">
      <c r="C2929" s="28"/>
      <c r="D2929" s="24"/>
      <c r="K2929" s="26"/>
      <c r="L2929" s="37"/>
      <c r="M2929" s="38"/>
      <c r="N2929" s="45"/>
      <c r="O2929" s="38"/>
    </row>
    <row r="2930" spans="3:15" ht="17" x14ac:dyDescent="0.4">
      <c r="C2930" s="28"/>
      <c r="D2930" s="24"/>
      <c r="K2930" s="26"/>
      <c r="L2930" s="37"/>
      <c r="M2930" s="38"/>
      <c r="N2930" s="45"/>
      <c r="O2930" s="38"/>
    </row>
    <row r="2931" spans="3:15" ht="17" x14ac:dyDescent="0.4">
      <c r="C2931" s="28"/>
      <c r="D2931" s="24"/>
      <c r="K2931" s="26"/>
      <c r="L2931" s="37"/>
      <c r="M2931" s="38"/>
      <c r="N2931" s="45"/>
      <c r="O2931" s="38"/>
    </row>
    <row r="2932" spans="3:15" ht="17" x14ac:dyDescent="0.4">
      <c r="C2932" s="28"/>
      <c r="D2932" s="24"/>
      <c r="K2932" s="26"/>
      <c r="L2932" s="37"/>
      <c r="M2932" s="38"/>
      <c r="N2932" s="45"/>
      <c r="O2932" s="38"/>
    </row>
    <row r="2933" spans="3:15" ht="17" x14ac:dyDescent="0.4">
      <c r="C2933" s="28"/>
      <c r="D2933" s="24"/>
      <c r="K2933" s="26"/>
      <c r="L2933" s="37"/>
      <c r="M2933" s="38"/>
      <c r="N2933" s="45"/>
      <c r="O2933" s="38"/>
    </row>
    <row r="2934" spans="3:15" ht="17" x14ac:dyDescent="0.4">
      <c r="C2934" s="28"/>
      <c r="D2934" s="24"/>
      <c r="K2934" s="26"/>
      <c r="L2934" s="37"/>
      <c r="M2934" s="38"/>
      <c r="N2934" s="45"/>
      <c r="O2934" s="38"/>
    </row>
    <row r="2935" spans="3:15" ht="17" x14ac:dyDescent="0.4">
      <c r="C2935" s="28"/>
      <c r="D2935" s="24"/>
      <c r="K2935" s="26"/>
      <c r="L2935" s="37"/>
      <c r="M2935" s="38"/>
      <c r="N2935" s="45"/>
      <c r="O2935" s="38"/>
    </row>
    <row r="2936" spans="3:15" ht="17" x14ac:dyDescent="0.4">
      <c r="C2936" s="28"/>
      <c r="D2936" s="24"/>
      <c r="K2936" s="26"/>
      <c r="L2936" s="37"/>
      <c r="M2936" s="38"/>
      <c r="N2936" s="45"/>
      <c r="O2936" s="38"/>
    </row>
    <row r="2937" spans="3:15" ht="17" x14ac:dyDescent="0.4">
      <c r="C2937" s="28"/>
      <c r="D2937" s="24"/>
      <c r="K2937" s="26"/>
      <c r="L2937" s="37"/>
      <c r="M2937" s="38"/>
      <c r="N2937" s="45"/>
      <c r="O2937" s="38"/>
    </row>
    <row r="2938" spans="3:15" ht="17" x14ac:dyDescent="0.4">
      <c r="C2938" s="28"/>
      <c r="D2938" s="24"/>
      <c r="K2938" s="26"/>
      <c r="L2938" s="37"/>
      <c r="M2938" s="38"/>
      <c r="N2938" s="45"/>
      <c r="O2938" s="38"/>
    </row>
    <row r="2939" spans="3:15" ht="17" x14ac:dyDescent="0.4">
      <c r="C2939" s="28"/>
      <c r="D2939" s="24"/>
      <c r="K2939" s="26"/>
      <c r="L2939" s="37"/>
      <c r="M2939" s="38"/>
      <c r="N2939" s="45"/>
      <c r="O2939" s="38"/>
    </row>
    <row r="2940" spans="3:15" ht="17" x14ac:dyDescent="0.4">
      <c r="C2940" s="28"/>
      <c r="D2940" s="24"/>
      <c r="K2940" s="26"/>
      <c r="L2940" s="37"/>
      <c r="M2940" s="38"/>
      <c r="N2940" s="45"/>
      <c r="O2940" s="38"/>
    </row>
    <row r="2941" spans="3:15" ht="17" x14ac:dyDescent="0.4">
      <c r="C2941" s="28"/>
      <c r="D2941" s="24"/>
      <c r="K2941" s="26"/>
      <c r="L2941" s="37"/>
      <c r="M2941" s="38"/>
      <c r="N2941" s="45"/>
      <c r="O2941" s="38"/>
    </row>
    <row r="2942" spans="3:15" ht="17" x14ac:dyDescent="0.4">
      <c r="C2942" s="28"/>
      <c r="D2942" s="24"/>
      <c r="K2942" s="26"/>
      <c r="L2942" s="37"/>
      <c r="M2942" s="38"/>
      <c r="N2942" s="45"/>
      <c r="O2942" s="38"/>
    </row>
    <row r="2943" spans="3:15" ht="17" x14ac:dyDescent="0.4">
      <c r="C2943" s="28"/>
      <c r="D2943" s="24"/>
      <c r="K2943" s="26"/>
      <c r="L2943" s="37"/>
      <c r="M2943" s="38"/>
      <c r="N2943" s="45"/>
      <c r="O2943" s="38"/>
    </row>
    <row r="2944" spans="3:15" ht="17" x14ac:dyDescent="0.4">
      <c r="C2944" s="28"/>
      <c r="D2944" s="24"/>
      <c r="K2944" s="26"/>
      <c r="L2944" s="37"/>
      <c r="M2944" s="38"/>
      <c r="N2944" s="45"/>
      <c r="O2944" s="38"/>
    </row>
    <row r="2945" spans="3:15" ht="17" x14ac:dyDescent="0.4">
      <c r="C2945" s="28"/>
      <c r="D2945" s="24"/>
      <c r="K2945" s="26"/>
      <c r="L2945" s="37"/>
      <c r="M2945" s="38"/>
      <c r="N2945" s="45"/>
      <c r="O2945" s="38"/>
    </row>
    <row r="2946" spans="3:15" ht="17" x14ac:dyDescent="0.4">
      <c r="C2946" s="28"/>
      <c r="D2946" s="24"/>
      <c r="K2946" s="26"/>
      <c r="L2946" s="37"/>
      <c r="M2946" s="38"/>
      <c r="N2946" s="45"/>
      <c r="O2946" s="38"/>
    </row>
    <row r="2947" spans="3:15" ht="17" x14ac:dyDescent="0.4">
      <c r="C2947" s="28"/>
      <c r="D2947" s="24"/>
      <c r="K2947" s="26"/>
      <c r="L2947" s="37"/>
      <c r="M2947" s="38"/>
      <c r="N2947" s="45"/>
      <c r="O2947" s="38"/>
    </row>
    <row r="2948" spans="3:15" ht="17" x14ac:dyDescent="0.4">
      <c r="C2948" s="28"/>
      <c r="D2948" s="24"/>
      <c r="K2948" s="26"/>
      <c r="L2948" s="37"/>
      <c r="M2948" s="38"/>
      <c r="N2948" s="45"/>
      <c r="O2948" s="38"/>
    </row>
    <row r="2949" spans="3:15" ht="17" x14ac:dyDescent="0.4">
      <c r="C2949" s="28"/>
      <c r="D2949" s="24"/>
      <c r="K2949" s="26"/>
      <c r="L2949" s="37"/>
      <c r="M2949" s="38"/>
      <c r="N2949" s="45"/>
      <c r="O2949" s="38"/>
    </row>
    <row r="2950" spans="3:15" ht="17" x14ac:dyDescent="0.4">
      <c r="C2950" s="28"/>
      <c r="D2950" s="24"/>
      <c r="K2950" s="26"/>
      <c r="L2950" s="37"/>
      <c r="M2950" s="38"/>
      <c r="N2950" s="45"/>
      <c r="O2950" s="38"/>
    </row>
    <row r="2951" spans="3:15" ht="17" x14ac:dyDescent="0.4">
      <c r="C2951" s="28"/>
      <c r="D2951" s="24"/>
      <c r="K2951" s="26"/>
      <c r="L2951" s="37"/>
      <c r="M2951" s="38"/>
      <c r="N2951" s="45"/>
      <c r="O2951" s="38"/>
    </row>
    <row r="2952" spans="3:15" ht="17" x14ac:dyDescent="0.4">
      <c r="C2952" s="28"/>
      <c r="D2952" s="24"/>
      <c r="K2952" s="26"/>
      <c r="L2952" s="37"/>
      <c r="M2952" s="38"/>
      <c r="N2952" s="45"/>
      <c r="O2952" s="38"/>
    </row>
    <row r="2953" spans="3:15" ht="17" x14ac:dyDescent="0.4">
      <c r="C2953" s="28"/>
      <c r="D2953" s="24"/>
      <c r="K2953" s="26"/>
      <c r="L2953" s="37"/>
      <c r="M2953" s="38"/>
      <c r="N2953" s="45"/>
      <c r="O2953" s="38"/>
    </row>
    <row r="2954" spans="3:15" ht="17" x14ac:dyDescent="0.4">
      <c r="C2954" s="28"/>
      <c r="D2954" s="24"/>
      <c r="K2954" s="26"/>
      <c r="L2954" s="37"/>
      <c r="M2954" s="38"/>
      <c r="N2954" s="45"/>
      <c r="O2954" s="38"/>
    </row>
    <row r="2955" spans="3:15" ht="17" x14ac:dyDescent="0.4">
      <c r="C2955" s="28"/>
      <c r="D2955" s="24"/>
      <c r="K2955" s="26"/>
      <c r="L2955" s="37"/>
      <c r="M2955" s="38"/>
      <c r="N2955" s="45"/>
      <c r="O2955" s="38"/>
    </row>
    <row r="2956" spans="3:15" ht="17" x14ac:dyDescent="0.4">
      <c r="C2956" s="28"/>
      <c r="D2956" s="24"/>
      <c r="K2956" s="26"/>
      <c r="L2956" s="37"/>
      <c r="M2956" s="38"/>
      <c r="N2956" s="45"/>
      <c r="O2956" s="38"/>
    </row>
    <row r="2957" spans="3:15" ht="17" x14ac:dyDescent="0.4">
      <c r="C2957" s="28"/>
      <c r="D2957" s="24"/>
      <c r="K2957" s="26"/>
      <c r="L2957" s="37"/>
      <c r="M2957" s="38"/>
      <c r="N2957" s="45"/>
      <c r="O2957" s="38"/>
    </row>
    <row r="2958" spans="3:15" ht="17" x14ac:dyDescent="0.4">
      <c r="C2958" s="28"/>
      <c r="D2958" s="24"/>
      <c r="K2958" s="26"/>
      <c r="L2958" s="37"/>
      <c r="M2958" s="38"/>
      <c r="N2958" s="45"/>
      <c r="O2958" s="38"/>
    </row>
    <row r="2959" spans="3:15" ht="17" x14ac:dyDescent="0.4">
      <c r="C2959" s="28"/>
      <c r="D2959" s="24"/>
      <c r="K2959" s="26"/>
      <c r="L2959" s="37"/>
      <c r="M2959" s="38"/>
      <c r="N2959" s="45"/>
      <c r="O2959" s="38"/>
    </row>
    <row r="2960" spans="3:15" ht="17" x14ac:dyDescent="0.4">
      <c r="C2960" s="28"/>
      <c r="D2960" s="24"/>
      <c r="K2960" s="26"/>
      <c r="L2960" s="37"/>
      <c r="M2960" s="38"/>
      <c r="N2960" s="45"/>
      <c r="O2960" s="38"/>
    </row>
    <row r="2961" spans="3:15" ht="17" x14ac:dyDescent="0.4">
      <c r="C2961" s="28"/>
      <c r="D2961" s="24"/>
      <c r="K2961" s="26"/>
      <c r="L2961" s="37"/>
      <c r="M2961" s="38"/>
      <c r="N2961" s="45"/>
      <c r="O2961" s="38"/>
    </row>
    <row r="2962" spans="3:15" ht="17" x14ac:dyDescent="0.4">
      <c r="C2962" s="28"/>
      <c r="D2962" s="24"/>
      <c r="K2962" s="26"/>
      <c r="L2962" s="37"/>
      <c r="M2962" s="38"/>
      <c r="N2962" s="45"/>
      <c r="O2962" s="38"/>
    </row>
    <row r="2963" spans="3:15" ht="17" x14ac:dyDescent="0.4">
      <c r="C2963" s="28"/>
      <c r="D2963" s="24"/>
      <c r="K2963" s="26"/>
      <c r="L2963" s="37"/>
      <c r="M2963" s="38"/>
      <c r="N2963" s="45"/>
      <c r="O2963" s="38"/>
    </row>
    <row r="2964" spans="3:15" ht="17" x14ac:dyDescent="0.4">
      <c r="C2964" s="28"/>
      <c r="D2964" s="24"/>
      <c r="K2964" s="26"/>
      <c r="L2964" s="37"/>
      <c r="M2964" s="38"/>
      <c r="N2964" s="45"/>
      <c r="O2964" s="38"/>
    </row>
    <row r="2965" spans="3:15" ht="17" x14ac:dyDescent="0.4">
      <c r="C2965" s="28"/>
      <c r="D2965" s="24"/>
      <c r="K2965" s="26"/>
      <c r="L2965" s="37"/>
      <c r="M2965" s="38"/>
      <c r="N2965" s="45"/>
      <c r="O2965" s="38"/>
    </row>
    <row r="2966" spans="3:15" ht="17" x14ac:dyDescent="0.4">
      <c r="C2966" s="28"/>
      <c r="D2966" s="24"/>
      <c r="K2966" s="26"/>
      <c r="L2966" s="37"/>
      <c r="M2966" s="38"/>
      <c r="N2966" s="45"/>
      <c r="O2966" s="38"/>
    </row>
    <row r="2967" spans="3:15" ht="17" x14ac:dyDescent="0.4">
      <c r="C2967" s="28"/>
      <c r="D2967" s="24"/>
      <c r="K2967" s="26"/>
      <c r="L2967" s="37"/>
      <c r="M2967" s="38"/>
      <c r="N2967" s="45"/>
      <c r="O2967" s="38"/>
    </row>
    <row r="2968" spans="3:15" ht="17" x14ac:dyDescent="0.4">
      <c r="C2968" s="28"/>
      <c r="D2968" s="24"/>
      <c r="K2968" s="26"/>
      <c r="L2968" s="37"/>
      <c r="M2968" s="38"/>
      <c r="N2968" s="45"/>
      <c r="O2968" s="38"/>
    </row>
    <row r="2969" spans="3:15" ht="17" x14ac:dyDescent="0.4">
      <c r="C2969" s="28"/>
      <c r="D2969" s="24"/>
      <c r="K2969" s="26"/>
      <c r="L2969" s="37"/>
      <c r="M2969" s="38"/>
      <c r="N2969" s="45"/>
      <c r="O2969" s="38"/>
    </row>
    <row r="2970" spans="3:15" ht="17" x14ac:dyDescent="0.4">
      <c r="C2970" s="28"/>
      <c r="D2970" s="24"/>
      <c r="K2970" s="26"/>
      <c r="L2970" s="37"/>
      <c r="M2970" s="38"/>
      <c r="N2970" s="45"/>
      <c r="O2970" s="38"/>
    </row>
    <row r="2971" spans="3:15" ht="17" x14ac:dyDescent="0.4">
      <c r="C2971" s="28"/>
      <c r="D2971" s="24"/>
      <c r="K2971" s="26"/>
      <c r="L2971" s="37"/>
      <c r="M2971" s="38"/>
      <c r="N2971" s="45"/>
      <c r="O2971" s="38"/>
    </row>
    <row r="2972" spans="3:15" ht="17" x14ac:dyDescent="0.4">
      <c r="C2972" s="28"/>
      <c r="D2972" s="24"/>
      <c r="K2972" s="26"/>
      <c r="L2972" s="37"/>
      <c r="M2972" s="38"/>
      <c r="N2972" s="45"/>
      <c r="O2972" s="38"/>
    </row>
    <row r="2973" spans="3:15" ht="17" x14ac:dyDescent="0.4">
      <c r="C2973" s="28"/>
      <c r="D2973" s="24"/>
      <c r="K2973" s="26"/>
      <c r="L2973" s="37"/>
      <c r="M2973" s="38"/>
      <c r="N2973" s="45"/>
      <c r="O2973" s="38"/>
    </row>
    <row r="2974" spans="3:15" ht="17" x14ac:dyDescent="0.4">
      <c r="C2974" s="28"/>
      <c r="D2974" s="24"/>
      <c r="K2974" s="26"/>
      <c r="L2974" s="37"/>
      <c r="M2974" s="38"/>
      <c r="N2974" s="45"/>
      <c r="O2974" s="38"/>
    </row>
    <row r="2975" spans="3:15" ht="17" x14ac:dyDescent="0.4">
      <c r="C2975" s="28"/>
      <c r="D2975" s="24"/>
      <c r="K2975" s="26"/>
      <c r="L2975" s="37"/>
      <c r="M2975" s="38"/>
      <c r="N2975" s="45"/>
      <c r="O2975" s="38"/>
    </row>
    <row r="2976" spans="3:15" ht="17" x14ac:dyDescent="0.4">
      <c r="C2976" s="28"/>
      <c r="D2976" s="24"/>
      <c r="K2976" s="26"/>
      <c r="L2976" s="37"/>
      <c r="M2976" s="38"/>
      <c r="N2976" s="45"/>
      <c r="O2976" s="38"/>
    </row>
    <row r="2977" spans="3:15" ht="17" x14ac:dyDescent="0.4">
      <c r="C2977" s="28"/>
      <c r="D2977" s="24"/>
      <c r="K2977" s="26"/>
      <c r="L2977" s="37"/>
      <c r="M2977" s="38"/>
      <c r="N2977" s="45"/>
      <c r="O2977" s="38"/>
    </row>
    <row r="2978" spans="3:15" ht="17" x14ac:dyDescent="0.4">
      <c r="C2978" s="28"/>
      <c r="D2978" s="24"/>
      <c r="K2978" s="26"/>
      <c r="L2978" s="37"/>
      <c r="M2978" s="38"/>
      <c r="N2978" s="45"/>
      <c r="O2978" s="38"/>
    </row>
    <row r="2979" spans="3:15" ht="17" x14ac:dyDescent="0.4">
      <c r="C2979" s="28"/>
      <c r="D2979" s="24"/>
      <c r="K2979" s="26"/>
      <c r="L2979" s="37"/>
      <c r="M2979" s="38"/>
      <c r="N2979" s="45"/>
      <c r="O2979" s="38"/>
    </row>
    <row r="2980" spans="3:15" ht="17" x14ac:dyDescent="0.4">
      <c r="C2980" s="28"/>
      <c r="D2980" s="24"/>
      <c r="K2980" s="26"/>
      <c r="L2980" s="37"/>
      <c r="M2980" s="38"/>
      <c r="N2980" s="45"/>
      <c r="O2980" s="38"/>
    </row>
    <row r="2981" spans="3:15" ht="17" x14ac:dyDescent="0.4">
      <c r="C2981" s="28"/>
      <c r="D2981" s="24"/>
      <c r="K2981" s="26"/>
      <c r="L2981" s="37"/>
      <c r="M2981" s="38"/>
      <c r="N2981" s="45"/>
      <c r="O2981" s="38"/>
    </row>
    <row r="2982" spans="3:15" ht="17" x14ac:dyDescent="0.4">
      <c r="C2982" s="28"/>
      <c r="D2982" s="24"/>
      <c r="K2982" s="26"/>
      <c r="L2982" s="37"/>
      <c r="M2982" s="38"/>
      <c r="N2982" s="45"/>
      <c r="O2982" s="38"/>
    </row>
    <row r="2983" spans="3:15" ht="17" x14ac:dyDescent="0.4">
      <c r="C2983" s="28"/>
      <c r="D2983" s="24"/>
      <c r="K2983" s="26"/>
      <c r="L2983" s="37"/>
      <c r="M2983" s="38"/>
      <c r="N2983" s="45"/>
      <c r="O2983" s="38"/>
    </row>
    <row r="2984" spans="3:15" ht="17" x14ac:dyDescent="0.4">
      <c r="C2984" s="28"/>
      <c r="D2984" s="24"/>
      <c r="K2984" s="26"/>
      <c r="L2984" s="37"/>
      <c r="M2984" s="38"/>
      <c r="N2984" s="45"/>
      <c r="O2984" s="38"/>
    </row>
    <row r="2985" spans="3:15" ht="17" x14ac:dyDescent="0.4">
      <c r="C2985" s="28"/>
      <c r="D2985" s="24"/>
      <c r="K2985" s="26"/>
      <c r="L2985" s="37"/>
      <c r="M2985" s="38"/>
      <c r="N2985" s="45"/>
      <c r="O2985" s="38"/>
    </row>
    <row r="2986" spans="3:15" ht="17" x14ac:dyDescent="0.4">
      <c r="C2986" s="28"/>
      <c r="D2986" s="24"/>
      <c r="K2986" s="26"/>
      <c r="L2986" s="37"/>
      <c r="M2986" s="38"/>
      <c r="N2986" s="45"/>
      <c r="O2986" s="38"/>
    </row>
    <row r="2987" spans="3:15" ht="17" x14ac:dyDescent="0.4">
      <c r="C2987" s="28"/>
      <c r="D2987" s="24"/>
      <c r="K2987" s="26"/>
      <c r="L2987" s="37"/>
      <c r="M2987" s="38"/>
      <c r="N2987" s="45"/>
      <c r="O2987" s="38"/>
    </row>
    <row r="2988" spans="3:15" ht="17" x14ac:dyDescent="0.4">
      <c r="C2988" s="28"/>
      <c r="D2988" s="24"/>
      <c r="K2988" s="26"/>
      <c r="L2988" s="37"/>
      <c r="M2988" s="38"/>
      <c r="N2988" s="45"/>
      <c r="O2988" s="38"/>
    </row>
    <row r="2989" spans="3:15" ht="17" x14ac:dyDescent="0.4">
      <c r="C2989" s="28"/>
      <c r="D2989" s="24"/>
      <c r="K2989" s="26"/>
      <c r="L2989" s="37"/>
      <c r="M2989" s="38"/>
      <c r="N2989" s="45"/>
      <c r="O2989" s="38"/>
    </row>
    <row r="2990" spans="3:15" ht="17" x14ac:dyDescent="0.4">
      <c r="C2990" s="28"/>
      <c r="D2990" s="24"/>
      <c r="K2990" s="26"/>
      <c r="L2990" s="37"/>
      <c r="M2990" s="38"/>
      <c r="N2990" s="45"/>
      <c r="O2990" s="38"/>
    </row>
    <row r="2991" spans="3:15" ht="17" x14ac:dyDescent="0.4">
      <c r="C2991" s="28"/>
      <c r="D2991" s="24"/>
      <c r="K2991" s="26"/>
      <c r="L2991" s="37"/>
      <c r="M2991" s="38"/>
      <c r="N2991" s="45"/>
      <c r="O2991" s="38"/>
    </row>
    <row r="2992" spans="3:15" ht="17" x14ac:dyDescent="0.4">
      <c r="C2992" s="28"/>
      <c r="D2992" s="24"/>
      <c r="K2992" s="26"/>
      <c r="L2992" s="37"/>
      <c r="M2992" s="38"/>
      <c r="N2992" s="45"/>
      <c r="O2992" s="38"/>
    </row>
    <row r="2993" spans="3:15" ht="17" x14ac:dyDescent="0.4">
      <c r="C2993" s="28"/>
      <c r="D2993" s="24"/>
      <c r="K2993" s="26"/>
      <c r="L2993" s="37"/>
      <c r="M2993" s="38"/>
      <c r="N2993" s="45"/>
      <c r="O2993" s="38"/>
    </row>
    <row r="2994" spans="3:15" ht="17" x14ac:dyDescent="0.4">
      <c r="C2994" s="28"/>
      <c r="D2994" s="24"/>
      <c r="K2994" s="26"/>
      <c r="L2994" s="37"/>
      <c r="M2994" s="38"/>
      <c r="N2994" s="45"/>
      <c r="O2994" s="38"/>
    </row>
    <row r="2995" spans="3:15" ht="17" x14ac:dyDescent="0.4">
      <c r="C2995" s="28"/>
      <c r="D2995" s="24"/>
      <c r="K2995" s="26"/>
      <c r="L2995" s="37"/>
      <c r="M2995" s="38"/>
      <c r="N2995" s="45"/>
      <c r="O2995" s="38"/>
    </row>
    <row r="2996" spans="3:15" ht="17" x14ac:dyDescent="0.4">
      <c r="C2996" s="28"/>
      <c r="D2996" s="24"/>
      <c r="K2996" s="26"/>
      <c r="L2996" s="37"/>
      <c r="M2996" s="38"/>
      <c r="N2996" s="45"/>
      <c r="O2996" s="38"/>
    </row>
    <row r="2997" spans="3:15" ht="17" x14ac:dyDescent="0.4">
      <c r="C2997" s="28"/>
      <c r="D2997" s="24"/>
      <c r="K2997" s="26"/>
      <c r="L2997" s="37"/>
      <c r="M2997" s="38"/>
      <c r="N2997" s="45"/>
      <c r="O2997" s="38"/>
    </row>
    <row r="2998" spans="3:15" ht="17" x14ac:dyDescent="0.4">
      <c r="C2998" s="28"/>
      <c r="D2998" s="24"/>
      <c r="K2998" s="26"/>
      <c r="L2998" s="37"/>
      <c r="M2998" s="38"/>
      <c r="N2998" s="45"/>
      <c r="O2998" s="38"/>
    </row>
    <row r="2999" spans="3:15" ht="17" x14ac:dyDescent="0.4">
      <c r="C2999" s="28"/>
      <c r="D2999" s="24"/>
      <c r="K2999" s="26"/>
      <c r="L2999" s="37"/>
      <c r="M2999" s="38"/>
      <c r="N2999" s="45"/>
      <c r="O2999" s="38"/>
    </row>
    <row r="3000" spans="3:15" ht="17" x14ac:dyDescent="0.4">
      <c r="C3000" s="28"/>
      <c r="D3000" s="24"/>
      <c r="K3000" s="26"/>
      <c r="L3000" s="37"/>
      <c r="M3000" s="38"/>
      <c r="N3000" s="45"/>
      <c r="O3000" s="38"/>
    </row>
    <row r="3001" spans="3:15" ht="17" x14ac:dyDescent="0.4">
      <c r="C3001" s="28"/>
      <c r="D3001" s="24"/>
      <c r="K3001" s="26"/>
      <c r="L3001" s="37"/>
      <c r="M3001" s="38"/>
      <c r="N3001" s="45"/>
      <c r="O3001" s="38"/>
    </row>
    <row r="3002" spans="3:15" ht="17" x14ac:dyDescent="0.4">
      <c r="C3002" s="28"/>
      <c r="D3002" s="24"/>
      <c r="K3002" s="26"/>
      <c r="L3002" s="37"/>
      <c r="M3002" s="38"/>
      <c r="N3002" s="45"/>
      <c r="O3002" s="38"/>
    </row>
    <row r="3003" spans="3:15" ht="17" x14ac:dyDescent="0.4">
      <c r="C3003" s="28"/>
      <c r="D3003" s="24"/>
      <c r="K3003" s="26"/>
      <c r="L3003" s="37"/>
      <c r="M3003" s="38"/>
      <c r="N3003" s="45"/>
      <c r="O3003" s="38"/>
    </row>
    <row r="3004" spans="3:15" ht="17" x14ac:dyDescent="0.4">
      <c r="C3004" s="28"/>
      <c r="D3004" s="24"/>
      <c r="K3004" s="26"/>
      <c r="L3004" s="37"/>
      <c r="M3004" s="38"/>
      <c r="N3004" s="45"/>
      <c r="O3004" s="38"/>
    </row>
    <row r="3005" spans="3:15" ht="17" x14ac:dyDescent="0.4">
      <c r="C3005" s="28"/>
      <c r="D3005" s="24"/>
      <c r="K3005" s="26"/>
      <c r="L3005" s="37"/>
      <c r="M3005" s="38"/>
      <c r="N3005" s="45"/>
      <c r="O3005" s="38"/>
    </row>
    <row r="3006" spans="3:15" ht="17" x14ac:dyDescent="0.4">
      <c r="C3006" s="28"/>
      <c r="D3006" s="24"/>
      <c r="K3006" s="26"/>
      <c r="L3006" s="37"/>
      <c r="M3006" s="38"/>
      <c r="N3006" s="45"/>
      <c r="O3006" s="38"/>
    </row>
    <row r="3007" spans="3:15" ht="17" x14ac:dyDescent="0.4">
      <c r="C3007" s="28"/>
      <c r="D3007" s="24"/>
      <c r="K3007" s="26"/>
      <c r="L3007" s="37"/>
      <c r="M3007" s="38"/>
      <c r="N3007" s="45"/>
      <c r="O3007" s="38"/>
    </row>
    <row r="3008" spans="3:15" ht="17" x14ac:dyDescent="0.4">
      <c r="C3008" s="28"/>
      <c r="D3008" s="24"/>
      <c r="K3008" s="26"/>
      <c r="L3008" s="37"/>
      <c r="M3008" s="38"/>
      <c r="N3008" s="45"/>
      <c r="O3008" s="38"/>
    </row>
    <row r="3009" spans="3:15" ht="17" x14ac:dyDescent="0.4">
      <c r="C3009" s="28"/>
      <c r="D3009" s="24"/>
      <c r="K3009" s="26"/>
      <c r="L3009" s="37"/>
      <c r="M3009" s="38"/>
      <c r="N3009" s="45"/>
      <c r="O3009" s="38"/>
    </row>
    <row r="3010" spans="3:15" ht="17" x14ac:dyDescent="0.4">
      <c r="C3010" s="28"/>
      <c r="D3010" s="24"/>
      <c r="K3010" s="26"/>
      <c r="L3010" s="37"/>
      <c r="M3010" s="38"/>
      <c r="N3010" s="45"/>
      <c r="O3010" s="38"/>
    </row>
    <row r="3011" spans="3:15" ht="17" x14ac:dyDescent="0.4">
      <c r="C3011" s="28"/>
      <c r="D3011" s="24"/>
      <c r="K3011" s="26"/>
      <c r="L3011" s="37"/>
      <c r="M3011" s="38"/>
      <c r="N3011" s="45"/>
      <c r="O3011" s="38"/>
    </row>
    <row r="3012" spans="3:15" ht="17" x14ac:dyDescent="0.4">
      <c r="C3012" s="28"/>
      <c r="D3012" s="24"/>
      <c r="K3012" s="26"/>
      <c r="L3012" s="37"/>
      <c r="M3012" s="38"/>
      <c r="N3012" s="45"/>
      <c r="O3012" s="38"/>
    </row>
    <row r="3013" spans="3:15" ht="17" x14ac:dyDescent="0.4">
      <c r="C3013" s="28"/>
      <c r="D3013" s="24"/>
      <c r="K3013" s="26"/>
      <c r="L3013" s="37"/>
      <c r="M3013" s="38"/>
      <c r="N3013" s="45"/>
      <c r="O3013" s="38"/>
    </row>
    <row r="3014" spans="3:15" ht="17" x14ac:dyDescent="0.4">
      <c r="C3014" s="28"/>
      <c r="D3014" s="22"/>
      <c r="K3014" s="26"/>
      <c r="L3014" s="37"/>
      <c r="M3014" s="38"/>
      <c r="N3014" s="45"/>
      <c r="O3014" s="38"/>
    </row>
    <row r="3015" spans="3:15" ht="17" x14ac:dyDescent="0.4">
      <c r="C3015" s="28"/>
      <c r="D3015" s="22"/>
      <c r="K3015" s="26"/>
      <c r="L3015" s="37"/>
      <c r="M3015" s="38"/>
      <c r="N3015" s="45"/>
      <c r="O3015" s="38"/>
    </row>
    <row r="3016" spans="3:15" ht="17" x14ac:dyDescent="0.4">
      <c r="C3016" s="28"/>
      <c r="D3016" s="22"/>
      <c r="K3016" s="26"/>
      <c r="L3016" s="37"/>
      <c r="M3016" s="38"/>
      <c r="N3016" s="45"/>
      <c r="O3016" s="38"/>
    </row>
    <row r="3017" spans="3:15" ht="17" x14ac:dyDescent="0.4">
      <c r="C3017" s="28"/>
      <c r="D3017" s="22"/>
      <c r="K3017" s="26"/>
      <c r="L3017" s="37"/>
      <c r="M3017" s="38"/>
      <c r="N3017" s="45"/>
      <c r="O3017" s="38"/>
    </row>
    <row r="3018" spans="3:15" ht="17" x14ac:dyDescent="0.4">
      <c r="C3018" s="28"/>
      <c r="D3018" s="22"/>
      <c r="K3018" s="26"/>
      <c r="L3018" s="37"/>
      <c r="M3018" s="38"/>
      <c r="N3018" s="45"/>
      <c r="O3018" s="38"/>
    </row>
    <row r="3019" spans="3:15" ht="17" x14ac:dyDescent="0.4">
      <c r="C3019" s="28"/>
      <c r="D3019" s="22"/>
      <c r="K3019" s="26"/>
      <c r="L3019" s="37"/>
      <c r="M3019" s="38"/>
      <c r="N3019" s="45"/>
      <c r="O3019" s="38"/>
    </row>
    <row r="3020" spans="3:15" ht="17" x14ac:dyDescent="0.4">
      <c r="C3020" s="28"/>
      <c r="D3020" s="22"/>
      <c r="K3020" s="26"/>
      <c r="L3020" s="37"/>
      <c r="M3020" s="38"/>
      <c r="N3020" s="45"/>
      <c r="O3020" s="38"/>
    </row>
    <row r="3021" spans="3:15" ht="17" x14ac:dyDescent="0.4">
      <c r="C3021" s="28"/>
      <c r="D3021" s="22"/>
      <c r="K3021" s="26"/>
      <c r="L3021" s="37"/>
      <c r="M3021" s="38"/>
      <c r="N3021" s="45"/>
      <c r="O3021" s="38"/>
    </row>
    <row r="3022" spans="3:15" ht="17" x14ac:dyDescent="0.4">
      <c r="C3022" s="28"/>
      <c r="D3022" s="22"/>
      <c r="K3022" s="26"/>
      <c r="L3022" s="37"/>
      <c r="M3022" s="38"/>
      <c r="N3022" s="45"/>
      <c r="O3022" s="38"/>
    </row>
    <row r="3023" spans="3:15" ht="17" x14ac:dyDescent="0.4">
      <c r="C3023" s="28"/>
      <c r="D3023" s="22"/>
      <c r="K3023" s="26"/>
      <c r="L3023" s="37"/>
      <c r="M3023" s="38"/>
      <c r="N3023" s="45"/>
      <c r="O3023" s="38"/>
    </row>
    <row r="3024" spans="3:15" ht="17" x14ac:dyDescent="0.4">
      <c r="C3024" s="28"/>
      <c r="D3024" s="22"/>
      <c r="K3024" s="26"/>
      <c r="L3024" s="37"/>
      <c r="M3024" s="38"/>
      <c r="N3024" s="45"/>
      <c r="O3024" s="38"/>
    </row>
    <row r="3025" spans="3:15" ht="17" x14ac:dyDescent="0.4">
      <c r="C3025" s="28"/>
      <c r="D3025" s="22"/>
      <c r="K3025" s="26"/>
      <c r="L3025" s="37"/>
      <c r="M3025" s="38"/>
      <c r="N3025" s="45"/>
      <c r="O3025" s="38"/>
    </row>
    <row r="3026" spans="3:15" ht="17" x14ac:dyDescent="0.4">
      <c r="C3026" s="28"/>
      <c r="D3026" s="22"/>
      <c r="K3026" s="26"/>
      <c r="L3026" s="37"/>
      <c r="M3026" s="38"/>
      <c r="N3026" s="45"/>
      <c r="O3026" s="38"/>
    </row>
    <row r="3027" spans="3:15" ht="17" x14ac:dyDescent="0.4">
      <c r="C3027" s="28"/>
      <c r="D3027" s="22"/>
      <c r="K3027" s="26"/>
      <c r="L3027" s="37"/>
      <c r="M3027" s="38"/>
      <c r="N3027" s="45"/>
      <c r="O3027" s="38"/>
    </row>
    <row r="3028" spans="3:15" ht="17" x14ac:dyDescent="0.4">
      <c r="C3028" s="28"/>
      <c r="D3028" s="22"/>
      <c r="K3028" s="26"/>
      <c r="L3028" s="37"/>
      <c r="M3028" s="38"/>
      <c r="N3028" s="45"/>
      <c r="O3028" s="38"/>
    </row>
    <row r="3029" spans="3:15" ht="17" x14ac:dyDescent="0.4">
      <c r="C3029" s="28"/>
      <c r="D3029" s="22"/>
      <c r="K3029" s="26"/>
      <c r="L3029" s="37"/>
      <c r="M3029" s="38"/>
      <c r="N3029" s="45"/>
      <c r="O3029" s="38"/>
    </row>
    <row r="3030" spans="3:15" ht="17" x14ac:dyDescent="0.4">
      <c r="C3030" s="28"/>
      <c r="D3030" s="22"/>
      <c r="K3030" s="26"/>
      <c r="L3030" s="37"/>
      <c r="M3030" s="38"/>
      <c r="N3030" s="45"/>
      <c r="O3030" s="38"/>
    </row>
    <row r="3031" spans="3:15" ht="17" x14ac:dyDescent="0.4">
      <c r="C3031" s="28"/>
      <c r="D3031" s="22"/>
      <c r="K3031" s="26"/>
      <c r="L3031" s="37"/>
      <c r="M3031" s="38"/>
      <c r="N3031" s="45"/>
      <c r="O3031" s="38"/>
    </row>
    <row r="3032" spans="3:15" ht="17" x14ac:dyDescent="0.4">
      <c r="C3032" s="28"/>
      <c r="D3032" s="22"/>
      <c r="K3032" s="26"/>
      <c r="L3032" s="37"/>
      <c r="M3032" s="38"/>
      <c r="N3032" s="45"/>
      <c r="O3032" s="38"/>
    </row>
    <row r="3033" spans="3:15" ht="17" x14ac:dyDescent="0.4">
      <c r="C3033" s="28"/>
      <c r="D3033" s="22"/>
      <c r="K3033" s="26"/>
      <c r="L3033" s="37"/>
      <c r="M3033" s="38"/>
      <c r="N3033" s="45"/>
      <c r="O3033" s="38"/>
    </row>
    <row r="3034" spans="3:15" ht="17" x14ac:dyDescent="0.4">
      <c r="C3034" s="28"/>
      <c r="D3034" s="22"/>
      <c r="K3034" s="26"/>
      <c r="L3034" s="37"/>
      <c r="M3034" s="38"/>
      <c r="N3034" s="45"/>
      <c r="O3034" s="38"/>
    </row>
    <row r="3035" spans="3:15" ht="17" x14ac:dyDescent="0.4">
      <c r="C3035" s="28"/>
      <c r="D3035" s="22"/>
      <c r="K3035" s="26"/>
      <c r="L3035" s="37"/>
      <c r="M3035" s="38"/>
      <c r="N3035" s="45"/>
      <c r="O3035" s="38"/>
    </row>
    <row r="3036" spans="3:15" ht="17" x14ac:dyDescent="0.4">
      <c r="C3036" s="28"/>
      <c r="D3036" s="22"/>
      <c r="K3036" s="26"/>
      <c r="L3036" s="37"/>
      <c r="M3036" s="38"/>
      <c r="N3036" s="45"/>
      <c r="O3036" s="38"/>
    </row>
    <row r="3037" spans="3:15" ht="17" x14ac:dyDescent="0.4">
      <c r="C3037" s="28"/>
      <c r="D3037" s="22"/>
      <c r="K3037" s="26"/>
      <c r="L3037" s="37"/>
      <c r="M3037" s="38"/>
      <c r="N3037" s="45"/>
      <c r="O3037" s="38"/>
    </row>
    <row r="3038" spans="3:15" ht="17" x14ac:dyDescent="0.4">
      <c r="C3038" s="28"/>
      <c r="D3038" s="22"/>
      <c r="K3038" s="26"/>
      <c r="L3038" s="37"/>
      <c r="M3038" s="38"/>
      <c r="N3038" s="45"/>
      <c r="O3038" s="38"/>
    </row>
    <row r="3039" spans="3:15" ht="17" x14ac:dyDescent="0.4">
      <c r="C3039" s="28"/>
      <c r="D3039" s="22"/>
      <c r="K3039" s="26"/>
      <c r="L3039" s="37"/>
      <c r="M3039" s="38"/>
      <c r="N3039" s="45"/>
      <c r="O3039" s="38"/>
    </row>
    <row r="3040" spans="3:15" ht="17" x14ac:dyDescent="0.4">
      <c r="C3040" s="28"/>
      <c r="D3040" s="22"/>
      <c r="K3040" s="26"/>
      <c r="L3040" s="37"/>
      <c r="M3040" s="38"/>
      <c r="N3040" s="45"/>
      <c r="O3040" s="38"/>
    </row>
    <row r="3041" spans="3:15" ht="17" x14ac:dyDescent="0.4">
      <c r="C3041" s="28"/>
      <c r="D3041" s="22"/>
      <c r="K3041" s="26"/>
      <c r="L3041" s="37"/>
      <c r="M3041" s="38"/>
      <c r="N3041" s="45"/>
      <c r="O3041" s="38"/>
    </row>
    <row r="3042" spans="3:15" ht="17" x14ac:dyDescent="0.4">
      <c r="C3042" s="28"/>
      <c r="D3042" s="22"/>
      <c r="K3042" s="26"/>
      <c r="L3042" s="37"/>
      <c r="M3042" s="38"/>
      <c r="N3042" s="45"/>
      <c r="O3042" s="38"/>
    </row>
    <row r="3043" spans="3:15" ht="17" x14ac:dyDescent="0.4">
      <c r="C3043" s="28"/>
      <c r="D3043" s="22"/>
      <c r="K3043" s="26"/>
      <c r="L3043" s="37"/>
      <c r="M3043" s="38"/>
      <c r="N3043" s="45"/>
      <c r="O3043" s="38"/>
    </row>
    <row r="3044" spans="3:15" ht="17" x14ac:dyDescent="0.4">
      <c r="C3044" s="28"/>
      <c r="D3044" s="22"/>
      <c r="K3044" s="26"/>
      <c r="L3044" s="37"/>
      <c r="M3044" s="38"/>
      <c r="N3044" s="45"/>
      <c r="O3044" s="38"/>
    </row>
    <row r="3045" spans="3:15" ht="17" x14ac:dyDescent="0.4">
      <c r="C3045" s="28"/>
      <c r="D3045" s="22"/>
      <c r="K3045" s="26"/>
      <c r="L3045" s="37"/>
      <c r="M3045" s="38"/>
      <c r="N3045" s="45"/>
      <c r="O3045" s="38"/>
    </row>
    <row r="3046" spans="3:15" ht="17" x14ac:dyDescent="0.4">
      <c r="C3046" s="28"/>
      <c r="D3046" s="22"/>
      <c r="K3046" s="26"/>
      <c r="L3046" s="37"/>
      <c r="M3046" s="38"/>
      <c r="N3046" s="45"/>
      <c r="O3046" s="38"/>
    </row>
    <row r="3047" spans="3:15" ht="17" x14ac:dyDescent="0.4">
      <c r="C3047" s="28"/>
      <c r="D3047" s="22"/>
      <c r="K3047" s="26"/>
      <c r="L3047" s="37"/>
      <c r="M3047" s="38"/>
      <c r="N3047" s="45"/>
      <c r="O3047" s="38"/>
    </row>
    <row r="3048" spans="3:15" ht="17" x14ac:dyDescent="0.4">
      <c r="C3048" s="28"/>
      <c r="D3048" s="22"/>
      <c r="K3048" s="26"/>
      <c r="L3048" s="37"/>
      <c r="M3048" s="38"/>
      <c r="N3048" s="45"/>
      <c r="O3048" s="38"/>
    </row>
    <row r="3049" spans="3:15" ht="17" x14ac:dyDescent="0.4">
      <c r="C3049" s="28"/>
      <c r="D3049" s="22"/>
      <c r="K3049" s="26"/>
      <c r="L3049" s="37"/>
      <c r="M3049" s="38"/>
      <c r="N3049" s="45"/>
      <c r="O3049" s="38"/>
    </row>
    <row r="3050" spans="3:15" ht="17" x14ac:dyDescent="0.4">
      <c r="C3050" s="28"/>
      <c r="D3050" s="22"/>
      <c r="K3050" s="26"/>
      <c r="L3050" s="37"/>
      <c r="M3050" s="38"/>
      <c r="N3050" s="45"/>
      <c r="O3050" s="38"/>
    </row>
    <row r="3051" spans="3:15" ht="17" x14ac:dyDescent="0.4">
      <c r="C3051" s="28"/>
      <c r="D3051" s="22"/>
      <c r="K3051" s="26"/>
      <c r="L3051" s="37"/>
      <c r="M3051" s="38"/>
      <c r="N3051" s="45"/>
      <c r="O3051" s="38"/>
    </row>
    <row r="3052" spans="3:15" ht="17" x14ac:dyDescent="0.4">
      <c r="C3052" s="28"/>
      <c r="D3052" s="22"/>
      <c r="K3052" s="26"/>
      <c r="L3052" s="37"/>
      <c r="M3052" s="38"/>
      <c r="N3052" s="45"/>
      <c r="O3052" s="38"/>
    </row>
    <row r="3053" spans="3:15" ht="17" x14ac:dyDescent="0.4">
      <c r="C3053" s="28"/>
      <c r="D3053" s="22"/>
      <c r="K3053" s="26"/>
      <c r="L3053" s="37"/>
      <c r="M3053" s="38"/>
      <c r="N3053" s="45"/>
      <c r="O3053" s="38"/>
    </row>
    <row r="3054" spans="3:15" ht="17" x14ac:dyDescent="0.4">
      <c r="C3054" s="28"/>
      <c r="D3054" s="22"/>
      <c r="K3054" s="26"/>
      <c r="L3054" s="37"/>
      <c r="M3054" s="38"/>
      <c r="N3054" s="45"/>
      <c r="O3054" s="38"/>
    </row>
    <row r="3055" spans="3:15" ht="17" x14ac:dyDescent="0.4">
      <c r="C3055" s="28"/>
      <c r="D3055" s="22"/>
      <c r="K3055" s="26"/>
      <c r="L3055" s="37"/>
      <c r="M3055" s="38"/>
      <c r="N3055" s="45"/>
      <c r="O3055" s="38"/>
    </row>
    <row r="3056" spans="3:15" ht="17" x14ac:dyDescent="0.4">
      <c r="C3056" s="28"/>
      <c r="D3056" s="22"/>
      <c r="K3056" s="26"/>
      <c r="L3056" s="37"/>
      <c r="M3056" s="38"/>
      <c r="N3056" s="45"/>
      <c r="O3056" s="38"/>
    </row>
    <row r="3057" spans="3:15" ht="17" x14ac:dyDescent="0.4">
      <c r="C3057" s="28"/>
      <c r="D3057" s="22"/>
      <c r="K3057" s="26"/>
      <c r="L3057" s="37"/>
      <c r="M3057" s="38"/>
      <c r="N3057" s="45"/>
      <c r="O3057" s="38"/>
    </row>
    <row r="3058" spans="3:15" ht="17" x14ac:dyDescent="0.4">
      <c r="C3058" s="28"/>
      <c r="D3058" s="22"/>
      <c r="K3058" s="26"/>
      <c r="L3058" s="37"/>
      <c r="M3058" s="38"/>
      <c r="N3058" s="45"/>
      <c r="O3058" s="38"/>
    </row>
    <row r="3059" spans="3:15" ht="17" x14ac:dyDescent="0.4">
      <c r="C3059" s="28"/>
      <c r="D3059" s="22"/>
      <c r="K3059" s="26"/>
      <c r="L3059" s="37"/>
      <c r="M3059" s="38"/>
      <c r="N3059" s="45"/>
      <c r="O3059" s="38"/>
    </row>
    <row r="3060" spans="3:15" ht="17" x14ac:dyDescent="0.4">
      <c r="C3060" s="28"/>
      <c r="D3060" s="22"/>
      <c r="K3060" s="26"/>
      <c r="L3060" s="37"/>
      <c r="M3060" s="38"/>
      <c r="N3060" s="45"/>
      <c r="O3060" s="38"/>
    </row>
    <row r="3061" spans="3:15" ht="17" x14ac:dyDescent="0.4">
      <c r="C3061" s="28"/>
      <c r="D3061" s="22"/>
      <c r="K3061" s="26"/>
      <c r="L3061" s="37"/>
      <c r="M3061" s="38"/>
      <c r="N3061" s="45"/>
      <c r="O3061" s="38"/>
    </row>
    <row r="3062" spans="3:15" ht="17" x14ac:dyDescent="0.4">
      <c r="C3062" s="28"/>
      <c r="D3062" s="22"/>
      <c r="K3062" s="26"/>
      <c r="L3062" s="37"/>
      <c r="M3062" s="38"/>
      <c r="N3062" s="45"/>
      <c r="O3062" s="38"/>
    </row>
    <row r="3063" spans="3:15" ht="17" x14ac:dyDescent="0.4">
      <c r="C3063" s="28"/>
      <c r="D3063" s="22"/>
      <c r="K3063" s="26"/>
      <c r="L3063" s="37"/>
      <c r="M3063" s="38"/>
      <c r="N3063" s="45"/>
      <c r="O3063" s="38"/>
    </row>
    <row r="3064" spans="3:15" ht="17" x14ac:dyDescent="0.4">
      <c r="C3064" s="28"/>
      <c r="D3064" s="22"/>
      <c r="K3064" s="26"/>
      <c r="L3064" s="37"/>
      <c r="M3064" s="38"/>
      <c r="N3064" s="45"/>
      <c r="O3064" s="38"/>
    </row>
    <row r="3065" spans="3:15" ht="17" x14ac:dyDescent="0.4">
      <c r="C3065" s="28"/>
      <c r="D3065" s="22"/>
      <c r="K3065" s="26"/>
      <c r="L3065" s="37"/>
      <c r="M3065" s="38"/>
      <c r="N3065" s="45"/>
      <c r="O3065" s="38"/>
    </row>
    <row r="3066" spans="3:15" ht="17" x14ac:dyDescent="0.4">
      <c r="C3066" s="28"/>
      <c r="D3066" s="22"/>
      <c r="K3066" s="26"/>
      <c r="L3066" s="37"/>
      <c r="M3066" s="38"/>
      <c r="N3066" s="45"/>
      <c r="O3066" s="38"/>
    </row>
    <row r="3067" spans="3:15" ht="17" x14ac:dyDescent="0.4">
      <c r="C3067" s="28"/>
      <c r="D3067" s="22"/>
      <c r="K3067" s="26"/>
      <c r="L3067" s="37"/>
      <c r="M3067" s="38"/>
      <c r="N3067" s="45"/>
      <c r="O3067" s="38"/>
    </row>
    <row r="3068" spans="3:15" ht="17" x14ac:dyDescent="0.4">
      <c r="C3068" s="28"/>
      <c r="D3068" s="22"/>
      <c r="K3068" s="26"/>
      <c r="L3068" s="37"/>
      <c r="M3068" s="38"/>
      <c r="N3068" s="45"/>
      <c r="O3068" s="38"/>
    </row>
    <row r="3069" spans="3:15" ht="17" x14ac:dyDescent="0.4">
      <c r="C3069" s="28"/>
      <c r="D3069" s="22"/>
      <c r="K3069" s="26"/>
      <c r="L3069" s="37"/>
      <c r="M3069" s="38"/>
      <c r="N3069" s="45"/>
      <c r="O3069" s="38"/>
    </row>
    <row r="3070" spans="3:15" ht="17" x14ac:dyDescent="0.4">
      <c r="C3070" s="28"/>
      <c r="D3070" s="22"/>
      <c r="K3070" s="26"/>
      <c r="L3070" s="37"/>
      <c r="M3070" s="38"/>
      <c r="N3070" s="45"/>
      <c r="O3070" s="38"/>
    </row>
    <row r="3071" spans="3:15" ht="17" x14ac:dyDescent="0.4">
      <c r="C3071" s="28"/>
      <c r="D3071" s="22"/>
      <c r="K3071" s="26"/>
      <c r="L3071" s="37"/>
      <c r="M3071" s="38"/>
      <c r="N3071" s="45"/>
      <c r="O3071" s="38"/>
    </row>
    <row r="3072" spans="3:15" ht="17" x14ac:dyDescent="0.4">
      <c r="C3072" s="28"/>
      <c r="D3072" s="22"/>
      <c r="K3072" s="26"/>
      <c r="L3072" s="37"/>
      <c r="M3072" s="38"/>
      <c r="N3072" s="45"/>
      <c r="O3072" s="38"/>
    </row>
    <row r="3073" spans="3:15" ht="17" x14ac:dyDescent="0.4">
      <c r="C3073" s="28"/>
      <c r="D3073" s="22"/>
      <c r="K3073" s="26"/>
      <c r="L3073" s="37"/>
      <c r="M3073" s="38"/>
      <c r="N3073" s="45"/>
      <c r="O3073" s="38"/>
    </row>
    <row r="3074" spans="3:15" ht="17" x14ac:dyDescent="0.4">
      <c r="C3074" s="28"/>
      <c r="D3074" s="22"/>
      <c r="K3074" s="26"/>
      <c r="L3074" s="37"/>
      <c r="M3074" s="38"/>
      <c r="N3074" s="45"/>
      <c r="O3074" s="38"/>
    </row>
    <row r="3075" spans="3:15" ht="17" x14ac:dyDescent="0.4">
      <c r="C3075" s="28"/>
      <c r="D3075" s="22"/>
      <c r="K3075" s="26"/>
      <c r="L3075" s="37"/>
      <c r="M3075" s="38"/>
      <c r="N3075" s="45"/>
      <c r="O3075" s="38"/>
    </row>
    <row r="3076" spans="3:15" ht="17" x14ac:dyDescent="0.4">
      <c r="C3076" s="28"/>
      <c r="D3076" s="22"/>
      <c r="K3076" s="26"/>
      <c r="L3076" s="37"/>
      <c r="M3076" s="38"/>
      <c r="N3076" s="45"/>
      <c r="O3076" s="38"/>
    </row>
    <row r="3077" spans="3:15" ht="17" x14ac:dyDescent="0.4">
      <c r="C3077" s="28"/>
      <c r="D3077" s="22"/>
      <c r="K3077" s="26"/>
      <c r="L3077" s="37"/>
      <c r="M3077" s="38"/>
      <c r="N3077" s="45"/>
      <c r="O3077" s="38"/>
    </row>
    <row r="3078" spans="3:15" ht="17" x14ac:dyDescent="0.4">
      <c r="C3078" s="28"/>
      <c r="D3078" s="22"/>
      <c r="K3078" s="26"/>
      <c r="L3078" s="37"/>
      <c r="M3078" s="38"/>
      <c r="N3078" s="45"/>
      <c r="O3078" s="38"/>
    </row>
    <row r="3079" spans="3:15" ht="17" x14ac:dyDescent="0.4">
      <c r="C3079" s="28"/>
      <c r="D3079" s="22"/>
      <c r="K3079" s="26"/>
      <c r="L3079" s="37"/>
      <c r="M3079" s="38"/>
      <c r="N3079" s="45"/>
      <c r="O3079" s="38"/>
    </row>
    <row r="3080" spans="3:15" ht="17" x14ac:dyDescent="0.4">
      <c r="C3080" s="28"/>
      <c r="D3080" s="22"/>
      <c r="K3080" s="26"/>
      <c r="L3080" s="37"/>
      <c r="M3080" s="38"/>
      <c r="N3080" s="45"/>
      <c r="O3080" s="38"/>
    </row>
    <row r="3081" spans="3:15" ht="17" x14ac:dyDescent="0.4">
      <c r="C3081" s="28"/>
      <c r="D3081" s="22"/>
      <c r="K3081" s="26"/>
      <c r="L3081" s="37"/>
      <c r="M3081" s="38"/>
      <c r="N3081" s="45"/>
      <c r="O3081" s="38"/>
    </row>
    <row r="3082" spans="3:15" ht="17" x14ac:dyDescent="0.4">
      <c r="C3082" s="28"/>
      <c r="D3082" s="22"/>
      <c r="K3082" s="26"/>
      <c r="L3082" s="37"/>
      <c r="M3082" s="38"/>
      <c r="N3082" s="45"/>
      <c r="O3082" s="38"/>
    </row>
    <row r="3083" spans="3:15" ht="17" x14ac:dyDescent="0.4">
      <c r="C3083" s="28"/>
      <c r="D3083" s="22"/>
      <c r="K3083" s="26"/>
      <c r="L3083" s="37"/>
      <c r="M3083" s="38"/>
      <c r="N3083" s="45"/>
      <c r="O3083" s="38"/>
    </row>
    <row r="3084" spans="3:15" ht="17" x14ac:dyDescent="0.4">
      <c r="C3084" s="28"/>
      <c r="D3084" s="22"/>
      <c r="K3084" s="26"/>
      <c r="L3084" s="37"/>
      <c r="M3084" s="38"/>
      <c r="N3084" s="45"/>
      <c r="O3084" s="38"/>
    </row>
    <row r="3085" spans="3:15" ht="17" x14ac:dyDescent="0.4">
      <c r="C3085" s="28"/>
      <c r="D3085" s="22"/>
      <c r="K3085" s="26"/>
      <c r="L3085" s="37"/>
      <c r="M3085" s="38"/>
      <c r="N3085" s="45"/>
      <c r="O3085" s="38"/>
    </row>
    <row r="3086" spans="3:15" ht="17" x14ac:dyDescent="0.4">
      <c r="C3086" s="28"/>
      <c r="D3086" s="22"/>
      <c r="K3086" s="26"/>
      <c r="L3086" s="37"/>
      <c r="M3086" s="38"/>
      <c r="N3086" s="45"/>
      <c r="O3086" s="38"/>
    </row>
    <row r="3087" spans="3:15" ht="17" x14ac:dyDescent="0.4">
      <c r="C3087" s="28"/>
      <c r="D3087" s="22"/>
      <c r="K3087" s="26"/>
      <c r="L3087" s="37"/>
      <c r="M3087" s="38"/>
      <c r="N3087" s="45"/>
      <c r="O3087" s="38"/>
    </row>
    <row r="3088" spans="3:15" ht="17" x14ac:dyDescent="0.4">
      <c r="C3088" s="28"/>
      <c r="D3088" s="22"/>
      <c r="K3088" s="26"/>
      <c r="L3088" s="37"/>
      <c r="M3088" s="38"/>
      <c r="N3088" s="45"/>
      <c r="O3088" s="38"/>
    </row>
    <row r="3089" spans="3:15" ht="17" x14ac:dyDescent="0.4">
      <c r="C3089" s="28"/>
      <c r="D3089" s="22"/>
      <c r="K3089" s="26"/>
      <c r="L3089" s="37"/>
      <c r="M3089" s="38"/>
      <c r="N3089" s="45"/>
      <c r="O3089" s="38"/>
    </row>
    <row r="3090" spans="3:15" ht="17" x14ac:dyDescent="0.4">
      <c r="C3090" s="28"/>
      <c r="D3090" s="22"/>
      <c r="K3090" s="26"/>
      <c r="L3090" s="37"/>
      <c r="M3090" s="38"/>
      <c r="N3090" s="45"/>
      <c r="O3090" s="38"/>
    </row>
    <row r="3091" spans="3:15" ht="17" x14ac:dyDescent="0.4">
      <c r="C3091" s="28"/>
      <c r="D3091" s="22"/>
      <c r="K3091" s="26"/>
      <c r="L3091" s="37"/>
      <c r="M3091" s="38"/>
      <c r="N3091" s="45"/>
      <c r="O3091" s="38"/>
    </row>
    <row r="3092" spans="3:15" ht="17" x14ac:dyDescent="0.4">
      <c r="C3092" s="28"/>
      <c r="D3092" s="22"/>
      <c r="K3092" s="26"/>
      <c r="L3092" s="37"/>
      <c r="M3092" s="38"/>
      <c r="N3092" s="45"/>
      <c r="O3092" s="38"/>
    </row>
    <row r="3093" spans="3:15" ht="17" x14ac:dyDescent="0.4">
      <c r="C3093" s="28"/>
      <c r="D3093" s="22"/>
      <c r="K3093" s="26"/>
      <c r="L3093" s="37"/>
      <c r="M3093" s="38"/>
      <c r="N3093" s="45"/>
      <c r="O3093" s="38"/>
    </row>
    <row r="3094" spans="3:15" ht="17" x14ac:dyDescent="0.4">
      <c r="C3094" s="28"/>
      <c r="D3094" s="22"/>
      <c r="K3094" s="26"/>
      <c r="L3094" s="37"/>
      <c r="M3094" s="38"/>
      <c r="N3094" s="45"/>
      <c r="O3094" s="38"/>
    </row>
    <row r="3095" spans="3:15" ht="17" x14ac:dyDescent="0.4">
      <c r="C3095" s="28"/>
      <c r="D3095" s="22"/>
      <c r="K3095" s="26"/>
      <c r="L3095" s="37"/>
      <c r="M3095" s="38"/>
      <c r="N3095" s="45"/>
      <c r="O3095" s="38"/>
    </row>
    <row r="3096" spans="3:15" ht="17" x14ac:dyDescent="0.4">
      <c r="C3096" s="28"/>
      <c r="D3096" s="22"/>
      <c r="K3096" s="26"/>
      <c r="L3096" s="37"/>
      <c r="M3096" s="38"/>
      <c r="N3096" s="45"/>
      <c r="O3096" s="38"/>
    </row>
    <row r="3097" spans="3:15" ht="17" x14ac:dyDescent="0.4">
      <c r="C3097" s="28"/>
      <c r="D3097" s="22"/>
      <c r="K3097" s="26"/>
      <c r="L3097" s="37"/>
      <c r="M3097" s="38"/>
      <c r="N3097" s="45"/>
      <c r="O3097" s="38"/>
    </row>
    <row r="3098" spans="3:15" ht="17" x14ac:dyDescent="0.4">
      <c r="C3098" s="28"/>
      <c r="D3098" s="22"/>
      <c r="K3098" s="26"/>
      <c r="L3098" s="37"/>
      <c r="M3098" s="38"/>
      <c r="N3098" s="45"/>
      <c r="O3098" s="38"/>
    </row>
    <row r="3099" spans="3:15" ht="17" x14ac:dyDescent="0.4">
      <c r="C3099" s="28"/>
      <c r="D3099" s="22"/>
      <c r="K3099" s="26"/>
      <c r="L3099" s="37"/>
      <c r="M3099" s="38"/>
      <c r="N3099" s="45"/>
      <c r="O3099" s="38"/>
    </row>
    <row r="3100" spans="3:15" ht="17" x14ac:dyDescent="0.4">
      <c r="C3100" s="28"/>
      <c r="D3100" s="22"/>
      <c r="K3100" s="26"/>
      <c r="L3100" s="37"/>
      <c r="M3100" s="38"/>
      <c r="N3100" s="45"/>
      <c r="O3100" s="38"/>
    </row>
    <row r="3101" spans="3:15" ht="17" x14ac:dyDescent="0.4">
      <c r="C3101" s="28"/>
      <c r="D3101" s="22"/>
      <c r="K3101" s="26"/>
      <c r="L3101" s="37"/>
      <c r="M3101" s="38"/>
      <c r="N3101" s="45"/>
      <c r="O3101" s="38"/>
    </row>
    <row r="3102" spans="3:15" ht="17" x14ac:dyDescent="0.4">
      <c r="C3102" s="28"/>
      <c r="D3102" s="22"/>
      <c r="K3102" s="26"/>
      <c r="L3102" s="37"/>
      <c r="M3102" s="38"/>
      <c r="N3102" s="45"/>
      <c r="O3102" s="38"/>
    </row>
    <row r="3103" spans="3:15" ht="17" x14ac:dyDescent="0.4">
      <c r="C3103" s="28"/>
      <c r="D3103" s="22"/>
      <c r="K3103" s="26"/>
      <c r="L3103" s="37"/>
      <c r="M3103" s="38"/>
      <c r="N3103" s="45"/>
      <c r="O3103" s="38"/>
    </row>
    <row r="3104" spans="3:15" ht="17" x14ac:dyDescent="0.4">
      <c r="C3104" s="28"/>
      <c r="D3104" s="22"/>
      <c r="K3104" s="26"/>
      <c r="L3104" s="37"/>
      <c r="M3104" s="38"/>
      <c r="N3104" s="45"/>
      <c r="O3104" s="38"/>
    </row>
    <row r="3105" spans="3:15" ht="17" x14ac:dyDescent="0.4">
      <c r="C3105" s="28"/>
      <c r="D3105" s="22"/>
      <c r="K3105" s="26"/>
      <c r="L3105" s="37"/>
      <c r="M3105" s="38"/>
      <c r="N3105" s="45"/>
      <c r="O3105" s="38"/>
    </row>
    <row r="3106" spans="3:15" ht="17" x14ac:dyDescent="0.4">
      <c r="C3106" s="28"/>
      <c r="D3106" s="22"/>
      <c r="K3106" s="26"/>
      <c r="L3106" s="37"/>
      <c r="M3106" s="38"/>
      <c r="N3106" s="45"/>
      <c r="O3106" s="38"/>
    </row>
    <row r="3107" spans="3:15" ht="17" x14ac:dyDescent="0.4">
      <c r="C3107" s="28"/>
      <c r="D3107" s="22"/>
      <c r="K3107" s="26"/>
      <c r="L3107" s="37"/>
      <c r="M3107" s="38"/>
      <c r="N3107" s="45"/>
      <c r="O3107" s="38"/>
    </row>
    <row r="3108" spans="3:15" ht="17" x14ac:dyDescent="0.4">
      <c r="C3108" s="28"/>
      <c r="D3108" s="22"/>
      <c r="K3108" s="26"/>
      <c r="L3108" s="37"/>
      <c r="M3108" s="38"/>
      <c r="N3108" s="45"/>
      <c r="O3108" s="38"/>
    </row>
    <row r="3109" spans="3:15" ht="17" x14ac:dyDescent="0.4">
      <c r="C3109" s="28"/>
      <c r="D3109" s="22"/>
      <c r="K3109" s="26"/>
      <c r="L3109" s="37"/>
      <c r="M3109" s="38"/>
      <c r="N3109" s="45"/>
      <c r="O3109" s="38"/>
    </row>
    <row r="3110" spans="3:15" ht="17" x14ac:dyDescent="0.4">
      <c r="C3110" s="28"/>
      <c r="D3110" s="22"/>
      <c r="K3110" s="26"/>
      <c r="L3110" s="37"/>
      <c r="M3110" s="38"/>
      <c r="N3110" s="45"/>
      <c r="O3110" s="38"/>
    </row>
    <row r="3111" spans="3:15" ht="17" x14ac:dyDescent="0.4">
      <c r="C3111" s="28"/>
      <c r="D3111" s="22"/>
      <c r="K3111" s="26"/>
      <c r="L3111" s="37"/>
      <c r="M3111" s="38"/>
      <c r="N3111" s="45"/>
      <c r="O3111" s="38"/>
    </row>
    <row r="3112" spans="3:15" ht="17" x14ac:dyDescent="0.4">
      <c r="C3112" s="28"/>
      <c r="D3112" s="22"/>
      <c r="K3112" s="26"/>
      <c r="L3112" s="37"/>
      <c r="M3112" s="38"/>
      <c r="N3112" s="45"/>
      <c r="O3112" s="38"/>
    </row>
    <row r="3113" spans="3:15" ht="17" x14ac:dyDescent="0.4">
      <c r="C3113" s="28"/>
      <c r="D3113" s="22"/>
      <c r="K3113" s="26"/>
      <c r="L3113" s="37"/>
      <c r="M3113" s="38"/>
      <c r="N3113" s="45"/>
      <c r="O3113" s="38"/>
    </row>
    <row r="3114" spans="3:15" ht="17" x14ac:dyDescent="0.4">
      <c r="C3114" s="28"/>
      <c r="D3114" s="22"/>
      <c r="K3114" s="26"/>
      <c r="L3114" s="37"/>
      <c r="M3114" s="38"/>
      <c r="N3114" s="45"/>
      <c r="O3114" s="38"/>
    </row>
    <row r="3115" spans="3:15" ht="17" x14ac:dyDescent="0.4">
      <c r="C3115" s="28"/>
      <c r="D3115" s="22"/>
      <c r="K3115" s="26"/>
      <c r="L3115" s="37"/>
      <c r="M3115" s="38"/>
      <c r="N3115" s="45"/>
      <c r="O3115" s="38"/>
    </row>
    <row r="3116" spans="3:15" ht="17" x14ac:dyDescent="0.4">
      <c r="C3116" s="28"/>
      <c r="D3116" s="22"/>
      <c r="K3116" s="26"/>
      <c r="L3116" s="37"/>
      <c r="M3116" s="38"/>
      <c r="N3116" s="45"/>
      <c r="O3116" s="38"/>
    </row>
    <row r="3117" spans="3:15" ht="17" x14ac:dyDescent="0.4">
      <c r="C3117" s="28"/>
      <c r="D3117" s="22"/>
      <c r="K3117" s="26"/>
      <c r="L3117" s="37"/>
      <c r="M3117" s="38"/>
      <c r="N3117" s="45"/>
      <c r="O3117" s="38"/>
    </row>
    <row r="3118" spans="3:15" ht="17" x14ac:dyDescent="0.4">
      <c r="C3118" s="28"/>
      <c r="D3118" s="22"/>
      <c r="K3118" s="26"/>
      <c r="L3118" s="37"/>
      <c r="M3118" s="38"/>
      <c r="N3118" s="45"/>
      <c r="O3118" s="38"/>
    </row>
    <row r="3119" spans="3:15" ht="17" x14ac:dyDescent="0.4">
      <c r="C3119" s="28"/>
      <c r="D3119" s="22"/>
      <c r="K3119" s="26"/>
      <c r="L3119" s="37"/>
      <c r="M3119" s="38"/>
      <c r="N3119" s="45"/>
      <c r="O3119" s="38"/>
    </row>
    <row r="3120" spans="3:15" ht="17" x14ac:dyDescent="0.4">
      <c r="C3120" s="28"/>
      <c r="D3120" s="22"/>
      <c r="K3120" s="26"/>
      <c r="L3120" s="37"/>
      <c r="M3120" s="38"/>
      <c r="N3120" s="45"/>
      <c r="O3120" s="38"/>
    </row>
    <row r="3121" spans="3:15" ht="17" x14ac:dyDescent="0.4">
      <c r="C3121" s="28"/>
      <c r="D3121" s="22"/>
      <c r="K3121" s="26"/>
      <c r="L3121" s="37"/>
      <c r="M3121" s="38"/>
      <c r="N3121" s="45"/>
      <c r="O3121" s="38"/>
    </row>
    <row r="3122" spans="3:15" ht="17" x14ac:dyDescent="0.4">
      <c r="C3122" s="28"/>
      <c r="D3122" s="22"/>
      <c r="K3122" s="26"/>
      <c r="L3122" s="37"/>
      <c r="M3122" s="38"/>
      <c r="N3122" s="45"/>
      <c r="O3122" s="38"/>
    </row>
    <row r="3123" spans="3:15" ht="17" x14ac:dyDescent="0.4">
      <c r="C3123" s="28"/>
      <c r="D3123" s="22"/>
      <c r="K3123" s="26"/>
      <c r="L3123" s="37"/>
      <c r="M3123" s="38"/>
      <c r="N3123" s="45"/>
      <c r="O3123" s="38"/>
    </row>
    <row r="3124" spans="3:15" ht="17" x14ac:dyDescent="0.4">
      <c r="C3124" s="28"/>
      <c r="D3124" s="22"/>
      <c r="K3124" s="26"/>
      <c r="L3124" s="37"/>
      <c r="M3124" s="38"/>
      <c r="N3124" s="45"/>
      <c r="O3124" s="38"/>
    </row>
    <row r="3125" spans="3:15" ht="17" x14ac:dyDescent="0.4">
      <c r="C3125" s="28"/>
      <c r="D3125" s="22"/>
      <c r="K3125" s="26"/>
      <c r="L3125" s="37"/>
      <c r="M3125" s="38"/>
      <c r="N3125" s="45"/>
      <c r="O3125" s="38"/>
    </row>
    <row r="3126" spans="3:15" ht="17" x14ac:dyDescent="0.4">
      <c r="C3126" s="28"/>
      <c r="D3126" s="22"/>
      <c r="K3126" s="26"/>
      <c r="L3126" s="37"/>
      <c r="M3126" s="38"/>
      <c r="N3126" s="45"/>
      <c r="O3126" s="38"/>
    </row>
    <row r="3127" spans="3:15" ht="17" x14ac:dyDescent="0.4">
      <c r="C3127" s="28"/>
      <c r="D3127" s="22"/>
      <c r="K3127" s="26"/>
      <c r="L3127" s="37"/>
      <c r="M3127" s="38"/>
      <c r="N3127" s="45"/>
      <c r="O3127" s="38"/>
    </row>
    <row r="3128" spans="3:15" ht="17" x14ac:dyDescent="0.4">
      <c r="C3128" s="28"/>
      <c r="D3128" s="22"/>
      <c r="K3128" s="26"/>
      <c r="L3128" s="37"/>
      <c r="M3128" s="38"/>
      <c r="N3128" s="45"/>
      <c r="O3128" s="38"/>
    </row>
    <row r="3129" spans="3:15" ht="17" x14ac:dyDescent="0.4">
      <c r="C3129" s="28"/>
      <c r="D3129" s="22"/>
      <c r="K3129" s="26"/>
      <c r="L3129" s="37"/>
      <c r="M3129" s="38"/>
      <c r="N3129" s="45"/>
      <c r="O3129" s="38"/>
    </row>
    <row r="3130" spans="3:15" ht="17" x14ac:dyDescent="0.4">
      <c r="C3130" s="28"/>
      <c r="D3130" s="22"/>
      <c r="K3130" s="26"/>
      <c r="L3130" s="37"/>
      <c r="M3130" s="38"/>
      <c r="N3130" s="45"/>
      <c r="O3130" s="38"/>
    </row>
    <row r="3131" spans="3:15" ht="17" x14ac:dyDescent="0.4">
      <c r="C3131" s="28"/>
      <c r="D3131" s="22"/>
      <c r="K3131" s="26"/>
      <c r="L3131" s="37"/>
      <c r="M3131" s="38"/>
      <c r="N3131" s="45"/>
      <c r="O3131" s="38"/>
    </row>
    <row r="3132" spans="3:15" ht="17" x14ac:dyDescent="0.4">
      <c r="C3132" s="28"/>
      <c r="D3132" s="22"/>
      <c r="K3132" s="26"/>
      <c r="L3132" s="37"/>
      <c r="M3132" s="38"/>
      <c r="N3132" s="45"/>
      <c r="O3132" s="38"/>
    </row>
    <row r="3133" spans="3:15" ht="17" x14ac:dyDescent="0.4">
      <c r="C3133" s="28"/>
      <c r="D3133" s="22"/>
      <c r="K3133" s="26"/>
      <c r="L3133" s="37"/>
      <c r="M3133" s="38"/>
      <c r="N3133" s="45"/>
      <c r="O3133" s="38"/>
    </row>
    <row r="3134" spans="3:15" ht="17" x14ac:dyDescent="0.4">
      <c r="C3134" s="28"/>
      <c r="D3134" s="22"/>
      <c r="K3134" s="26"/>
      <c r="L3134" s="37"/>
      <c r="M3134" s="38"/>
      <c r="N3134" s="45"/>
      <c r="O3134" s="38"/>
    </row>
    <row r="3135" spans="3:15" ht="17" x14ac:dyDescent="0.4">
      <c r="C3135" s="28"/>
      <c r="D3135" s="22"/>
      <c r="K3135" s="26"/>
      <c r="L3135" s="37"/>
      <c r="M3135" s="38"/>
      <c r="N3135" s="45"/>
      <c r="O3135" s="38"/>
    </row>
    <row r="3136" spans="3:15" ht="17" x14ac:dyDescent="0.4">
      <c r="C3136" s="28"/>
      <c r="D3136" s="22"/>
      <c r="K3136" s="26"/>
      <c r="L3136" s="37"/>
      <c r="M3136" s="38"/>
      <c r="N3136" s="45"/>
      <c r="O3136" s="38"/>
    </row>
    <row r="3137" spans="3:15" ht="17" x14ac:dyDescent="0.4">
      <c r="C3137" s="28"/>
      <c r="D3137" s="22"/>
      <c r="K3137" s="26"/>
      <c r="L3137" s="37"/>
      <c r="M3137" s="38"/>
      <c r="N3137" s="45"/>
      <c r="O3137" s="38"/>
    </row>
    <row r="3138" spans="3:15" ht="17" x14ac:dyDescent="0.4">
      <c r="C3138" s="28"/>
      <c r="D3138" s="22"/>
      <c r="K3138" s="26"/>
      <c r="L3138" s="37"/>
      <c r="M3138" s="38"/>
      <c r="N3138" s="45"/>
      <c r="O3138" s="38"/>
    </row>
    <row r="3139" spans="3:15" ht="17" x14ac:dyDescent="0.4">
      <c r="C3139" s="28"/>
      <c r="D3139" s="22"/>
      <c r="K3139" s="26"/>
      <c r="L3139" s="37"/>
      <c r="M3139" s="38"/>
      <c r="N3139" s="45"/>
      <c r="O3139" s="38"/>
    </row>
    <row r="3140" spans="3:15" ht="17" x14ac:dyDescent="0.4">
      <c r="C3140" s="28"/>
      <c r="D3140" s="22"/>
      <c r="K3140" s="26"/>
      <c r="L3140" s="37"/>
      <c r="M3140" s="38"/>
      <c r="N3140" s="45"/>
      <c r="O3140" s="38"/>
    </row>
    <row r="3141" spans="3:15" ht="17" x14ac:dyDescent="0.4">
      <c r="C3141" s="28"/>
      <c r="D3141" s="22"/>
      <c r="K3141" s="26"/>
      <c r="L3141" s="37"/>
      <c r="M3141" s="38"/>
      <c r="N3141" s="45"/>
      <c r="O3141" s="38"/>
    </row>
    <row r="3142" spans="3:15" ht="17" x14ac:dyDescent="0.4">
      <c r="C3142" s="28"/>
      <c r="D3142" s="22"/>
      <c r="K3142" s="26"/>
      <c r="L3142" s="37"/>
      <c r="M3142" s="38"/>
      <c r="N3142" s="45"/>
      <c r="O3142" s="38"/>
    </row>
    <row r="3143" spans="3:15" ht="17" x14ac:dyDescent="0.4">
      <c r="C3143" s="28"/>
      <c r="D3143" s="22"/>
      <c r="K3143" s="26"/>
      <c r="L3143" s="37"/>
      <c r="M3143" s="38"/>
      <c r="N3143" s="45"/>
      <c r="O3143" s="38"/>
    </row>
    <row r="3144" spans="3:15" ht="17" x14ac:dyDescent="0.4">
      <c r="C3144" s="28"/>
      <c r="D3144" s="22"/>
      <c r="K3144" s="26"/>
      <c r="L3144" s="37"/>
      <c r="M3144" s="38"/>
      <c r="N3144" s="45"/>
      <c r="O3144" s="38"/>
    </row>
    <row r="3145" spans="3:15" ht="17" x14ac:dyDescent="0.4">
      <c r="C3145" s="28"/>
      <c r="D3145" s="22"/>
      <c r="K3145" s="26"/>
      <c r="L3145" s="37"/>
      <c r="M3145" s="38"/>
      <c r="N3145" s="45"/>
      <c r="O3145" s="38"/>
    </row>
    <row r="3146" spans="3:15" ht="17" x14ac:dyDescent="0.4">
      <c r="C3146" s="28"/>
      <c r="D3146" s="22"/>
      <c r="K3146" s="26"/>
      <c r="L3146" s="37"/>
      <c r="M3146" s="38"/>
      <c r="N3146" s="45"/>
      <c r="O3146" s="38"/>
    </row>
    <row r="3147" spans="3:15" ht="17" x14ac:dyDescent="0.4">
      <c r="C3147" s="28"/>
      <c r="D3147" s="22"/>
      <c r="K3147" s="26"/>
      <c r="L3147" s="37"/>
      <c r="M3147" s="38"/>
      <c r="N3147" s="45"/>
      <c r="O3147" s="38"/>
    </row>
    <row r="3148" spans="3:15" ht="17" x14ac:dyDescent="0.4">
      <c r="C3148" s="28"/>
      <c r="D3148" s="22"/>
      <c r="K3148" s="26"/>
      <c r="L3148" s="37"/>
      <c r="M3148" s="38"/>
      <c r="N3148" s="45"/>
      <c r="O3148" s="38"/>
    </row>
    <row r="3149" spans="3:15" ht="17" x14ac:dyDescent="0.4">
      <c r="C3149" s="28"/>
      <c r="D3149" s="22"/>
      <c r="K3149" s="26"/>
      <c r="L3149" s="37"/>
      <c r="M3149" s="38"/>
      <c r="N3149" s="45"/>
      <c r="O3149" s="38"/>
    </row>
    <row r="3150" spans="3:15" ht="17" x14ac:dyDescent="0.4">
      <c r="C3150" s="28"/>
      <c r="D3150" s="22"/>
      <c r="K3150" s="26"/>
      <c r="L3150" s="37"/>
      <c r="M3150" s="38"/>
      <c r="N3150" s="45"/>
      <c r="O3150" s="38"/>
    </row>
    <row r="3151" spans="3:15" ht="17" x14ac:dyDescent="0.4">
      <c r="C3151" s="28"/>
      <c r="D3151" s="22"/>
      <c r="K3151" s="26"/>
      <c r="L3151" s="37"/>
      <c r="M3151" s="38"/>
      <c r="N3151" s="45"/>
      <c r="O3151" s="38"/>
    </row>
    <row r="3152" spans="3:15" ht="17" x14ac:dyDescent="0.4">
      <c r="C3152" s="28"/>
      <c r="D3152" s="22"/>
      <c r="K3152" s="26"/>
      <c r="L3152" s="37"/>
      <c r="M3152" s="38"/>
      <c r="N3152" s="45"/>
      <c r="O3152" s="38"/>
    </row>
    <row r="3153" spans="3:15" ht="17" x14ac:dyDescent="0.4">
      <c r="C3153" s="28"/>
      <c r="D3153" s="22"/>
      <c r="K3153" s="26"/>
      <c r="L3153" s="37"/>
      <c r="M3153" s="38"/>
      <c r="N3153" s="45"/>
      <c r="O3153" s="38"/>
    </row>
    <row r="3154" spans="3:15" ht="17" x14ac:dyDescent="0.4">
      <c r="C3154" s="28"/>
      <c r="D3154" s="22"/>
      <c r="K3154" s="26"/>
      <c r="L3154" s="37"/>
      <c r="M3154" s="38"/>
      <c r="N3154" s="45"/>
      <c r="O3154" s="38"/>
    </row>
    <row r="3155" spans="3:15" ht="17" x14ac:dyDescent="0.4">
      <c r="C3155" s="28"/>
      <c r="D3155" s="22"/>
      <c r="K3155" s="26"/>
      <c r="L3155" s="37"/>
      <c r="M3155" s="38"/>
      <c r="N3155" s="45"/>
      <c r="O3155" s="38"/>
    </row>
    <row r="3156" spans="3:15" ht="17" x14ac:dyDescent="0.4">
      <c r="C3156" s="28"/>
      <c r="D3156" s="22"/>
      <c r="K3156" s="26"/>
      <c r="L3156" s="37"/>
      <c r="M3156" s="38"/>
      <c r="N3156" s="45"/>
      <c r="O3156" s="38"/>
    </row>
    <row r="3157" spans="3:15" ht="17" x14ac:dyDescent="0.4">
      <c r="C3157" s="28"/>
      <c r="D3157" s="22"/>
      <c r="K3157" s="26"/>
      <c r="L3157" s="37"/>
      <c r="M3157" s="38"/>
      <c r="N3157" s="45"/>
      <c r="O3157" s="38"/>
    </row>
    <row r="3158" spans="3:15" ht="17" x14ac:dyDescent="0.4">
      <c r="C3158" s="28"/>
      <c r="D3158" s="22"/>
      <c r="K3158" s="26"/>
      <c r="L3158" s="37"/>
      <c r="M3158" s="38"/>
      <c r="N3158" s="45"/>
      <c r="O3158" s="38"/>
    </row>
    <row r="3159" spans="3:15" ht="17" x14ac:dyDescent="0.4">
      <c r="C3159" s="28"/>
      <c r="D3159" s="22"/>
      <c r="K3159" s="26"/>
      <c r="L3159" s="37"/>
      <c r="M3159" s="38"/>
      <c r="N3159" s="45"/>
      <c r="O3159" s="38"/>
    </row>
    <row r="3160" spans="3:15" ht="17" x14ac:dyDescent="0.4">
      <c r="C3160" s="28"/>
      <c r="D3160" s="22"/>
      <c r="K3160" s="26"/>
      <c r="L3160" s="37"/>
      <c r="M3160" s="38"/>
      <c r="N3160" s="45"/>
      <c r="O3160" s="38"/>
    </row>
    <row r="3161" spans="3:15" ht="17" x14ac:dyDescent="0.4">
      <c r="C3161" s="28"/>
      <c r="D3161" s="22"/>
      <c r="K3161" s="26"/>
      <c r="L3161" s="37"/>
      <c r="M3161" s="38"/>
      <c r="N3161" s="45"/>
      <c r="O3161" s="38"/>
    </row>
    <row r="3162" spans="3:15" ht="17" x14ac:dyDescent="0.4">
      <c r="C3162" s="28"/>
      <c r="D3162" s="22"/>
      <c r="K3162" s="26"/>
      <c r="L3162" s="37"/>
      <c r="M3162" s="38"/>
      <c r="N3162" s="45"/>
      <c r="O3162" s="38"/>
    </row>
    <row r="3163" spans="3:15" ht="17" x14ac:dyDescent="0.4">
      <c r="C3163" s="28"/>
      <c r="D3163" s="22"/>
      <c r="K3163" s="26"/>
      <c r="L3163" s="37"/>
      <c r="M3163" s="38"/>
      <c r="N3163" s="45"/>
      <c r="O3163" s="38"/>
    </row>
    <row r="3164" spans="3:15" ht="17" x14ac:dyDescent="0.4">
      <c r="C3164" s="28"/>
      <c r="D3164" s="22"/>
      <c r="K3164" s="26"/>
      <c r="L3164" s="37"/>
      <c r="M3164" s="38"/>
      <c r="N3164" s="45"/>
      <c r="O3164" s="38"/>
    </row>
    <row r="3165" spans="3:15" ht="17" x14ac:dyDescent="0.4">
      <c r="C3165" s="28"/>
      <c r="D3165" s="22"/>
      <c r="K3165" s="26"/>
      <c r="L3165" s="37"/>
      <c r="M3165" s="38"/>
      <c r="N3165" s="45"/>
      <c r="O3165" s="38"/>
    </row>
    <row r="3166" spans="3:15" ht="17" x14ac:dyDescent="0.4">
      <c r="C3166" s="28"/>
      <c r="D3166" s="22"/>
      <c r="K3166" s="26"/>
      <c r="L3166" s="37"/>
      <c r="M3166" s="38"/>
      <c r="N3166" s="45"/>
      <c r="O3166" s="38"/>
    </row>
    <row r="3167" spans="3:15" ht="17" x14ac:dyDescent="0.4">
      <c r="C3167" s="28"/>
      <c r="D3167" s="22"/>
      <c r="K3167" s="26"/>
      <c r="L3167" s="37"/>
      <c r="M3167" s="38"/>
      <c r="N3167" s="45"/>
      <c r="O3167" s="38"/>
    </row>
    <row r="3168" spans="3:15" ht="17" x14ac:dyDescent="0.4">
      <c r="C3168" s="28"/>
      <c r="D3168" s="22"/>
      <c r="K3168" s="26"/>
      <c r="L3168" s="37"/>
      <c r="M3168" s="38"/>
      <c r="N3168" s="45"/>
      <c r="O3168" s="38"/>
    </row>
    <row r="3169" spans="3:15" ht="17" x14ac:dyDescent="0.4">
      <c r="C3169" s="28"/>
      <c r="D3169" s="22"/>
      <c r="K3169" s="26"/>
      <c r="L3169" s="37"/>
      <c r="M3169" s="38"/>
      <c r="N3169" s="45"/>
      <c r="O3169" s="38"/>
    </row>
    <row r="3170" spans="3:15" ht="17" x14ac:dyDescent="0.4">
      <c r="C3170" s="28"/>
      <c r="D3170" s="22"/>
      <c r="K3170" s="26"/>
      <c r="L3170" s="37"/>
      <c r="M3170" s="38"/>
      <c r="N3170" s="45"/>
      <c r="O3170" s="38"/>
    </row>
    <row r="3171" spans="3:15" ht="17" x14ac:dyDescent="0.4">
      <c r="C3171" s="28"/>
      <c r="D3171" s="22"/>
      <c r="K3171" s="26"/>
      <c r="L3171" s="37"/>
      <c r="M3171" s="38"/>
      <c r="N3171" s="45"/>
      <c r="O3171" s="38"/>
    </row>
    <row r="3172" spans="3:15" ht="17" x14ac:dyDescent="0.4">
      <c r="C3172" s="28"/>
      <c r="D3172" s="22"/>
      <c r="K3172" s="26"/>
      <c r="L3172" s="37"/>
      <c r="M3172" s="38"/>
      <c r="N3172" s="45"/>
      <c r="O3172" s="38"/>
    </row>
    <row r="3173" spans="3:15" ht="17" x14ac:dyDescent="0.4">
      <c r="C3173" s="28"/>
      <c r="D3173" s="22"/>
      <c r="K3173" s="26"/>
      <c r="L3173" s="37"/>
      <c r="M3173" s="38"/>
      <c r="N3173" s="45"/>
      <c r="O3173" s="38"/>
    </row>
    <row r="3174" spans="3:15" ht="17" x14ac:dyDescent="0.4">
      <c r="C3174" s="28"/>
      <c r="D3174" s="22"/>
      <c r="K3174" s="26"/>
      <c r="L3174" s="37"/>
      <c r="M3174" s="38"/>
      <c r="N3174" s="45"/>
      <c r="O3174" s="38"/>
    </row>
    <row r="3175" spans="3:15" ht="17" x14ac:dyDescent="0.4">
      <c r="C3175" s="28"/>
      <c r="D3175" s="22"/>
      <c r="K3175" s="26"/>
      <c r="L3175" s="37"/>
      <c r="M3175" s="38"/>
      <c r="N3175" s="45"/>
      <c r="O3175" s="38"/>
    </row>
    <row r="3176" spans="3:15" ht="17" x14ac:dyDescent="0.4">
      <c r="C3176" s="28"/>
      <c r="D3176" s="22"/>
      <c r="K3176" s="26"/>
      <c r="L3176" s="37"/>
      <c r="M3176" s="38"/>
      <c r="N3176" s="45"/>
      <c r="O3176" s="38"/>
    </row>
    <row r="3177" spans="3:15" ht="17" x14ac:dyDescent="0.4">
      <c r="C3177" s="28"/>
      <c r="D3177" s="22"/>
      <c r="K3177" s="26"/>
      <c r="L3177" s="37"/>
      <c r="M3177" s="38"/>
      <c r="N3177" s="45"/>
      <c r="O3177" s="38"/>
    </row>
    <row r="3178" spans="3:15" ht="17" x14ac:dyDescent="0.4">
      <c r="C3178" s="28"/>
      <c r="D3178" s="22"/>
      <c r="K3178" s="26"/>
      <c r="L3178" s="37"/>
      <c r="M3178" s="38"/>
      <c r="N3178" s="45"/>
      <c r="O3178" s="38"/>
    </row>
    <row r="3179" spans="3:15" ht="17" x14ac:dyDescent="0.4">
      <c r="C3179" s="28"/>
      <c r="D3179" s="22"/>
      <c r="K3179" s="26"/>
      <c r="L3179" s="37"/>
      <c r="M3179" s="38"/>
      <c r="N3179" s="45"/>
      <c r="O3179" s="38"/>
    </row>
    <row r="3180" spans="3:15" ht="17" x14ac:dyDescent="0.4">
      <c r="C3180" s="28"/>
      <c r="D3180" s="22"/>
      <c r="K3180" s="26"/>
      <c r="L3180" s="37"/>
      <c r="M3180" s="38"/>
      <c r="N3180" s="45"/>
      <c r="O3180" s="38"/>
    </row>
    <row r="3181" spans="3:15" ht="17" x14ac:dyDescent="0.4">
      <c r="C3181" s="28"/>
      <c r="D3181" s="22"/>
      <c r="K3181" s="26"/>
      <c r="L3181" s="37"/>
      <c r="M3181" s="38"/>
      <c r="N3181" s="45"/>
      <c r="O3181" s="38"/>
    </row>
    <row r="3182" spans="3:15" ht="17" x14ac:dyDescent="0.4">
      <c r="C3182" s="28"/>
      <c r="D3182" s="22"/>
      <c r="K3182" s="26"/>
      <c r="L3182" s="37"/>
      <c r="M3182" s="38"/>
      <c r="N3182" s="45"/>
      <c r="O3182" s="38"/>
    </row>
    <row r="3183" spans="3:15" ht="17" x14ac:dyDescent="0.4">
      <c r="C3183" s="28"/>
      <c r="D3183" s="22"/>
      <c r="K3183" s="26"/>
      <c r="L3183" s="37"/>
      <c r="M3183" s="38"/>
      <c r="N3183" s="45"/>
      <c r="O3183" s="38"/>
    </row>
    <row r="3184" spans="3:15" ht="17" x14ac:dyDescent="0.4">
      <c r="C3184" s="28"/>
      <c r="D3184" s="22"/>
      <c r="K3184" s="26"/>
      <c r="L3184" s="37"/>
      <c r="M3184" s="38"/>
      <c r="N3184" s="45"/>
      <c r="O3184" s="38"/>
    </row>
    <row r="3185" spans="3:15" ht="17" x14ac:dyDescent="0.4">
      <c r="C3185" s="28"/>
      <c r="D3185" s="22"/>
      <c r="K3185" s="26"/>
      <c r="L3185" s="37"/>
      <c r="M3185" s="38"/>
      <c r="N3185" s="45"/>
      <c r="O3185" s="38"/>
    </row>
    <row r="3186" spans="3:15" ht="17" x14ac:dyDescent="0.4">
      <c r="C3186" s="28"/>
      <c r="D3186" s="22"/>
      <c r="K3186" s="26"/>
      <c r="L3186" s="37"/>
      <c r="M3186" s="38"/>
      <c r="N3186" s="45"/>
      <c r="O3186" s="38"/>
    </row>
    <row r="3187" spans="3:15" ht="17" x14ac:dyDescent="0.4">
      <c r="C3187" s="28"/>
      <c r="D3187" s="22"/>
      <c r="K3187" s="26"/>
      <c r="L3187" s="37"/>
      <c r="M3187" s="38"/>
      <c r="N3187" s="45"/>
      <c r="O3187" s="38"/>
    </row>
    <row r="3188" spans="3:15" ht="17" x14ac:dyDescent="0.4">
      <c r="C3188" s="28"/>
      <c r="D3188" s="22"/>
      <c r="K3188" s="26"/>
      <c r="L3188" s="37"/>
      <c r="M3188" s="38"/>
      <c r="N3188" s="45"/>
      <c r="O3188" s="38"/>
    </row>
    <row r="3189" spans="3:15" ht="17" x14ac:dyDescent="0.4">
      <c r="C3189" s="28"/>
      <c r="D3189" s="22"/>
      <c r="K3189" s="26"/>
      <c r="L3189" s="37"/>
      <c r="M3189" s="38"/>
      <c r="N3189" s="45"/>
      <c r="O3189" s="38"/>
    </row>
    <row r="3190" spans="3:15" ht="17" x14ac:dyDescent="0.4">
      <c r="C3190" s="28"/>
      <c r="D3190" s="22"/>
      <c r="K3190" s="26"/>
      <c r="L3190" s="37"/>
      <c r="M3190" s="38"/>
      <c r="N3190" s="45"/>
      <c r="O3190" s="38"/>
    </row>
    <row r="3191" spans="3:15" ht="17" x14ac:dyDescent="0.4">
      <c r="C3191" s="28"/>
      <c r="D3191" s="22"/>
      <c r="K3191" s="26"/>
      <c r="L3191" s="37"/>
      <c r="M3191" s="38"/>
      <c r="N3191" s="45"/>
      <c r="O3191" s="38"/>
    </row>
    <row r="3192" spans="3:15" ht="17" x14ac:dyDescent="0.4">
      <c r="C3192" s="28"/>
      <c r="D3192" s="22"/>
      <c r="K3192" s="26"/>
      <c r="L3192" s="37"/>
      <c r="M3192" s="38"/>
      <c r="N3192" s="45"/>
      <c r="O3192" s="38"/>
    </row>
    <row r="3193" spans="3:15" ht="17" x14ac:dyDescent="0.4">
      <c r="C3193" s="28"/>
      <c r="D3193" s="22"/>
      <c r="K3193" s="26"/>
      <c r="L3193" s="37"/>
      <c r="M3193" s="38"/>
      <c r="N3193" s="45"/>
      <c r="O3193" s="38"/>
    </row>
    <row r="3194" spans="3:15" ht="17" x14ac:dyDescent="0.4">
      <c r="C3194" s="28"/>
      <c r="D3194" s="22"/>
      <c r="K3194" s="26"/>
      <c r="L3194" s="37"/>
      <c r="M3194" s="38"/>
      <c r="N3194" s="45"/>
      <c r="O3194" s="38"/>
    </row>
    <row r="3195" spans="3:15" ht="17" x14ac:dyDescent="0.4">
      <c r="C3195" s="28"/>
      <c r="D3195" s="22"/>
      <c r="K3195" s="26"/>
      <c r="L3195" s="37"/>
      <c r="M3195" s="38"/>
      <c r="N3195" s="45"/>
      <c r="O3195" s="38"/>
    </row>
    <row r="3196" spans="3:15" ht="17" x14ac:dyDescent="0.4">
      <c r="C3196" s="28"/>
      <c r="D3196" s="22"/>
      <c r="K3196" s="26"/>
      <c r="L3196" s="37"/>
      <c r="M3196" s="38"/>
      <c r="N3196" s="45"/>
      <c r="O3196" s="38"/>
    </row>
    <row r="3197" spans="3:15" ht="17" x14ac:dyDescent="0.4">
      <c r="C3197" s="28"/>
      <c r="D3197" s="22"/>
      <c r="K3197" s="26"/>
      <c r="L3197" s="37"/>
      <c r="M3197" s="38"/>
      <c r="N3197" s="45"/>
      <c r="O3197" s="38"/>
    </row>
    <row r="3198" spans="3:15" ht="17" x14ac:dyDescent="0.4">
      <c r="C3198" s="28"/>
      <c r="D3198" s="22"/>
      <c r="K3198" s="26"/>
      <c r="L3198" s="37"/>
      <c r="M3198" s="38"/>
      <c r="N3198" s="45"/>
      <c r="O3198" s="38"/>
    </row>
    <row r="3199" spans="3:15" ht="17" x14ac:dyDescent="0.4">
      <c r="C3199" s="28"/>
      <c r="D3199" s="22"/>
      <c r="K3199" s="26"/>
      <c r="L3199" s="37"/>
      <c r="M3199" s="38"/>
      <c r="N3199" s="45"/>
      <c r="O3199" s="38"/>
    </row>
    <row r="3200" spans="3:15" ht="17" x14ac:dyDescent="0.4">
      <c r="C3200" s="28"/>
      <c r="D3200" s="22"/>
      <c r="K3200" s="26"/>
      <c r="L3200" s="37"/>
      <c r="M3200" s="38"/>
      <c r="N3200" s="45"/>
      <c r="O3200" s="38"/>
    </row>
    <row r="3201" spans="3:15" ht="17" x14ac:dyDescent="0.4">
      <c r="C3201" s="28"/>
      <c r="D3201" s="22"/>
      <c r="K3201" s="26"/>
      <c r="L3201" s="37"/>
      <c r="M3201" s="38"/>
      <c r="N3201" s="45"/>
      <c r="O3201" s="38"/>
    </row>
    <row r="3202" spans="3:15" ht="17" x14ac:dyDescent="0.4">
      <c r="C3202" s="28"/>
      <c r="D3202" s="22"/>
      <c r="K3202" s="26"/>
      <c r="L3202" s="37"/>
      <c r="M3202" s="38"/>
      <c r="N3202" s="45"/>
      <c r="O3202" s="38"/>
    </row>
    <row r="3203" spans="3:15" ht="17" x14ac:dyDescent="0.4">
      <c r="C3203" s="28"/>
      <c r="D3203" s="22"/>
      <c r="K3203" s="26"/>
      <c r="L3203" s="37"/>
      <c r="M3203" s="38"/>
      <c r="N3203" s="45"/>
      <c r="O3203" s="38"/>
    </row>
    <row r="3204" spans="3:15" ht="17" x14ac:dyDescent="0.4">
      <c r="C3204" s="28"/>
      <c r="D3204" s="22"/>
      <c r="K3204" s="26"/>
      <c r="L3204" s="37"/>
      <c r="M3204" s="38"/>
      <c r="N3204" s="45"/>
      <c r="O3204" s="38"/>
    </row>
    <row r="3205" spans="3:15" ht="17" x14ac:dyDescent="0.4">
      <c r="C3205" s="28"/>
      <c r="D3205" s="22"/>
      <c r="K3205" s="26"/>
      <c r="L3205" s="37"/>
      <c r="M3205" s="38"/>
      <c r="N3205" s="45"/>
      <c r="O3205" s="38"/>
    </row>
    <row r="3206" spans="3:15" ht="17" x14ac:dyDescent="0.4">
      <c r="C3206" s="28"/>
      <c r="D3206" s="22"/>
      <c r="K3206" s="26"/>
      <c r="L3206" s="37"/>
      <c r="M3206" s="38"/>
      <c r="N3206" s="45"/>
      <c r="O3206" s="38"/>
    </row>
    <row r="3207" spans="3:15" ht="17" x14ac:dyDescent="0.4">
      <c r="C3207" s="28"/>
      <c r="D3207" s="22"/>
      <c r="K3207" s="26"/>
      <c r="L3207" s="37"/>
      <c r="M3207" s="38"/>
      <c r="N3207" s="45"/>
      <c r="O3207" s="38"/>
    </row>
    <row r="3208" spans="3:15" ht="17" x14ac:dyDescent="0.4">
      <c r="C3208" s="28"/>
      <c r="D3208" s="22"/>
      <c r="K3208" s="26"/>
      <c r="L3208" s="37"/>
      <c r="M3208" s="38"/>
      <c r="N3208" s="45"/>
      <c r="O3208" s="38"/>
    </row>
    <row r="3209" spans="3:15" ht="17" x14ac:dyDescent="0.4">
      <c r="C3209" s="28"/>
      <c r="D3209" s="22"/>
      <c r="K3209" s="26"/>
      <c r="L3209" s="37"/>
      <c r="M3209" s="38"/>
      <c r="N3209" s="45"/>
      <c r="O3209" s="38"/>
    </row>
    <row r="3210" spans="3:15" ht="17" x14ac:dyDescent="0.4">
      <c r="C3210" s="28"/>
      <c r="D3210" s="22"/>
      <c r="K3210" s="26"/>
      <c r="L3210" s="37"/>
      <c r="M3210" s="38"/>
      <c r="N3210" s="45"/>
      <c r="O3210" s="38"/>
    </row>
    <row r="3211" spans="3:15" ht="17" x14ac:dyDescent="0.4">
      <c r="C3211" s="28"/>
      <c r="D3211" s="22"/>
      <c r="K3211" s="26"/>
      <c r="L3211" s="37"/>
      <c r="M3211" s="38"/>
      <c r="N3211" s="45"/>
      <c r="O3211" s="38"/>
    </row>
    <row r="3212" spans="3:15" ht="17" x14ac:dyDescent="0.4">
      <c r="C3212" s="28"/>
      <c r="D3212" s="22"/>
      <c r="K3212" s="26"/>
      <c r="L3212" s="37"/>
      <c r="M3212" s="38"/>
      <c r="N3212" s="45"/>
      <c r="O3212" s="38"/>
    </row>
    <row r="3213" spans="3:15" ht="17" x14ac:dyDescent="0.4">
      <c r="C3213" s="28"/>
      <c r="D3213" s="22"/>
      <c r="K3213" s="26"/>
      <c r="L3213" s="37"/>
      <c r="M3213" s="38"/>
      <c r="N3213" s="45"/>
      <c r="O3213" s="38"/>
    </row>
    <row r="3214" spans="3:15" ht="17" x14ac:dyDescent="0.4">
      <c r="C3214" s="28"/>
      <c r="D3214" s="22"/>
      <c r="K3214" s="26"/>
      <c r="L3214" s="37"/>
      <c r="M3214" s="38"/>
      <c r="N3214" s="45"/>
      <c r="O3214" s="38"/>
    </row>
    <row r="3215" spans="3:15" ht="17" x14ac:dyDescent="0.4">
      <c r="C3215" s="28"/>
      <c r="D3215" s="22"/>
      <c r="K3215" s="26"/>
      <c r="L3215" s="37"/>
      <c r="M3215" s="38"/>
      <c r="N3215" s="45"/>
      <c r="O3215" s="38"/>
    </row>
    <row r="3216" spans="3:15" ht="17" x14ac:dyDescent="0.4">
      <c r="C3216" s="28"/>
      <c r="D3216" s="22"/>
      <c r="K3216" s="26"/>
      <c r="L3216" s="37"/>
      <c r="M3216" s="38"/>
      <c r="N3216" s="45"/>
      <c r="O3216" s="38"/>
    </row>
    <row r="3217" spans="3:15" ht="17" x14ac:dyDescent="0.4">
      <c r="C3217" s="28"/>
      <c r="D3217" s="22"/>
      <c r="K3217" s="26"/>
      <c r="L3217" s="37"/>
      <c r="M3217" s="38"/>
      <c r="N3217" s="45"/>
      <c r="O3217" s="38"/>
    </row>
    <row r="3218" spans="3:15" ht="17" x14ac:dyDescent="0.4">
      <c r="C3218" s="28"/>
      <c r="D3218" s="22"/>
      <c r="K3218" s="26"/>
      <c r="L3218" s="37"/>
      <c r="M3218" s="38"/>
      <c r="N3218" s="45"/>
      <c r="O3218" s="38"/>
    </row>
    <row r="3219" spans="3:15" ht="17" x14ac:dyDescent="0.4">
      <c r="C3219" s="28"/>
      <c r="D3219" s="22"/>
      <c r="K3219" s="26"/>
      <c r="L3219" s="37"/>
      <c r="M3219" s="38"/>
      <c r="N3219" s="45"/>
      <c r="O3219" s="38"/>
    </row>
    <row r="3220" spans="3:15" ht="17" x14ac:dyDescent="0.4">
      <c r="C3220" s="28"/>
      <c r="D3220" s="22"/>
      <c r="K3220" s="26"/>
      <c r="L3220" s="37"/>
      <c r="M3220" s="38"/>
      <c r="N3220" s="45"/>
      <c r="O3220" s="38"/>
    </row>
    <row r="3221" spans="3:15" ht="17" x14ac:dyDescent="0.4">
      <c r="C3221" s="28"/>
      <c r="D3221" s="22"/>
      <c r="K3221" s="26"/>
      <c r="L3221" s="37"/>
      <c r="M3221" s="38"/>
      <c r="N3221" s="45"/>
      <c r="O3221" s="38"/>
    </row>
    <row r="3222" spans="3:15" ht="17" x14ac:dyDescent="0.4">
      <c r="C3222" s="28"/>
      <c r="D3222" s="22"/>
      <c r="K3222" s="26"/>
      <c r="L3222" s="37"/>
      <c r="M3222" s="38"/>
      <c r="N3222" s="45"/>
      <c r="O3222" s="38"/>
    </row>
    <row r="3223" spans="3:15" ht="17" x14ac:dyDescent="0.4">
      <c r="C3223" s="28"/>
      <c r="D3223" s="22"/>
      <c r="K3223" s="26"/>
      <c r="L3223" s="37"/>
      <c r="M3223" s="38"/>
      <c r="N3223" s="45"/>
      <c r="O3223" s="38"/>
    </row>
    <row r="3224" spans="3:15" ht="17" x14ac:dyDescent="0.4">
      <c r="C3224" s="28"/>
      <c r="D3224" s="22"/>
      <c r="K3224" s="26"/>
      <c r="L3224" s="37"/>
      <c r="M3224" s="38"/>
      <c r="N3224" s="45"/>
      <c r="O3224" s="38"/>
    </row>
    <row r="3225" spans="3:15" ht="17" x14ac:dyDescent="0.4">
      <c r="C3225" s="28"/>
      <c r="D3225" s="22"/>
      <c r="K3225" s="26"/>
      <c r="L3225" s="37"/>
      <c r="M3225" s="38"/>
      <c r="N3225" s="45"/>
      <c r="O3225" s="38"/>
    </row>
    <row r="3226" spans="3:15" ht="17" x14ac:dyDescent="0.4">
      <c r="C3226" s="28"/>
      <c r="D3226" s="22"/>
      <c r="K3226" s="26"/>
      <c r="L3226" s="37"/>
      <c r="M3226" s="38"/>
      <c r="N3226" s="45"/>
      <c r="O3226" s="38"/>
    </row>
    <row r="3227" spans="3:15" ht="17" x14ac:dyDescent="0.4">
      <c r="C3227" s="28"/>
      <c r="D3227" s="22"/>
      <c r="K3227" s="26"/>
      <c r="L3227" s="37"/>
      <c r="M3227" s="38"/>
      <c r="N3227" s="45"/>
      <c r="O3227" s="38"/>
    </row>
    <row r="3228" spans="3:15" ht="17" x14ac:dyDescent="0.4">
      <c r="C3228" s="28"/>
      <c r="D3228" s="22"/>
      <c r="K3228" s="26"/>
      <c r="L3228" s="37"/>
      <c r="M3228" s="38"/>
      <c r="N3228" s="45"/>
      <c r="O3228" s="38"/>
    </row>
    <row r="3229" spans="3:15" ht="17" x14ac:dyDescent="0.4">
      <c r="C3229" s="28"/>
      <c r="D3229" s="22"/>
      <c r="K3229" s="26"/>
      <c r="L3229" s="37"/>
      <c r="M3229" s="38"/>
      <c r="N3229" s="45"/>
      <c r="O3229" s="38"/>
    </row>
    <row r="3230" spans="3:15" ht="17" x14ac:dyDescent="0.4">
      <c r="C3230" s="28"/>
      <c r="D3230" s="22"/>
      <c r="K3230" s="26"/>
      <c r="L3230" s="37"/>
      <c r="M3230" s="38"/>
      <c r="N3230" s="45"/>
      <c r="O3230" s="38"/>
    </row>
    <row r="3231" spans="3:15" ht="17" x14ac:dyDescent="0.4">
      <c r="C3231" s="28"/>
      <c r="D3231" s="22"/>
      <c r="K3231" s="26"/>
      <c r="L3231" s="37"/>
      <c r="M3231" s="38"/>
      <c r="N3231" s="45"/>
      <c r="O3231" s="38"/>
    </row>
    <row r="3232" spans="3:15" ht="17" x14ac:dyDescent="0.4">
      <c r="C3232" s="28"/>
      <c r="D3232" s="22"/>
      <c r="K3232" s="26"/>
      <c r="L3232" s="37"/>
      <c r="M3232" s="38"/>
      <c r="N3232" s="45"/>
      <c r="O3232" s="38"/>
    </row>
    <row r="3233" spans="3:15" ht="17" x14ac:dyDescent="0.4">
      <c r="C3233" s="28"/>
      <c r="D3233" s="22"/>
      <c r="K3233" s="26"/>
      <c r="L3233" s="37"/>
      <c r="M3233" s="38"/>
      <c r="N3233" s="45"/>
      <c r="O3233" s="38"/>
    </row>
    <row r="3234" spans="3:15" ht="17" x14ac:dyDescent="0.4">
      <c r="C3234" s="28"/>
      <c r="D3234" s="22"/>
      <c r="K3234" s="26"/>
      <c r="L3234" s="37"/>
      <c r="M3234" s="38"/>
      <c r="N3234" s="45"/>
      <c r="O3234" s="38"/>
    </row>
    <row r="3235" spans="3:15" ht="17" x14ac:dyDescent="0.4">
      <c r="C3235" s="28"/>
      <c r="D3235" s="22"/>
      <c r="K3235" s="26"/>
      <c r="L3235" s="37"/>
      <c r="M3235" s="38"/>
      <c r="N3235" s="45"/>
      <c r="O3235" s="38"/>
    </row>
    <row r="3236" spans="3:15" ht="17" x14ac:dyDescent="0.4">
      <c r="C3236" s="28"/>
      <c r="D3236" s="22"/>
      <c r="K3236" s="26"/>
      <c r="L3236" s="37"/>
      <c r="M3236" s="38"/>
      <c r="N3236" s="45"/>
      <c r="O3236" s="38"/>
    </row>
    <row r="3237" spans="3:15" ht="17" x14ac:dyDescent="0.4">
      <c r="C3237" s="28"/>
      <c r="D3237" s="22"/>
      <c r="K3237" s="26"/>
      <c r="L3237" s="37"/>
      <c r="M3237" s="38"/>
      <c r="N3237" s="45"/>
      <c r="O3237" s="38"/>
    </row>
    <row r="3238" spans="3:15" ht="17" x14ac:dyDescent="0.4">
      <c r="C3238" s="28"/>
      <c r="D3238" s="22"/>
      <c r="K3238" s="26"/>
      <c r="L3238" s="37"/>
      <c r="M3238" s="38"/>
      <c r="N3238" s="45"/>
      <c r="O3238" s="38"/>
    </row>
    <row r="3239" spans="3:15" ht="17" x14ac:dyDescent="0.4">
      <c r="C3239" s="28"/>
      <c r="D3239" s="22"/>
      <c r="K3239" s="26"/>
      <c r="L3239" s="37"/>
      <c r="M3239" s="38"/>
      <c r="N3239" s="45"/>
      <c r="O3239" s="38"/>
    </row>
    <row r="3240" spans="3:15" ht="17" x14ac:dyDescent="0.4">
      <c r="C3240" s="28"/>
      <c r="D3240" s="22"/>
      <c r="K3240" s="26"/>
      <c r="L3240" s="37"/>
      <c r="M3240" s="38"/>
      <c r="N3240" s="45"/>
      <c r="O3240" s="38"/>
    </row>
    <row r="3241" spans="3:15" ht="17" x14ac:dyDescent="0.4">
      <c r="C3241" s="28"/>
      <c r="D3241" s="22"/>
      <c r="K3241" s="26"/>
      <c r="L3241" s="37"/>
      <c r="M3241" s="38"/>
      <c r="N3241" s="45"/>
      <c r="O3241" s="38"/>
    </row>
    <row r="3242" spans="3:15" ht="17" x14ac:dyDescent="0.4">
      <c r="C3242" s="28"/>
      <c r="D3242" s="22"/>
      <c r="K3242" s="26"/>
      <c r="L3242" s="37"/>
      <c r="M3242" s="38"/>
      <c r="N3242" s="45"/>
      <c r="O3242" s="38"/>
    </row>
    <row r="3243" spans="3:15" ht="17" x14ac:dyDescent="0.4">
      <c r="C3243" s="28"/>
      <c r="D3243" s="22"/>
      <c r="K3243" s="26"/>
      <c r="L3243" s="37"/>
      <c r="M3243" s="38"/>
      <c r="N3243" s="45"/>
      <c r="O3243" s="38"/>
    </row>
    <row r="3244" spans="3:15" ht="17" x14ac:dyDescent="0.4">
      <c r="C3244" s="28"/>
      <c r="D3244" s="22"/>
      <c r="K3244" s="26"/>
      <c r="L3244" s="37"/>
      <c r="M3244" s="38"/>
      <c r="N3244" s="45"/>
      <c r="O3244" s="38"/>
    </row>
    <row r="3245" spans="3:15" ht="17" x14ac:dyDescent="0.4">
      <c r="C3245" s="28"/>
      <c r="D3245" s="22"/>
      <c r="K3245" s="26"/>
      <c r="L3245" s="37"/>
      <c r="M3245" s="38"/>
      <c r="N3245" s="45"/>
      <c r="O3245" s="38"/>
    </row>
    <row r="3246" spans="3:15" ht="17" x14ac:dyDescent="0.4">
      <c r="C3246" s="28"/>
      <c r="D3246" s="22"/>
      <c r="K3246" s="26"/>
      <c r="L3246" s="37"/>
      <c r="M3246" s="38"/>
      <c r="N3246" s="45"/>
      <c r="O3246" s="38"/>
    </row>
    <row r="3247" spans="3:15" ht="17" x14ac:dyDescent="0.4">
      <c r="C3247" s="28"/>
      <c r="D3247" s="22"/>
      <c r="K3247" s="26"/>
      <c r="L3247" s="37"/>
      <c r="M3247" s="38"/>
      <c r="N3247" s="45"/>
      <c r="O3247" s="38"/>
    </row>
    <row r="3248" spans="3:15" ht="17" x14ac:dyDescent="0.4">
      <c r="C3248" s="28"/>
      <c r="D3248" s="22"/>
      <c r="K3248" s="26"/>
      <c r="L3248" s="37"/>
      <c r="M3248" s="38"/>
      <c r="N3248" s="45"/>
      <c r="O3248" s="38"/>
    </row>
    <row r="3249" spans="3:15" ht="17" x14ac:dyDescent="0.4">
      <c r="C3249" s="28"/>
      <c r="D3249" s="22"/>
      <c r="K3249" s="26"/>
      <c r="L3249" s="37"/>
      <c r="M3249" s="38"/>
      <c r="N3249" s="45"/>
      <c r="O3249" s="38"/>
    </row>
    <row r="3250" spans="3:15" ht="17" x14ac:dyDescent="0.4">
      <c r="C3250" s="28"/>
      <c r="D3250" s="22"/>
      <c r="K3250" s="26"/>
      <c r="L3250" s="37"/>
      <c r="M3250" s="38"/>
      <c r="N3250" s="45"/>
      <c r="O3250" s="38"/>
    </row>
    <row r="3251" spans="3:15" ht="17" x14ac:dyDescent="0.4">
      <c r="C3251" s="28"/>
      <c r="D3251" s="22"/>
      <c r="K3251" s="26"/>
      <c r="L3251" s="37"/>
      <c r="M3251" s="38"/>
      <c r="N3251" s="45"/>
      <c r="O3251" s="38"/>
    </row>
    <row r="3252" spans="3:15" ht="17" x14ac:dyDescent="0.4">
      <c r="C3252" s="28"/>
      <c r="D3252" s="22"/>
      <c r="K3252" s="26"/>
      <c r="L3252" s="37"/>
      <c r="M3252" s="38"/>
      <c r="N3252" s="45"/>
      <c r="O3252" s="38"/>
    </row>
    <row r="3253" spans="3:15" ht="17" x14ac:dyDescent="0.4">
      <c r="C3253" s="28"/>
      <c r="D3253" s="22"/>
      <c r="K3253" s="26"/>
      <c r="L3253" s="37"/>
      <c r="M3253" s="38"/>
      <c r="N3253" s="45"/>
      <c r="O3253" s="38"/>
    </row>
    <row r="3254" spans="3:15" ht="17" x14ac:dyDescent="0.4">
      <c r="C3254" s="28"/>
      <c r="D3254" s="22"/>
      <c r="K3254" s="26"/>
      <c r="L3254" s="37"/>
      <c r="M3254" s="38"/>
      <c r="N3254" s="45"/>
      <c r="O3254" s="38"/>
    </row>
    <row r="3255" spans="3:15" ht="17" x14ac:dyDescent="0.4">
      <c r="C3255" s="28"/>
      <c r="D3255" s="22"/>
      <c r="K3255" s="26"/>
      <c r="L3255" s="37"/>
      <c r="M3255" s="38"/>
      <c r="N3255" s="45"/>
      <c r="O3255" s="38"/>
    </row>
    <row r="3256" spans="3:15" ht="17" x14ac:dyDescent="0.4">
      <c r="C3256" s="28"/>
      <c r="D3256" s="22"/>
      <c r="K3256" s="26"/>
      <c r="L3256" s="37"/>
      <c r="M3256" s="38"/>
      <c r="N3256" s="45"/>
      <c r="O3256" s="38"/>
    </row>
    <row r="3257" spans="3:15" ht="17" x14ac:dyDescent="0.4">
      <c r="C3257" s="28"/>
      <c r="D3257" s="22"/>
      <c r="K3257" s="26"/>
      <c r="L3257" s="37"/>
      <c r="M3257" s="38"/>
      <c r="N3257" s="45"/>
      <c r="O3257" s="38"/>
    </row>
    <row r="3258" spans="3:15" ht="17" x14ac:dyDescent="0.4">
      <c r="C3258" s="28"/>
      <c r="D3258" s="22"/>
      <c r="K3258" s="26"/>
      <c r="L3258" s="37"/>
      <c r="M3258" s="38"/>
      <c r="N3258" s="45"/>
      <c r="O3258" s="38"/>
    </row>
    <row r="3259" spans="3:15" ht="17" x14ac:dyDescent="0.4">
      <c r="C3259" s="28"/>
      <c r="D3259" s="22"/>
      <c r="K3259" s="26"/>
      <c r="L3259" s="37"/>
      <c r="M3259" s="38"/>
      <c r="N3259" s="45"/>
      <c r="O3259" s="38"/>
    </row>
    <row r="3260" spans="3:15" ht="17" x14ac:dyDescent="0.4">
      <c r="C3260" s="28"/>
      <c r="D3260" s="22"/>
      <c r="K3260" s="26"/>
      <c r="L3260" s="37"/>
      <c r="M3260" s="38"/>
      <c r="N3260" s="45"/>
      <c r="O3260" s="38"/>
    </row>
    <row r="3261" spans="3:15" ht="17" x14ac:dyDescent="0.4">
      <c r="C3261" s="28"/>
      <c r="D3261" s="22"/>
      <c r="K3261" s="26"/>
      <c r="L3261" s="37"/>
      <c r="M3261" s="38"/>
      <c r="N3261" s="45"/>
      <c r="O3261" s="38"/>
    </row>
    <row r="3262" spans="3:15" ht="17" x14ac:dyDescent="0.4">
      <c r="C3262" s="28"/>
      <c r="D3262" s="22"/>
      <c r="K3262" s="26"/>
      <c r="L3262" s="37"/>
      <c r="M3262" s="38"/>
      <c r="N3262" s="45"/>
      <c r="O3262" s="38"/>
    </row>
    <row r="3263" spans="3:15" ht="17" x14ac:dyDescent="0.4">
      <c r="C3263" s="28"/>
      <c r="D3263" s="22"/>
      <c r="K3263" s="26"/>
      <c r="L3263" s="37"/>
      <c r="M3263" s="38"/>
      <c r="N3263" s="45"/>
      <c r="O3263" s="38"/>
    </row>
    <row r="3264" spans="3:15" ht="17" x14ac:dyDescent="0.4">
      <c r="C3264" s="28"/>
      <c r="D3264" s="22"/>
      <c r="K3264" s="26"/>
      <c r="L3264" s="37"/>
      <c r="M3264" s="38"/>
      <c r="N3264" s="45"/>
      <c r="O3264" s="38"/>
    </row>
    <row r="3265" spans="3:15" ht="17" x14ac:dyDescent="0.4">
      <c r="C3265" s="28"/>
      <c r="D3265" s="22"/>
      <c r="K3265" s="26"/>
      <c r="L3265" s="37"/>
      <c r="M3265" s="38"/>
      <c r="N3265" s="45"/>
      <c r="O3265" s="38"/>
    </row>
    <row r="3266" spans="3:15" ht="17" x14ac:dyDescent="0.4">
      <c r="C3266" s="28"/>
      <c r="D3266" s="22"/>
      <c r="K3266" s="26"/>
      <c r="L3266" s="37"/>
      <c r="M3266" s="38"/>
      <c r="N3266" s="45"/>
      <c r="O3266" s="38"/>
    </row>
    <row r="3267" spans="3:15" ht="17" x14ac:dyDescent="0.4">
      <c r="C3267" s="28"/>
      <c r="D3267" s="22"/>
      <c r="K3267" s="26"/>
      <c r="L3267" s="37"/>
      <c r="M3267" s="38"/>
      <c r="N3267" s="45"/>
      <c r="O3267" s="38"/>
    </row>
    <row r="3268" spans="3:15" ht="17" x14ac:dyDescent="0.4">
      <c r="C3268" s="28"/>
      <c r="D3268" s="22"/>
      <c r="K3268" s="26"/>
      <c r="L3268" s="37"/>
      <c r="M3268" s="38"/>
      <c r="N3268" s="45"/>
      <c r="O3268" s="38"/>
    </row>
    <row r="3269" spans="3:15" ht="17" x14ac:dyDescent="0.4">
      <c r="C3269" s="28"/>
      <c r="D3269" s="22"/>
      <c r="K3269" s="26"/>
      <c r="L3269" s="37"/>
      <c r="M3269" s="38"/>
      <c r="N3269" s="45"/>
      <c r="O3269" s="38"/>
    </row>
    <row r="3270" spans="3:15" ht="17" x14ac:dyDescent="0.4">
      <c r="C3270" s="28"/>
      <c r="D3270" s="22"/>
      <c r="K3270" s="26"/>
      <c r="L3270" s="37"/>
      <c r="M3270" s="38"/>
      <c r="N3270" s="45"/>
      <c r="O3270" s="38"/>
    </row>
    <row r="3271" spans="3:15" ht="17" x14ac:dyDescent="0.4">
      <c r="C3271" s="28"/>
      <c r="D3271" s="22"/>
      <c r="K3271" s="26"/>
      <c r="L3271" s="37"/>
      <c r="M3271" s="38"/>
      <c r="N3271" s="45"/>
      <c r="O3271" s="38"/>
    </row>
    <row r="3272" spans="3:15" ht="17" x14ac:dyDescent="0.4">
      <c r="C3272" s="28"/>
      <c r="D3272" s="22"/>
      <c r="K3272" s="26"/>
      <c r="L3272" s="37"/>
      <c r="M3272" s="38"/>
      <c r="N3272" s="45"/>
      <c r="O3272" s="38"/>
    </row>
    <row r="3273" spans="3:15" ht="17" x14ac:dyDescent="0.4">
      <c r="C3273" s="28"/>
      <c r="D3273" s="22"/>
      <c r="K3273" s="26"/>
      <c r="L3273" s="37"/>
      <c r="M3273" s="38"/>
      <c r="N3273" s="45"/>
      <c r="O3273" s="38"/>
    </row>
    <row r="3274" spans="3:15" ht="17" x14ac:dyDescent="0.4">
      <c r="C3274" s="28"/>
      <c r="D3274" s="22"/>
      <c r="K3274" s="26"/>
      <c r="L3274" s="37"/>
      <c r="M3274" s="38"/>
      <c r="N3274" s="45"/>
      <c r="O3274" s="38"/>
    </row>
    <row r="3275" spans="3:15" ht="17" x14ac:dyDescent="0.4">
      <c r="C3275" s="28"/>
      <c r="D3275" s="22"/>
      <c r="K3275" s="26"/>
      <c r="L3275" s="37"/>
      <c r="M3275" s="38"/>
      <c r="N3275" s="45"/>
      <c r="O3275" s="38"/>
    </row>
    <row r="3276" spans="3:15" ht="17" x14ac:dyDescent="0.4">
      <c r="C3276" s="28"/>
      <c r="D3276" s="22"/>
      <c r="K3276" s="26"/>
      <c r="L3276" s="37"/>
      <c r="M3276" s="38"/>
      <c r="N3276" s="45"/>
      <c r="O3276" s="38"/>
    </row>
    <row r="3277" spans="3:15" ht="17" x14ac:dyDescent="0.4">
      <c r="C3277" s="28"/>
      <c r="D3277" s="22"/>
      <c r="K3277" s="26"/>
      <c r="L3277" s="37"/>
      <c r="M3277" s="38"/>
      <c r="N3277" s="45"/>
      <c r="O3277" s="38"/>
    </row>
    <row r="3278" spans="3:15" ht="17" x14ac:dyDescent="0.4">
      <c r="C3278" s="28"/>
      <c r="D3278" s="22"/>
      <c r="K3278" s="26"/>
      <c r="L3278" s="37"/>
      <c r="M3278" s="38"/>
      <c r="N3278" s="45"/>
      <c r="O3278" s="38"/>
    </row>
    <row r="3279" spans="3:15" ht="17" x14ac:dyDescent="0.4">
      <c r="C3279" s="28"/>
      <c r="D3279" s="22"/>
      <c r="K3279" s="26"/>
      <c r="L3279" s="37"/>
      <c r="M3279" s="38"/>
      <c r="N3279" s="45"/>
      <c r="O3279" s="38"/>
    </row>
    <row r="3280" spans="3:15" ht="17" x14ac:dyDescent="0.4">
      <c r="C3280" s="28"/>
      <c r="D3280" s="22"/>
      <c r="K3280" s="26"/>
      <c r="L3280" s="37"/>
      <c r="M3280" s="38"/>
      <c r="N3280" s="45"/>
      <c r="O3280" s="38"/>
    </row>
    <row r="3281" spans="3:15" ht="17" x14ac:dyDescent="0.4">
      <c r="C3281" s="28"/>
      <c r="D3281" s="22"/>
      <c r="K3281" s="26"/>
      <c r="L3281" s="37"/>
      <c r="M3281" s="38"/>
      <c r="N3281" s="45"/>
      <c r="O3281" s="38"/>
    </row>
    <row r="3282" spans="3:15" ht="17" x14ac:dyDescent="0.4">
      <c r="C3282" s="28"/>
      <c r="D3282" s="22"/>
      <c r="K3282" s="26"/>
      <c r="L3282" s="37"/>
      <c r="M3282" s="38"/>
      <c r="N3282" s="45"/>
      <c r="O3282" s="38"/>
    </row>
    <row r="3283" spans="3:15" ht="17" x14ac:dyDescent="0.4">
      <c r="C3283" s="28"/>
      <c r="D3283" s="22"/>
      <c r="K3283" s="26"/>
      <c r="L3283" s="37"/>
      <c r="M3283" s="38"/>
      <c r="N3283" s="45"/>
      <c r="O3283" s="38"/>
    </row>
    <row r="3284" spans="3:15" ht="17" x14ac:dyDescent="0.4">
      <c r="C3284" s="28"/>
      <c r="D3284" s="22"/>
      <c r="K3284" s="26"/>
      <c r="L3284" s="37"/>
      <c r="M3284" s="38"/>
      <c r="N3284" s="45"/>
      <c r="O3284" s="38"/>
    </row>
    <row r="3285" spans="3:15" ht="17" x14ac:dyDescent="0.4">
      <c r="C3285" s="28"/>
      <c r="D3285" s="22"/>
      <c r="K3285" s="26"/>
      <c r="L3285" s="37"/>
      <c r="M3285" s="38"/>
      <c r="N3285" s="45"/>
      <c r="O3285" s="38"/>
    </row>
    <row r="3286" spans="3:15" ht="17" x14ac:dyDescent="0.4">
      <c r="C3286" s="28"/>
      <c r="D3286" s="22"/>
      <c r="K3286" s="26"/>
      <c r="L3286" s="37"/>
      <c r="M3286" s="38"/>
      <c r="N3286" s="45"/>
      <c r="O3286" s="38"/>
    </row>
    <row r="3287" spans="3:15" ht="17" x14ac:dyDescent="0.4">
      <c r="C3287" s="28"/>
      <c r="D3287" s="22"/>
      <c r="K3287" s="26"/>
      <c r="L3287" s="37"/>
      <c r="M3287" s="38"/>
      <c r="N3287" s="45"/>
      <c r="O3287" s="38"/>
    </row>
    <row r="3288" spans="3:15" ht="17" x14ac:dyDescent="0.4">
      <c r="C3288" s="28"/>
      <c r="D3288" s="22"/>
      <c r="K3288" s="26"/>
      <c r="L3288" s="37"/>
      <c r="M3288" s="38"/>
      <c r="N3288" s="45"/>
      <c r="O3288" s="38"/>
    </row>
    <row r="3289" spans="3:15" ht="17" x14ac:dyDescent="0.4">
      <c r="C3289" s="28"/>
      <c r="D3289" s="24"/>
      <c r="K3289" s="26"/>
      <c r="L3289" s="37"/>
      <c r="M3289" s="38"/>
      <c r="N3289" s="45"/>
      <c r="O3289" s="38"/>
    </row>
    <row r="3290" spans="3:15" ht="17" x14ac:dyDescent="0.4">
      <c r="C3290" s="28"/>
      <c r="D3290" s="24"/>
      <c r="K3290" s="26"/>
      <c r="L3290" s="37"/>
      <c r="M3290" s="38"/>
      <c r="N3290" s="45"/>
      <c r="O3290" s="38"/>
    </row>
    <row r="3291" spans="3:15" ht="17" x14ac:dyDescent="0.4">
      <c r="C3291" s="28"/>
      <c r="D3291" s="24"/>
      <c r="K3291" s="26"/>
      <c r="L3291" s="37"/>
      <c r="M3291" s="38"/>
      <c r="N3291" s="45"/>
      <c r="O3291" s="38"/>
    </row>
    <row r="3292" spans="3:15" ht="17" x14ac:dyDescent="0.4">
      <c r="C3292" s="28"/>
      <c r="D3292" s="24"/>
      <c r="K3292" s="26"/>
      <c r="L3292" s="37"/>
      <c r="M3292" s="38"/>
      <c r="N3292" s="45"/>
      <c r="O3292" s="38"/>
    </row>
    <row r="3293" spans="3:15" ht="17" x14ac:dyDescent="0.4">
      <c r="C3293" s="28"/>
      <c r="D3293" s="24"/>
      <c r="K3293" s="26"/>
      <c r="L3293" s="37"/>
      <c r="M3293" s="38"/>
      <c r="N3293" s="45"/>
      <c r="O3293" s="38"/>
    </row>
    <row r="3294" spans="3:15" ht="17" x14ac:dyDescent="0.4">
      <c r="C3294" s="28"/>
      <c r="D3294" s="24"/>
      <c r="K3294" s="26"/>
      <c r="L3294" s="37"/>
      <c r="M3294" s="38"/>
      <c r="N3294" s="45"/>
      <c r="O3294" s="38"/>
    </row>
    <row r="3295" spans="3:15" ht="17" x14ac:dyDescent="0.4">
      <c r="C3295" s="28"/>
      <c r="D3295" s="24"/>
      <c r="K3295" s="26"/>
      <c r="L3295" s="37"/>
      <c r="M3295" s="38"/>
      <c r="N3295" s="45"/>
      <c r="O3295" s="38"/>
    </row>
    <row r="3296" spans="3:15" ht="17" x14ac:dyDescent="0.4">
      <c r="C3296" s="28"/>
      <c r="D3296" s="24"/>
      <c r="K3296" s="26"/>
      <c r="L3296" s="37"/>
      <c r="M3296" s="38"/>
      <c r="N3296" s="45"/>
      <c r="O3296" s="38"/>
    </row>
    <row r="3297" spans="3:15" ht="17" x14ac:dyDescent="0.4">
      <c r="C3297" s="28"/>
      <c r="D3297" s="24"/>
      <c r="K3297" s="26"/>
      <c r="L3297" s="37"/>
      <c r="M3297" s="38"/>
      <c r="N3297" s="45"/>
      <c r="O3297" s="38"/>
    </row>
    <row r="3298" spans="3:15" ht="17" x14ac:dyDescent="0.4">
      <c r="C3298" s="28"/>
      <c r="D3298" s="24"/>
      <c r="K3298" s="26"/>
      <c r="L3298" s="37"/>
      <c r="M3298" s="38"/>
      <c r="N3298" s="45"/>
      <c r="O3298" s="38"/>
    </row>
    <row r="3299" spans="3:15" ht="17" x14ac:dyDescent="0.4">
      <c r="C3299" s="28"/>
      <c r="D3299" s="24"/>
      <c r="K3299" s="26"/>
      <c r="L3299" s="37"/>
      <c r="M3299" s="38"/>
      <c r="N3299" s="45"/>
      <c r="O3299" s="38"/>
    </row>
    <row r="3300" spans="3:15" ht="17" x14ac:dyDescent="0.4">
      <c r="C3300" s="28"/>
      <c r="D3300" s="24"/>
      <c r="K3300" s="26"/>
      <c r="L3300" s="37"/>
      <c r="M3300" s="38"/>
      <c r="N3300" s="45"/>
      <c r="O3300" s="38"/>
    </row>
    <row r="3301" spans="3:15" ht="17" x14ac:dyDescent="0.4">
      <c r="C3301" s="28"/>
      <c r="D3301" s="24"/>
      <c r="K3301" s="26"/>
      <c r="L3301" s="37"/>
      <c r="M3301" s="38"/>
      <c r="N3301" s="45"/>
      <c r="O3301" s="38"/>
    </row>
    <row r="3302" spans="3:15" ht="17" x14ac:dyDescent="0.4">
      <c r="C3302" s="28"/>
      <c r="D3302" s="24"/>
      <c r="K3302" s="26"/>
      <c r="L3302" s="37"/>
      <c r="M3302" s="38"/>
      <c r="N3302" s="45"/>
      <c r="O3302" s="38"/>
    </row>
    <row r="3303" spans="3:15" ht="17" x14ac:dyDescent="0.4">
      <c r="C3303" s="28"/>
      <c r="D3303" s="24"/>
      <c r="K3303" s="26"/>
      <c r="L3303" s="37"/>
      <c r="M3303" s="38"/>
      <c r="N3303" s="45"/>
      <c r="O3303" s="38"/>
    </row>
    <row r="3304" spans="3:15" ht="17" x14ac:dyDescent="0.4">
      <c r="C3304" s="28"/>
      <c r="D3304" s="24"/>
      <c r="K3304" s="26"/>
      <c r="L3304" s="37"/>
      <c r="M3304" s="38"/>
      <c r="N3304" s="45"/>
      <c r="O3304" s="38"/>
    </row>
    <row r="3305" spans="3:15" ht="17" x14ac:dyDescent="0.4">
      <c r="C3305" s="28"/>
      <c r="D3305" s="24"/>
      <c r="K3305" s="26"/>
      <c r="L3305" s="37"/>
      <c r="M3305" s="38"/>
      <c r="N3305" s="45"/>
      <c r="O3305" s="38"/>
    </row>
    <row r="3306" spans="3:15" ht="17" x14ac:dyDescent="0.4">
      <c r="C3306" s="28"/>
      <c r="D3306" s="24"/>
      <c r="K3306" s="26"/>
      <c r="L3306" s="37"/>
      <c r="M3306" s="38"/>
      <c r="N3306" s="45"/>
      <c r="O3306" s="38"/>
    </row>
    <row r="3307" spans="3:15" ht="17" x14ac:dyDescent="0.4">
      <c r="C3307" s="28"/>
      <c r="D3307" s="24"/>
      <c r="K3307" s="26"/>
      <c r="L3307" s="37"/>
      <c r="M3307" s="38"/>
      <c r="N3307" s="45"/>
      <c r="O3307" s="38"/>
    </row>
    <row r="3308" spans="3:15" ht="17" x14ac:dyDescent="0.4">
      <c r="C3308" s="28"/>
      <c r="D3308" s="24"/>
      <c r="K3308" s="26"/>
      <c r="L3308" s="37"/>
      <c r="M3308" s="38"/>
      <c r="N3308" s="45"/>
      <c r="O3308" s="38"/>
    </row>
    <row r="3309" spans="3:15" ht="17" x14ac:dyDescent="0.4">
      <c r="C3309" s="28"/>
      <c r="D3309" s="24"/>
      <c r="K3309" s="26"/>
      <c r="L3309" s="37"/>
      <c r="M3309" s="38"/>
      <c r="N3309" s="45"/>
      <c r="O3309" s="38"/>
    </row>
    <row r="3310" spans="3:15" ht="17" x14ac:dyDescent="0.4">
      <c r="C3310" s="28"/>
      <c r="D3310" s="24"/>
      <c r="K3310" s="26"/>
      <c r="L3310" s="37"/>
      <c r="M3310" s="38"/>
      <c r="N3310" s="45"/>
      <c r="O3310" s="38"/>
    </row>
    <row r="3311" spans="3:15" ht="17" x14ac:dyDescent="0.4">
      <c r="C3311" s="28"/>
      <c r="D3311" s="24"/>
      <c r="K3311" s="26"/>
      <c r="L3311" s="37"/>
      <c r="M3311" s="38"/>
      <c r="N3311" s="45"/>
      <c r="O3311" s="38"/>
    </row>
    <row r="3312" spans="3:15" ht="17" x14ac:dyDescent="0.4">
      <c r="C3312" s="28"/>
      <c r="D3312" s="24"/>
      <c r="K3312" s="26"/>
      <c r="L3312" s="37"/>
      <c r="M3312" s="38"/>
      <c r="N3312" s="45"/>
      <c r="O3312" s="38"/>
    </row>
    <row r="3313" spans="3:15" ht="17" x14ac:dyDescent="0.4">
      <c r="C3313" s="28"/>
      <c r="D3313" s="24"/>
      <c r="K3313" s="26"/>
      <c r="L3313" s="37"/>
      <c r="M3313" s="38"/>
      <c r="N3313" s="45"/>
      <c r="O3313" s="38"/>
    </row>
    <row r="3314" spans="3:15" ht="17" x14ac:dyDescent="0.4">
      <c r="C3314" s="28"/>
      <c r="D3314" s="24"/>
      <c r="K3314" s="26"/>
      <c r="L3314" s="37"/>
      <c r="M3314" s="38"/>
      <c r="N3314" s="45"/>
      <c r="O3314" s="38"/>
    </row>
    <row r="3315" spans="3:15" ht="17" x14ac:dyDescent="0.4">
      <c r="C3315" s="28"/>
      <c r="D3315" s="24"/>
      <c r="K3315" s="26"/>
      <c r="L3315" s="37"/>
      <c r="M3315" s="38"/>
      <c r="N3315" s="45"/>
      <c r="O3315" s="38"/>
    </row>
    <row r="3316" spans="3:15" ht="17" x14ac:dyDescent="0.4">
      <c r="C3316" s="28"/>
      <c r="D3316" s="24"/>
      <c r="K3316" s="26"/>
      <c r="L3316" s="37"/>
      <c r="M3316" s="38"/>
      <c r="N3316" s="45"/>
      <c r="O3316" s="38"/>
    </row>
    <row r="3317" spans="3:15" ht="17" x14ac:dyDescent="0.4">
      <c r="C3317" s="28"/>
      <c r="D3317" s="24"/>
      <c r="K3317" s="26"/>
      <c r="L3317" s="37"/>
      <c r="M3317" s="38"/>
      <c r="N3317" s="45"/>
      <c r="O3317" s="38"/>
    </row>
    <row r="3318" spans="3:15" ht="17" x14ac:dyDescent="0.4">
      <c r="C3318" s="28"/>
      <c r="D3318" s="24"/>
      <c r="K3318" s="26"/>
      <c r="L3318" s="37"/>
      <c r="M3318" s="38"/>
      <c r="N3318" s="45"/>
      <c r="O3318" s="38"/>
    </row>
    <row r="3319" spans="3:15" ht="17" x14ac:dyDescent="0.4">
      <c r="C3319" s="28"/>
      <c r="D3319" s="24"/>
      <c r="K3319" s="26"/>
      <c r="L3319" s="37"/>
      <c r="M3319" s="38"/>
      <c r="N3319" s="45"/>
      <c r="O3319" s="38"/>
    </row>
    <row r="3320" spans="3:15" ht="17" x14ac:dyDescent="0.4">
      <c r="C3320" s="28"/>
      <c r="D3320" s="24"/>
      <c r="K3320" s="26"/>
      <c r="L3320" s="37"/>
      <c r="M3320" s="38"/>
      <c r="N3320" s="45"/>
      <c r="O3320" s="38"/>
    </row>
    <row r="3321" spans="3:15" ht="17" x14ac:dyDescent="0.4">
      <c r="C3321" s="28"/>
      <c r="D3321" s="24"/>
      <c r="K3321" s="26"/>
      <c r="L3321" s="37"/>
      <c r="M3321" s="38"/>
      <c r="N3321" s="45"/>
      <c r="O3321" s="38"/>
    </row>
    <row r="3322" spans="3:15" ht="17" x14ac:dyDescent="0.4">
      <c r="C3322" s="28"/>
      <c r="D3322" s="24"/>
      <c r="K3322" s="26"/>
      <c r="L3322" s="37"/>
      <c r="M3322" s="38"/>
      <c r="N3322" s="45"/>
      <c r="O3322" s="38"/>
    </row>
    <row r="3323" spans="3:15" ht="17" x14ac:dyDescent="0.4">
      <c r="C3323" s="28"/>
      <c r="D3323" s="24"/>
      <c r="K3323" s="26"/>
      <c r="L3323" s="37"/>
      <c r="M3323" s="38"/>
      <c r="N3323" s="45"/>
      <c r="O3323" s="38"/>
    </row>
    <row r="3324" spans="3:15" ht="17" x14ac:dyDescent="0.4">
      <c r="C3324" s="28"/>
      <c r="D3324" s="24"/>
      <c r="K3324" s="26"/>
      <c r="L3324" s="37"/>
      <c r="M3324" s="38"/>
      <c r="N3324" s="45"/>
      <c r="O3324" s="38"/>
    </row>
    <row r="3325" spans="3:15" ht="17" x14ac:dyDescent="0.4">
      <c r="C3325" s="28"/>
      <c r="D3325" s="24"/>
      <c r="K3325" s="26"/>
      <c r="L3325" s="37"/>
      <c r="M3325" s="38"/>
      <c r="N3325" s="45"/>
      <c r="O3325" s="38"/>
    </row>
    <row r="3326" spans="3:15" ht="17" x14ac:dyDescent="0.4">
      <c r="C3326" s="28"/>
      <c r="D3326" s="24"/>
      <c r="K3326" s="26"/>
      <c r="L3326" s="37"/>
      <c r="M3326" s="38"/>
      <c r="N3326" s="45"/>
      <c r="O3326" s="38"/>
    </row>
    <row r="3327" spans="3:15" ht="17" x14ac:dyDescent="0.4">
      <c r="C3327" s="28"/>
      <c r="D3327" s="24"/>
      <c r="K3327" s="26"/>
      <c r="L3327" s="37"/>
      <c r="M3327" s="38"/>
      <c r="N3327" s="45"/>
      <c r="O3327" s="38"/>
    </row>
    <row r="3328" spans="3:15" ht="17" x14ac:dyDescent="0.4">
      <c r="C3328" s="28"/>
      <c r="D3328" s="24"/>
      <c r="K3328" s="26"/>
      <c r="L3328" s="37"/>
      <c r="M3328" s="38"/>
      <c r="N3328" s="45"/>
      <c r="O3328" s="38"/>
    </row>
    <row r="3329" spans="3:15" ht="17" x14ac:dyDescent="0.4">
      <c r="C3329" s="28"/>
      <c r="D3329" s="24"/>
      <c r="K3329" s="26"/>
      <c r="L3329" s="37"/>
      <c r="M3329" s="38"/>
      <c r="N3329" s="45"/>
      <c r="O3329" s="38"/>
    </row>
    <row r="3330" spans="3:15" ht="17" x14ac:dyDescent="0.4">
      <c r="C3330" s="28"/>
      <c r="D3330" s="24"/>
      <c r="K3330" s="26"/>
      <c r="L3330" s="37"/>
      <c r="M3330" s="38"/>
      <c r="N3330" s="45"/>
      <c r="O3330" s="38"/>
    </row>
    <row r="3331" spans="3:15" ht="17" x14ac:dyDescent="0.4">
      <c r="C3331" s="28"/>
      <c r="D3331" s="24"/>
      <c r="K3331" s="26"/>
      <c r="L3331" s="37"/>
      <c r="M3331" s="38"/>
      <c r="N3331" s="45"/>
      <c r="O3331" s="38"/>
    </row>
    <row r="3332" spans="3:15" ht="17" x14ac:dyDescent="0.4">
      <c r="C3332" s="28"/>
      <c r="D3332" s="24"/>
      <c r="K3332" s="26"/>
      <c r="L3332" s="37"/>
      <c r="M3332" s="38"/>
      <c r="N3332" s="45"/>
      <c r="O3332" s="38"/>
    </row>
    <row r="3333" spans="3:15" ht="17" x14ac:dyDescent="0.4">
      <c r="C3333" s="28"/>
      <c r="D3333" s="24"/>
      <c r="K3333" s="26"/>
      <c r="L3333" s="37"/>
      <c r="M3333" s="38"/>
      <c r="N3333" s="45"/>
      <c r="O3333" s="38"/>
    </row>
    <row r="3334" spans="3:15" ht="17" x14ac:dyDescent="0.4">
      <c r="C3334" s="28"/>
      <c r="D3334" s="24"/>
      <c r="K3334" s="26"/>
      <c r="L3334" s="37"/>
      <c r="M3334" s="38"/>
      <c r="N3334" s="45"/>
      <c r="O3334" s="38"/>
    </row>
    <row r="3335" spans="3:15" ht="17" x14ac:dyDescent="0.4">
      <c r="C3335" s="28"/>
      <c r="D3335" s="24"/>
      <c r="K3335" s="26"/>
      <c r="L3335" s="37"/>
      <c r="M3335" s="38"/>
      <c r="N3335" s="45"/>
      <c r="O3335" s="38"/>
    </row>
    <row r="3336" spans="3:15" ht="17" x14ac:dyDescent="0.4">
      <c r="C3336" s="28"/>
      <c r="D3336" s="24"/>
      <c r="K3336" s="26"/>
      <c r="L3336" s="37"/>
      <c r="M3336" s="38"/>
      <c r="N3336" s="45"/>
      <c r="O3336" s="38"/>
    </row>
    <row r="3337" spans="3:15" ht="17" x14ac:dyDescent="0.4">
      <c r="C3337" s="28"/>
      <c r="D3337" s="24"/>
      <c r="K3337" s="26"/>
      <c r="L3337" s="37"/>
      <c r="M3337" s="38"/>
      <c r="N3337" s="45"/>
      <c r="O3337" s="38"/>
    </row>
    <row r="3338" spans="3:15" ht="17" x14ac:dyDescent="0.4">
      <c r="C3338" s="28"/>
      <c r="D3338" s="24"/>
      <c r="K3338" s="26"/>
      <c r="L3338" s="37"/>
      <c r="M3338" s="38"/>
      <c r="N3338" s="45"/>
      <c r="O3338" s="38"/>
    </row>
    <row r="3339" spans="3:15" ht="17" x14ac:dyDescent="0.4">
      <c r="C3339" s="28"/>
      <c r="D3339" s="24"/>
      <c r="K3339" s="26"/>
      <c r="L3339" s="37"/>
      <c r="M3339" s="38"/>
      <c r="N3339" s="45"/>
      <c r="O3339" s="38"/>
    </row>
    <row r="3340" spans="3:15" ht="17" x14ac:dyDescent="0.4">
      <c r="C3340" s="28"/>
      <c r="D3340" s="24"/>
      <c r="K3340" s="26"/>
      <c r="L3340" s="37"/>
      <c r="M3340" s="38"/>
      <c r="N3340" s="45"/>
      <c r="O3340" s="38"/>
    </row>
    <row r="3341" spans="3:15" ht="17" x14ac:dyDescent="0.4">
      <c r="C3341" s="28"/>
      <c r="D3341" s="24"/>
      <c r="K3341" s="26"/>
      <c r="L3341" s="37"/>
      <c r="M3341" s="38"/>
      <c r="N3341" s="45"/>
      <c r="O3341" s="38"/>
    </row>
    <row r="3342" spans="3:15" ht="17" x14ac:dyDescent="0.4">
      <c r="C3342" s="28"/>
      <c r="D3342" s="24"/>
      <c r="K3342" s="26"/>
      <c r="L3342" s="37"/>
      <c r="M3342" s="38"/>
      <c r="N3342" s="45"/>
      <c r="O3342" s="38"/>
    </row>
    <row r="3343" spans="3:15" ht="17" x14ac:dyDescent="0.4">
      <c r="C3343" s="28"/>
      <c r="D3343" s="24"/>
      <c r="K3343" s="26"/>
      <c r="L3343" s="37"/>
      <c r="M3343" s="38"/>
      <c r="N3343" s="45"/>
      <c r="O3343" s="38"/>
    </row>
    <row r="3344" spans="3:15" ht="17" x14ac:dyDescent="0.4">
      <c r="C3344" s="28"/>
      <c r="D3344" s="24"/>
      <c r="K3344" s="26"/>
      <c r="L3344" s="37"/>
      <c r="M3344" s="38"/>
      <c r="N3344" s="45"/>
      <c r="O3344" s="38"/>
    </row>
    <row r="3345" spans="3:15" ht="17" x14ac:dyDescent="0.4">
      <c r="C3345" s="28"/>
      <c r="D3345" s="24"/>
      <c r="K3345" s="26"/>
      <c r="L3345" s="37"/>
      <c r="M3345" s="38"/>
      <c r="N3345" s="45"/>
      <c r="O3345" s="38"/>
    </row>
    <row r="3346" spans="3:15" ht="17" x14ac:dyDescent="0.4">
      <c r="C3346" s="28"/>
      <c r="D3346" s="24"/>
      <c r="K3346" s="26"/>
      <c r="L3346" s="37"/>
      <c r="M3346" s="38"/>
      <c r="N3346" s="45"/>
      <c r="O3346" s="38"/>
    </row>
    <row r="3347" spans="3:15" ht="17" x14ac:dyDescent="0.4">
      <c r="C3347" s="28"/>
      <c r="D3347" s="24"/>
      <c r="K3347" s="26"/>
      <c r="L3347" s="37"/>
      <c r="M3347" s="38"/>
      <c r="N3347" s="45"/>
      <c r="O3347" s="38"/>
    </row>
    <row r="3348" spans="3:15" ht="17" x14ac:dyDescent="0.4">
      <c r="C3348" s="28"/>
      <c r="D3348" s="24"/>
      <c r="K3348" s="26"/>
      <c r="L3348" s="37"/>
      <c r="M3348" s="38"/>
      <c r="N3348" s="45"/>
      <c r="O3348" s="38"/>
    </row>
    <row r="3349" spans="3:15" ht="17" x14ac:dyDescent="0.4">
      <c r="C3349" s="28"/>
      <c r="D3349" s="24"/>
      <c r="K3349" s="26"/>
      <c r="L3349" s="37"/>
      <c r="M3349" s="38"/>
      <c r="N3349" s="45"/>
      <c r="O3349" s="38"/>
    </row>
    <row r="3350" spans="3:15" ht="17" x14ac:dyDescent="0.4">
      <c r="C3350" s="28"/>
      <c r="D3350" s="24"/>
      <c r="K3350" s="26"/>
      <c r="L3350" s="37"/>
      <c r="M3350" s="38"/>
      <c r="N3350" s="45"/>
      <c r="O3350" s="38"/>
    </row>
    <row r="3351" spans="3:15" ht="17" x14ac:dyDescent="0.4">
      <c r="C3351" s="28"/>
      <c r="D3351" s="24"/>
      <c r="K3351" s="26"/>
      <c r="L3351" s="37"/>
      <c r="M3351" s="38"/>
      <c r="N3351" s="45"/>
      <c r="O3351" s="38"/>
    </row>
    <row r="3352" spans="3:15" ht="17" x14ac:dyDescent="0.4">
      <c r="C3352" s="28"/>
      <c r="D3352" s="24"/>
      <c r="K3352" s="26"/>
      <c r="L3352" s="37"/>
      <c r="M3352" s="38"/>
      <c r="N3352" s="45"/>
      <c r="O3352" s="38"/>
    </row>
    <row r="3353" spans="3:15" ht="17" x14ac:dyDescent="0.4">
      <c r="C3353" s="28"/>
      <c r="D3353" s="24"/>
      <c r="K3353" s="26"/>
      <c r="L3353" s="37"/>
      <c r="M3353" s="38"/>
      <c r="N3353" s="45"/>
      <c r="O3353" s="38"/>
    </row>
    <row r="3354" spans="3:15" ht="17" x14ac:dyDescent="0.4">
      <c r="C3354" s="28"/>
      <c r="D3354" s="24"/>
      <c r="K3354" s="26"/>
      <c r="L3354" s="37"/>
      <c r="M3354" s="38"/>
      <c r="N3354" s="45"/>
      <c r="O3354" s="38"/>
    </row>
    <row r="3355" spans="3:15" ht="17" x14ac:dyDescent="0.4">
      <c r="C3355" s="28"/>
      <c r="D3355" s="24"/>
      <c r="K3355" s="26"/>
      <c r="L3355" s="37"/>
      <c r="M3355" s="38"/>
      <c r="N3355" s="45"/>
      <c r="O3355" s="38"/>
    </row>
    <row r="3356" spans="3:15" ht="17" x14ac:dyDescent="0.4">
      <c r="C3356" s="28"/>
      <c r="D3356" s="24"/>
      <c r="K3356" s="26"/>
      <c r="L3356" s="37"/>
      <c r="M3356" s="38"/>
      <c r="N3356" s="45"/>
      <c r="O3356" s="38"/>
    </row>
    <row r="3357" spans="3:15" ht="17" x14ac:dyDescent="0.4">
      <c r="C3357" s="28"/>
      <c r="D3357" s="24"/>
      <c r="K3357" s="26"/>
      <c r="L3357" s="37"/>
      <c r="M3357" s="38"/>
      <c r="N3357" s="45"/>
      <c r="O3357" s="38"/>
    </row>
    <row r="3358" spans="3:15" ht="17" x14ac:dyDescent="0.4">
      <c r="C3358" s="28"/>
      <c r="D3358" s="24"/>
      <c r="K3358" s="26"/>
      <c r="L3358" s="37"/>
      <c r="M3358" s="38"/>
      <c r="N3358" s="45"/>
      <c r="O3358" s="38"/>
    </row>
    <row r="3359" spans="3:15" ht="17" x14ac:dyDescent="0.4">
      <c r="C3359" s="28"/>
      <c r="D3359" s="24"/>
      <c r="K3359" s="26"/>
      <c r="L3359" s="37"/>
      <c r="M3359" s="38"/>
      <c r="N3359" s="45"/>
      <c r="O3359" s="38"/>
    </row>
    <row r="3360" spans="3:15" ht="17" x14ac:dyDescent="0.4">
      <c r="C3360" s="28"/>
      <c r="D3360" s="24"/>
      <c r="K3360" s="26"/>
      <c r="L3360" s="37"/>
      <c r="M3360" s="38"/>
      <c r="N3360" s="45"/>
      <c r="O3360" s="38"/>
    </row>
    <row r="3361" spans="3:15" ht="17" x14ac:dyDescent="0.4">
      <c r="C3361" s="28"/>
      <c r="D3361" s="24"/>
      <c r="K3361" s="26"/>
      <c r="L3361" s="37"/>
      <c r="M3361" s="38"/>
      <c r="N3361" s="45"/>
      <c r="O3361" s="38"/>
    </row>
    <row r="3362" spans="3:15" ht="17" x14ac:dyDescent="0.4">
      <c r="C3362" s="28"/>
      <c r="D3362" s="24"/>
      <c r="K3362" s="26"/>
      <c r="L3362" s="37"/>
      <c r="M3362" s="38"/>
      <c r="N3362" s="45"/>
      <c r="O3362" s="38"/>
    </row>
    <row r="3363" spans="3:15" ht="17" x14ac:dyDescent="0.4">
      <c r="C3363" s="28"/>
      <c r="D3363" s="24"/>
      <c r="K3363" s="26"/>
      <c r="L3363" s="37"/>
      <c r="M3363" s="38"/>
      <c r="N3363" s="45"/>
      <c r="O3363" s="38"/>
    </row>
    <row r="3364" spans="3:15" ht="17" x14ac:dyDescent="0.4">
      <c r="C3364" s="28"/>
      <c r="D3364" s="24"/>
      <c r="K3364" s="26"/>
      <c r="L3364" s="37"/>
      <c r="M3364" s="38"/>
      <c r="N3364" s="45"/>
      <c r="O3364" s="38"/>
    </row>
    <row r="3365" spans="3:15" ht="17" x14ac:dyDescent="0.4">
      <c r="C3365" s="28"/>
      <c r="D3365" s="24"/>
      <c r="K3365" s="26"/>
      <c r="L3365" s="37"/>
      <c r="M3365" s="38"/>
      <c r="N3365" s="45"/>
      <c r="O3365" s="38"/>
    </row>
    <row r="3366" spans="3:15" ht="17" x14ac:dyDescent="0.4">
      <c r="C3366" s="28"/>
      <c r="D3366" s="24"/>
      <c r="K3366" s="26"/>
      <c r="L3366" s="37"/>
      <c r="M3366" s="38"/>
      <c r="N3366" s="45"/>
      <c r="O3366" s="38"/>
    </row>
    <row r="3367" spans="3:15" ht="17" x14ac:dyDescent="0.4">
      <c r="C3367" s="28"/>
      <c r="D3367" s="24"/>
      <c r="K3367" s="26"/>
      <c r="L3367" s="37"/>
      <c r="M3367" s="38"/>
      <c r="N3367" s="45"/>
      <c r="O3367" s="38"/>
    </row>
    <row r="3368" spans="3:15" ht="17" x14ac:dyDescent="0.4">
      <c r="C3368" s="28"/>
      <c r="D3368" s="24"/>
      <c r="K3368" s="26"/>
      <c r="L3368" s="37"/>
      <c r="M3368" s="38"/>
      <c r="N3368" s="45"/>
      <c r="O3368" s="38"/>
    </row>
    <row r="3369" spans="3:15" ht="17" x14ac:dyDescent="0.4">
      <c r="C3369" s="28"/>
      <c r="D3369" s="24"/>
      <c r="K3369" s="26"/>
      <c r="L3369" s="37"/>
      <c r="M3369" s="38"/>
      <c r="N3369" s="45"/>
      <c r="O3369" s="38"/>
    </row>
    <row r="3370" spans="3:15" ht="17" x14ac:dyDescent="0.4">
      <c r="C3370" s="28"/>
      <c r="D3370" s="24"/>
      <c r="K3370" s="26"/>
      <c r="L3370" s="37"/>
      <c r="M3370" s="38"/>
      <c r="N3370" s="45"/>
      <c r="O3370" s="38"/>
    </row>
    <row r="3371" spans="3:15" ht="17" x14ac:dyDescent="0.4">
      <c r="C3371" s="28"/>
      <c r="D3371" s="24"/>
      <c r="K3371" s="26"/>
      <c r="L3371" s="37"/>
      <c r="M3371" s="38"/>
      <c r="N3371" s="45"/>
      <c r="O3371" s="38"/>
    </row>
    <row r="3372" spans="3:15" ht="17" x14ac:dyDescent="0.4">
      <c r="C3372" s="28"/>
      <c r="D3372" s="24"/>
      <c r="K3372" s="26"/>
      <c r="L3372" s="37"/>
      <c r="M3372" s="38"/>
      <c r="N3372" s="45"/>
      <c r="O3372" s="38"/>
    </row>
    <row r="3373" spans="3:15" ht="17" x14ac:dyDescent="0.4">
      <c r="C3373" s="28"/>
      <c r="D3373" s="24"/>
      <c r="K3373" s="26"/>
      <c r="L3373" s="37"/>
      <c r="M3373" s="38"/>
      <c r="N3373" s="45"/>
      <c r="O3373" s="38"/>
    </row>
    <row r="3374" spans="3:15" ht="17" x14ac:dyDescent="0.4">
      <c r="C3374" s="28"/>
      <c r="D3374" s="24"/>
      <c r="K3374" s="26"/>
      <c r="L3374" s="37"/>
      <c r="M3374" s="38"/>
      <c r="N3374" s="45"/>
      <c r="O3374" s="38"/>
    </row>
    <row r="3375" spans="3:15" ht="17" x14ac:dyDescent="0.4">
      <c r="C3375" s="28"/>
      <c r="D3375" s="24"/>
      <c r="K3375" s="26"/>
      <c r="L3375" s="37"/>
      <c r="M3375" s="38"/>
      <c r="N3375" s="45"/>
      <c r="O3375" s="38"/>
    </row>
    <row r="3376" spans="3:15" ht="17" x14ac:dyDescent="0.4">
      <c r="C3376" s="28"/>
      <c r="D3376" s="24"/>
      <c r="K3376" s="26"/>
      <c r="L3376" s="37"/>
      <c r="M3376" s="38"/>
      <c r="N3376" s="45"/>
      <c r="O3376" s="38"/>
    </row>
    <row r="3377" spans="3:15" ht="17" x14ac:dyDescent="0.4">
      <c r="C3377" s="28"/>
      <c r="D3377" s="24"/>
      <c r="K3377" s="26"/>
      <c r="L3377" s="37"/>
      <c r="M3377" s="38"/>
      <c r="N3377" s="45"/>
      <c r="O3377" s="38"/>
    </row>
    <row r="3378" spans="3:15" ht="17" x14ac:dyDescent="0.4">
      <c r="C3378" s="28"/>
      <c r="D3378" s="24"/>
      <c r="K3378" s="26"/>
      <c r="L3378" s="37"/>
      <c r="M3378" s="38"/>
      <c r="N3378" s="45"/>
      <c r="O3378" s="38"/>
    </row>
    <row r="3379" spans="3:15" ht="17" x14ac:dyDescent="0.4">
      <c r="C3379" s="28"/>
      <c r="D3379" s="22"/>
      <c r="K3379" s="26"/>
      <c r="L3379" s="37"/>
      <c r="M3379" s="38"/>
      <c r="N3379" s="45"/>
      <c r="O3379" s="38"/>
    </row>
    <row r="3380" spans="3:15" ht="17" x14ac:dyDescent="0.4">
      <c r="C3380" s="28"/>
      <c r="D3380" s="22"/>
      <c r="K3380" s="26"/>
      <c r="L3380" s="37"/>
      <c r="M3380" s="38"/>
      <c r="N3380" s="45"/>
      <c r="O3380" s="38"/>
    </row>
    <row r="3381" spans="3:15" ht="17" x14ac:dyDescent="0.4">
      <c r="C3381" s="28"/>
      <c r="D3381" s="22"/>
      <c r="K3381" s="26"/>
      <c r="L3381" s="37"/>
      <c r="M3381" s="38"/>
      <c r="N3381" s="45"/>
      <c r="O3381" s="38"/>
    </row>
    <row r="3382" spans="3:15" ht="17" x14ac:dyDescent="0.4">
      <c r="C3382" s="28"/>
      <c r="D3382" s="22"/>
      <c r="K3382" s="26"/>
      <c r="L3382" s="37"/>
      <c r="M3382" s="38"/>
      <c r="N3382" s="45"/>
      <c r="O3382" s="38"/>
    </row>
    <row r="3383" spans="3:15" ht="17" x14ac:dyDescent="0.4">
      <c r="C3383" s="28"/>
      <c r="D3383" s="22"/>
      <c r="K3383" s="26"/>
      <c r="L3383" s="37"/>
      <c r="M3383" s="38"/>
      <c r="N3383" s="45"/>
      <c r="O3383" s="38"/>
    </row>
    <row r="3384" spans="3:15" ht="17" x14ac:dyDescent="0.4">
      <c r="C3384" s="28"/>
      <c r="D3384" s="22"/>
      <c r="K3384" s="26"/>
      <c r="L3384" s="37"/>
      <c r="M3384" s="38"/>
      <c r="N3384" s="45"/>
      <c r="O3384" s="38"/>
    </row>
    <row r="3385" spans="3:15" ht="17" x14ac:dyDescent="0.4">
      <c r="C3385" s="28"/>
      <c r="D3385" s="22"/>
      <c r="K3385" s="26"/>
      <c r="L3385" s="37"/>
      <c r="M3385" s="38"/>
      <c r="N3385" s="45"/>
      <c r="O3385" s="38"/>
    </row>
    <row r="3386" spans="3:15" ht="17" x14ac:dyDescent="0.4">
      <c r="C3386" s="28"/>
      <c r="D3386" s="22"/>
      <c r="K3386" s="26"/>
      <c r="L3386" s="37"/>
      <c r="M3386" s="38"/>
      <c r="N3386" s="45"/>
      <c r="O3386" s="38"/>
    </row>
    <row r="3387" spans="3:15" ht="17" x14ac:dyDescent="0.4">
      <c r="C3387" s="28"/>
      <c r="D3387" s="22"/>
      <c r="K3387" s="26"/>
      <c r="L3387" s="37"/>
      <c r="M3387" s="38"/>
      <c r="N3387" s="45"/>
      <c r="O3387" s="38"/>
    </row>
    <row r="3388" spans="3:15" ht="17" x14ac:dyDescent="0.4">
      <c r="C3388" s="28"/>
      <c r="D3388" s="22"/>
      <c r="K3388" s="26"/>
      <c r="L3388" s="37"/>
      <c r="M3388" s="38"/>
      <c r="N3388" s="45"/>
      <c r="O3388" s="38"/>
    </row>
    <row r="3389" spans="3:15" ht="17" x14ac:dyDescent="0.4">
      <c r="C3389" s="28"/>
      <c r="D3389" s="22"/>
      <c r="K3389" s="26"/>
      <c r="L3389" s="37"/>
      <c r="M3389" s="38"/>
      <c r="N3389" s="45"/>
      <c r="O3389" s="38"/>
    </row>
    <row r="3390" spans="3:15" ht="17" x14ac:dyDescent="0.4">
      <c r="C3390" s="28"/>
      <c r="D3390" s="22"/>
      <c r="K3390" s="26"/>
      <c r="L3390" s="37"/>
      <c r="M3390" s="38"/>
      <c r="N3390" s="45"/>
      <c r="O3390" s="38"/>
    </row>
    <row r="3391" spans="3:15" ht="17" x14ac:dyDescent="0.4">
      <c r="C3391" s="28"/>
      <c r="D3391" s="22"/>
      <c r="K3391" s="26"/>
      <c r="L3391" s="37"/>
      <c r="M3391" s="38"/>
      <c r="N3391" s="45"/>
      <c r="O3391" s="38"/>
    </row>
    <row r="3392" spans="3:15" ht="17" x14ac:dyDescent="0.4">
      <c r="C3392" s="28"/>
      <c r="D3392" s="22"/>
      <c r="K3392" s="26"/>
      <c r="L3392" s="37"/>
      <c r="M3392" s="38"/>
      <c r="N3392" s="45"/>
      <c r="O3392" s="38"/>
    </row>
    <row r="3393" spans="3:15" ht="17" x14ac:dyDescent="0.4">
      <c r="C3393" s="28"/>
      <c r="D3393" s="22"/>
      <c r="K3393" s="26"/>
      <c r="L3393" s="37"/>
      <c r="M3393" s="38"/>
      <c r="N3393" s="45"/>
      <c r="O3393" s="38"/>
    </row>
    <row r="3394" spans="3:15" ht="17" x14ac:dyDescent="0.4">
      <c r="C3394" s="28"/>
      <c r="D3394" s="22"/>
      <c r="K3394" s="26"/>
      <c r="L3394" s="37"/>
      <c r="M3394" s="38"/>
      <c r="N3394" s="45"/>
      <c r="O3394" s="38"/>
    </row>
    <row r="3395" spans="3:15" ht="17" x14ac:dyDescent="0.4">
      <c r="C3395" s="28"/>
      <c r="D3395" s="22"/>
      <c r="K3395" s="26"/>
      <c r="L3395" s="37"/>
      <c r="M3395" s="38"/>
      <c r="N3395" s="45"/>
      <c r="O3395" s="38"/>
    </row>
    <row r="3396" spans="3:15" ht="17" x14ac:dyDescent="0.4">
      <c r="C3396" s="28"/>
      <c r="D3396" s="22"/>
      <c r="K3396" s="26"/>
      <c r="L3396" s="37"/>
      <c r="M3396" s="38"/>
      <c r="N3396" s="45"/>
      <c r="O3396" s="38"/>
    </row>
    <row r="3397" spans="3:15" ht="17" x14ac:dyDescent="0.4">
      <c r="C3397" s="28"/>
      <c r="D3397" s="22"/>
      <c r="K3397" s="26"/>
      <c r="L3397" s="37"/>
      <c r="M3397" s="38"/>
      <c r="N3397" s="45"/>
      <c r="O3397" s="38"/>
    </row>
    <row r="3398" spans="3:15" ht="17" x14ac:dyDescent="0.4">
      <c r="C3398" s="28"/>
      <c r="D3398" s="22"/>
      <c r="K3398" s="26"/>
      <c r="L3398" s="37"/>
      <c r="M3398" s="38"/>
      <c r="N3398" s="45"/>
      <c r="O3398" s="38"/>
    </row>
    <row r="3399" spans="3:15" ht="17" x14ac:dyDescent="0.4">
      <c r="C3399" s="28"/>
      <c r="D3399" s="22"/>
      <c r="K3399" s="26"/>
      <c r="L3399" s="37"/>
      <c r="M3399" s="38"/>
      <c r="N3399" s="45"/>
      <c r="O3399" s="38"/>
    </row>
    <row r="3400" spans="3:15" ht="17" x14ac:dyDescent="0.4">
      <c r="C3400" s="28"/>
      <c r="D3400" s="22"/>
      <c r="K3400" s="26"/>
      <c r="L3400" s="37"/>
      <c r="M3400" s="38"/>
      <c r="N3400" s="45"/>
      <c r="O3400" s="38"/>
    </row>
    <row r="3401" spans="3:15" ht="17" x14ac:dyDescent="0.4">
      <c r="C3401" s="28"/>
      <c r="D3401" s="22"/>
      <c r="K3401" s="26"/>
      <c r="L3401" s="37"/>
      <c r="M3401" s="38"/>
      <c r="N3401" s="45"/>
      <c r="O3401" s="38"/>
    </row>
    <row r="3402" spans="3:15" ht="17" x14ac:dyDescent="0.4">
      <c r="C3402" s="28"/>
      <c r="D3402" s="22"/>
      <c r="K3402" s="26"/>
      <c r="L3402" s="37"/>
      <c r="M3402" s="38"/>
      <c r="N3402" s="45"/>
      <c r="O3402" s="38"/>
    </row>
    <row r="3403" spans="3:15" ht="17" x14ac:dyDescent="0.4">
      <c r="C3403" s="28"/>
      <c r="D3403" s="22"/>
      <c r="K3403" s="26"/>
      <c r="L3403" s="37"/>
      <c r="M3403" s="38"/>
      <c r="N3403" s="45"/>
      <c r="O3403" s="38"/>
    </row>
    <row r="3404" spans="3:15" ht="17" x14ac:dyDescent="0.4">
      <c r="C3404" s="28"/>
      <c r="D3404" s="22"/>
      <c r="K3404" s="26"/>
      <c r="L3404" s="37"/>
      <c r="M3404" s="38"/>
      <c r="N3404" s="45"/>
      <c r="O3404" s="38"/>
    </row>
    <row r="3405" spans="3:15" ht="17" x14ac:dyDescent="0.4">
      <c r="C3405" s="28"/>
      <c r="D3405" s="22"/>
      <c r="K3405" s="26"/>
      <c r="L3405" s="37"/>
      <c r="M3405" s="38"/>
      <c r="N3405" s="45"/>
      <c r="O3405" s="38"/>
    </row>
    <row r="3406" spans="3:15" ht="17" x14ac:dyDescent="0.4">
      <c r="C3406" s="28"/>
      <c r="D3406" s="22"/>
      <c r="K3406" s="26"/>
      <c r="L3406" s="37"/>
      <c r="M3406" s="38"/>
      <c r="N3406" s="45"/>
      <c r="O3406" s="38"/>
    </row>
    <row r="3407" spans="3:15" ht="17" x14ac:dyDescent="0.4">
      <c r="C3407" s="28"/>
      <c r="D3407" s="22"/>
      <c r="K3407" s="26"/>
      <c r="L3407" s="37"/>
      <c r="M3407" s="38"/>
      <c r="N3407" s="45"/>
      <c r="O3407" s="38"/>
    </row>
    <row r="3408" spans="3:15" ht="17" x14ac:dyDescent="0.4">
      <c r="C3408" s="28"/>
      <c r="D3408" s="22"/>
      <c r="K3408" s="26"/>
      <c r="L3408" s="37"/>
      <c r="M3408" s="38"/>
      <c r="N3408" s="45"/>
      <c r="O3408" s="38"/>
    </row>
    <row r="3409" spans="3:15" ht="17" x14ac:dyDescent="0.4">
      <c r="C3409" s="28"/>
      <c r="D3409" s="24"/>
      <c r="K3409" s="26"/>
      <c r="L3409" s="37"/>
      <c r="M3409" s="38"/>
      <c r="N3409" s="45"/>
      <c r="O3409" s="38"/>
    </row>
    <row r="3410" spans="3:15" ht="17" x14ac:dyDescent="0.4">
      <c r="C3410" s="28"/>
      <c r="D3410" s="24"/>
      <c r="K3410" s="26"/>
      <c r="L3410" s="37"/>
      <c r="M3410" s="38"/>
      <c r="N3410" s="45"/>
      <c r="O3410" s="38"/>
    </row>
    <row r="3411" spans="3:15" ht="17" x14ac:dyDescent="0.4">
      <c r="C3411" s="28"/>
      <c r="D3411" s="24"/>
      <c r="K3411" s="26"/>
      <c r="L3411" s="37"/>
      <c r="M3411" s="38"/>
      <c r="N3411" s="45"/>
      <c r="O3411" s="38"/>
    </row>
    <row r="3412" spans="3:15" ht="17" x14ac:dyDescent="0.4">
      <c r="C3412" s="28"/>
      <c r="D3412" s="24"/>
      <c r="K3412" s="26"/>
      <c r="L3412" s="37"/>
      <c r="M3412" s="38"/>
      <c r="N3412" s="45"/>
      <c r="O3412" s="38"/>
    </row>
    <row r="3413" spans="3:15" ht="17" x14ac:dyDescent="0.4">
      <c r="C3413" s="28"/>
      <c r="D3413" s="24"/>
      <c r="K3413" s="26"/>
      <c r="L3413" s="37"/>
      <c r="M3413" s="38"/>
      <c r="N3413" s="45"/>
      <c r="O3413" s="38"/>
    </row>
    <row r="3414" spans="3:15" ht="17" x14ac:dyDescent="0.4">
      <c r="C3414" s="28"/>
      <c r="D3414" s="24"/>
      <c r="K3414" s="26"/>
      <c r="L3414" s="37"/>
      <c r="M3414" s="38"/>
      <c r="N3414" s="45"/>
      <c r="O3414" s="38"/>
    </row>
    <row r="3415" spans="3:15" ht="17" x14ac:dyDescent="0.4">
      <c r="C3415" s="28"/>
      <c r="D3415" s="24"/>
      <c r="K3415" s="26"/>
      <c r="L3415" s="37"/>
      <c r="M3415" s="38"/>
      <c r="N3415" s="45"/>
      <c r="O3415" s="38"/>
    </row>
    <row r="3416" spans="3:15" ht="17" x14ac:dyDescent="0.4">
      <c r="C3416" s="28"/>
      <c r="D3416" s="24"/>
      <c r="K3416" s="26"/>
      <c r="L3416" s="37"/>
      <c r="M3416" s="38"/>
      <c r="N3416" s="45"/>
      <c r="O3416" s="38"/>
    </row>
    <row r="3417" spans="3:15" ht="17" x14ac:dyDescent="0.4">
      <c r="C3417" s="28"/>
      <c r="D3417" s="24"/>
      <c r="K3417" s="26"/>
      <c r="L3417" s="37"/>
      <c r="M3417" s="38"/>
      <c r="N3417" s="45"/>
      <c r="O3417" s="38"/>
    </row>
    <row r="3418" spans="3:15" ht="17" x14ac:dyDescent="0.4">
      <c r="C3418" s="28"/>
      <c r="D3418" s="24"/>
      <c r="K3418" s="26"/>
      <c r="L3418" s="37"/>
      <c r="M3418" s="38"/>
      <c r="N3418" s="45"/>
      <c r="O3418" s="38"/>
    </row>
    <row r="3419" spans="3:15" ht="17" x14ac:dyDescent="0.4">
      <c r="C3419" s="28"/>
      <c r="D3419" s="24"/>
      <c r="K3419" s="26"/>
      <c r="L3419" s="37"/>
      <c r="M3419" s="38"/>
      <c r="N3419" s="45"/>
      <c r="O3419" s="38"/>
    </row>
    <row r="3420" spans="3:15" ht="17" x14ac:dyDescent="0.4">
      <c r="C3420" s="28"/>
      <c r="D3420" s="24"/>
      <c r="K3420" s="26"/>
      <c r="L3420" s="37"/>
      <c r="M3420" s="38"/>
      <c r="N3420" s="45"/>
      <c r="O3420" s="38"/>
    </row>
    <row r="3421" spans="3:15" ht="17" x14ac:dyDescent="0.4">
      <c r="C3421" s="28"/>
      <c r="D3421" s="24"/>
      <c r="K3421" s="26"/>
      <c r="L3421" s="37"/>
      <c r="M3421" s="38"/>
      <c r="N3421" s="45"/>
      <c r="O3421" s="38"/>
    </row>
    <row r="3422" spans="3:15" ht="17" x14ac:dyDescent="0.4">
      <c r="C3422" s="28"/>
      <c r="D3422" s="24"/>
      <c r="K3422" s="26"/>
      <c r="L3422" s="37"/>
      <c r="M3422" s="38"/>
      <c r="N3422" s="45"/>
      <c r="O3422" s="38"/>
    </row>
    <row r="3423" spans="3:15" ht="17" x14ac:dyDescent="0.4">
      <c r="C3423" s="28"/>
      <c r="D3423" s="24"/>
      <c r="K3423" s="26"/>
      <c r="L3423" s="37"/>
      <c r="M3423" s="38"/>
      <c r="N3423" s="45"/>
      <c r="O3423" s="38"/>
    </row>
    <row r="3424" spans="3:15" ht="17" x14ac:dyDescent="0.4">
      <c r="C3424" s="28"/>
      <c r="D3424" s="24"/>
      <c r="K3424" s="26"/>
      <c r="L3424" s="37"/>
      <c r="M3424" s="38"/>
      <c r="N3424" s="45"/>
      <c r="O3424" s="38"/>
    </row>
    <row r="3425" spans="3:15" ht="17" x14ac:dyDescent="0.4">
      <c r="C3425" s="28"/>
      <c r="D3425" s="24"/>
      <c r="K3425" s="26"/>
      <c r="L3425" s="37"/>
      <c r="M3425" s="38"/>
      <c r="N3425" s="45"/>
      <c r="O3425" s="38"/>
    </row>
    <row r="3426" spans="3:15" ht="17" x14ac:dyDescent="0.4">
      <c r="C3426" s="28"/>
      <c r="D3426" s="24"/>
      <c r="K3426" s="26"/>
      <c r="L3426" s="37"/>
      <c r="M3426" s="38"/>
      <c r="N3426" s="45"/>
      <c r="O3426" s="38"/>
    </row>
    <row r="3427" spans="3:15" ht="17" x14ac:dyDescent="0.4">
      <c r="C3427" s="28"/>
      <c r="D3427" s="24"/>
      <c r="K3427" s="26"/>
      <c r="L3427" s="37"/>
      <c r="M3427" s="38"/>
      <c r="N3427" s="45"/>
      <c r="O3427" s="38"/>
    </row>
    <row r="3428" spans="3:15" ht="17" x14ac:dyDescent="0.4">
      <c r="C3428" s="28"/>
      <c r="D3428" s="24"/>
      <c r="K3428" s="26"/>
      <c r="L3428" s="37"/>
      <c r="M3428" s="38"/>
      <c r="N3428" s="45"/>
      <c r="O3428" s="38"/>
    </row>
    <row r="3429" spans="3:15" ht="17" x14ac:dyDescent="0.4">
      <c r="C3429" s="28"/>
      <c r="D3429" s="24"/>
      <c r="K3429" s="26"/>
      <c r="L3429" s="37"/>
      <c r="M3429" s="38"/>
      <c r="N3429" s="45"/>
      <c r="O3429" s="38"/>
    </row>
    <row r="3430" spans="3:15" ht="17" x14ac:dyDescent="0.4">
      <c r="C3430" s="28"/>
      <c r="D3430" s="24"/>
      <c r="K3430" s="26"/>
      <c r="L3430" s="37"/>
      <c r="M3430" s="38"/>
      <c r="N3430" s="45"/>
      <c r="O3430" s="38"/>
    </row>
    <row r="3431" spans="3:15" ht="17" x14ac:dyDescent="0.4">
      <c r="C3431" s="28"/>
      <c r="D3431" s="24"/>
      <c r="K3431" s="26"/>
      <c r="L3431" s="37"/>
      <c r="M3431" s="38"/>
      <c r="N3431" s="45"/>
      <c r="O3431" s="38"/>
    </row>
    <row r="3432" spans="3:15" ht="17" x14ac:dyDescent="0.4">
      <c r="C3432" s="28"/>
      <c r="D3432" s="24"/>
      <c r="K3432" s="26"/>
      <c r="L3432" s="37"/>
      <c r="M3432" s="38"/>
      <c r="N3432" s="45"/>
      <c r="O3432" s="38"/>
    </row>
    <row r="3433" spans="3:15" ht="17" x14ac:dyDescent="0.4">
      <c r="C3433" s="28"/>
      <c r="D3433" s="24"/>
      <c r="K3433" s="26"/>
      <c r="L3433" s="37"/>
      <c r="M3433" s="38"/>
      <c r="N3433" s="45"/>
      <c r="O3433" s="38"/>
    </row>
    <row r="3434" spans="3:15" ht="17" x14ac:dyDescent="0.4">
      <c r="C3434" s="28"/>
      <c r="D3434" s="24"/>
      <c r="K3434" s="26"/>
      <c r="L3434" s="37"/>
      <c r="M3434" s="38"/>
      <c r="N3434" s="45"/>
      <c r="O3434" s="38"/>
    </row>
    <row r="3435" spans="3:15" ht="17" x14ac:dyDescent="0.4">
      <c r="C3435" s="28"/>
      <c r="D3435" s="24"/>
      <c r="K3435" s="26"/>
      <c r="L3435" s="37"/>
      <c r="M3435" s="38"/>
      <c r="N3435" s="45"/>
      <c r="O3435" s="38"/>
    </row>
    <row r="3436" spans="3:15" ht="17" x14ac:dyDescent="0.4">
      <c r="C3436" s="28"/>
      <c r="D3436" s="24"/>
      <c r="K3436" s="26"/>
      <c r="L3436" s="37"/>
      <c r="M3436" s="38"/>
      <c r="N3436" s="45"/>
      <c r="O3436" s="38"/>
    </row>
    <row r="3437" spans="3:15" ht="17" x14ac:dyDescent="0.4">
      <c r="C3437" s="28"/>
      <c r="D3437" s="24"/>
      <c r="K3437" s="26"/>
      <c r="L3437" s="37"/>
      <c r="M3437" s="38"/>
      <c r="N3437" s="45"/>
      <c r="O3437" s="38"/>
    </row>
    <row r="3438" spans="3:15" ht="17" x14ac:dyDescent="0.4">
      <c r="C3438" s="28"/>
      <c r="D3438" s="24"/>
      <c r="K3438" s="26"/>
      <c r="L3438" s="37"/>
      <c r="M3438" s="38"/>
      <c r="N3438" s="45"/>
      <c r="O3438" s="38"/>
    </row>
    <row r="3439" spans="3:15" ht="17" x14ac:dyDescent="0.4">
      <c r="C3439" s="28"/>
      <c r="D3439" s="24"/>
      <c r="K3439" s="26"/>
      <c r="L3439" s="37"/>
      <c r="M3439" s="38"/>
      <c r="N3439" s="45"/>
      <c r="O3439" s="38"/>
    </row>
    <row r="3440" spans="3:15" ht="17" x14ac:dyDescent="0.4">
      <c r="C3440" s="28"/>
      <c r="D3440" s="22"/>
      <c r="K3440" s="26"/>
      <c r="L3440" s="37"/>
      <c r="M3440" s="38"/>
      <c r="N3440" s="45"/>
      <c r="O3440" s="38"/>
    </row>
    <row r="3441" spans="3:15" ht="17" x14ac:dyDescent="0.4">
      <c r="C3441" s="28"/>
      <c r="D3441" s="22"/>
      <c r="K3441" s="26"/>
      <c r="L3441" s="37"/>
      <c r="M3441" s="38"/>
      <c r="N3441" s="45"/>
      <c r="O3441" s="38"/>
    </row>
    <row r="3442" spans="3:15" ht="17" x14ac:dyDescent="0.4">
      <c r="C3442" s="28"/>
      <c r="D3442" s="22"/>
      <c r="K3442" s="26"/>
      <c r="L3442" s="37"/>
      <c r="M3442" s="38"/>
      <c r="N3442" s="45"/>
      <c r="O3442" s="38"/>
    </row>
    <row r="3443" spans="3:15" ht="17" x14ac:dyDescent="0.4">
      <c r="C3443" s="28"/>
      <c r="D3443" s="22"/>
      <c r="K3443" s="26"/>
      <c r="L3443" s="37"/>
      <c r="M3443" s="38"/>
      <c r="N3443" s="45"/>
      <c r="O3443" s="38"/>
    </row>
    <row r="3444" spans="3:15" ht="17" x14ac:dyDescent="0.4">
      <c r="C3444" s="28"/>
      <c r="D3444" s="22"/>
      <c r="K3444" s="26"/>
      <c r="L3444" s="37"/>
      <c r="M3444" s="38"/>
      <c r="N3444" s="45"/>
      <c r="O3444" s="38"/>
    </row>
    <row r="3445" spans="3:15" ht="17" x14ac:dyDescent="0.4">
      <c r="C3445" s="28"/>
      <c r="D3445" s="22"/>
      <c r="K3445" s="26"/>
      <c r="L3445" s="37"/>
      <c r="M3445" s="38"/>
      <c r="N3445" s="45"/>
      <c r="O3445" s="38"/>
    </row>
    <row r="3446" spans="3:15" ht="17" x14ac:dyDescent="0.4">
      <c r="C3446" s="28"/>
      <c r="D3446" s="22"/>
      <c r="K3446" s="26"/>
      <c r="L3446" s="37"/>
      <c r="M3446" s="38"/>
      <c r="N3446" s="45"/>
      <c r="O3446" s="38"/>
    </row>
    <row r="3447" spans="3:15" ht="17" x14ac:dyDescent="0.4">
      <c r="C3447" s="28"/>
      <c r="D3447" s="22"/>
      <c r="K3447" s="26"/>
      <c r="L3447" s="37"/>
      <c r="M3447" s="38"/>
      <c r="N3447" s="45"/>
      <c r="O3447" s="38"/>
    </row>
    <row r="3448" spans="3:15" ht="17" x14ac:dyDescent="0.4">
      <c r="C3448" s="28"/>
      <c r="D3448" s="22"/>
      <c r="K3448" s="26"/>
      <c r="L3448" s="37"/>
      <c r="M3448" s="38"/>
      <c r="N3448" s="45"/>
      <c r="O3448" s="38"/>
    </row>
    <row r="3449" spans="3:15" ht="17" x14ac:dyDescent="0.4">
      <c r="C3449" s="28"/>
      <c r="D3449" s="22"/>
      <c r="K3449" s="26"/>
      <c r="L3449" s="37"/>
      <c r="M3449" s="38"/>
      <c r="N3449" s="45"/>
      <c r="O3449" s="38"/>
    </row>
    <row r="3450" spans="3:15" ht="17" x14ac:dyDescent="0.4">
      <c r="C3450" s="28"/>
      <c r="D3450" s="22"/>
      <c r="K3450" s="26"/>
      <c r="L3450" s="37"/>
      <c r="M3450" s="38"/>
      <c r="N3450" s="45"/>
      <c r="O3450" s="38"/>
    </row>
    <row r="3451" spans="3:15" ht="17" x14ac:dyDescent="0.4">
      <c r="C3451" s="28"/>
      <c r="D3451" s="22"/>
      <c r="K3451" s="26"/>
      <c r="L3451" s="37"/>
      <c r="M3451" s="38"/>
      <c r="N3451" s="45"/>
      <c r="O3451" s="38"/>
    </row>
    <row r="3452" spans="3:15" ht="17" x14ac:dyDescent="0.4">
      <c r="C3452" s="28"/>
      <c r="D3452" s="22"/>
      <c r="K3452" s="26"/>
      <c r="L3452" s="37"/>
      <c r="M3452" s="38"/>
      <c r="N3452" s="45"/>
      <c r="O3452" s="38"/>
    </row>
    <row r="3453" spans="3:15" ht="17" x14ac:dyDescent="0.4">
      <c r="C3453" s="28"/>
      <c r="D3453" s="22"/>
      <c r="K3453" s="26"/>
      <c r="L3453" s="37"/>
      <c r="M3453" s="38"/>
      <c r="N3453" s="45"/>
      <c r="O3453" s="38"/>
    </row>
    <row r="3454" spans="3:15" ht="17" x14ac:dyDescent="0.4">
      <c r="C3454" s="28"/>
      <c r="D3454" s="22"/>
      <c r="K3454" s="26"/>
      <c r="L3454" s="37"/>
      <c r="M3454" s="38"/>
      <c r="N3454" s="45"/>
      <c r="O3454" s="38"/>
    </row>
    <row r="3455" spans="3:15" ht="17" x14ac:dyDescent="0.4">
      <c r="C3455" s="28"/>
      <c r="D3455" s="22"/>
      <c r="K3455" s="26"/>
      <c r="L3455" s="37"/>
      <c r="M3455" s="38"/>
      <c r="N3455" s="45"/>
      <c r="O3455" s="38"/>
    </row>
    <row r="3456" spans="3:15" ht="17" x14ac:dyDescent="0.4">
      <c r="C3456" s="28"/>
      <c r="D3456" s="22"/>
      <c r="K3456" s="26"/>
      <c r="L3456" s="37"/>
      <c r="M3456" s="38"/>
      <c r="N3456" s="45"/>
      <c r="O3456" s="38"/>
    </row>
    <row r="3457" spans="3:15" ht="17" x14ac:dyDescent="0.4">
      <c r="C3457" s="28"/>
      <c r="D3457" s="22"/>
      <c r="K3457" s="26"/>
      <c r="L3457" s="37"/>
      <c r="M3457" s="38"/>
      <c r="N3457" s="45"/>
      <c r="O3457" s="38"/>
    </row>
    <row r="3458" spans="3:15" ht="17" x14ac:dyDescent="0.4">
      <c r="C3458" s="28"/>
      <c r="D3458" s="22"/>
      <c r="K3458" s="26"/>
      <c r="L3458" s="37"/>
      <c r="M3458" s="38"/>
      <c r="N3458" s="45"/>
      <c r="O3458" s="38"/>
    </row>
    <row r="3459" spans="3:15" ht="17" x14ac:dyDescent="0.4">
      <c r="C3459" s="28"/>
      <c r="D3459" s="22"/>
      <c r="K3459" s="26"/>
      <c r="L3459" s="37"/>
      <c r="M3459" s="38"/>
      <c r="N3459" s="45"/>
      <c r="O3459" s="38"/>
    </row>
    <row r="3460" spans="3:15" ht="17" x14ac:dyDescent="0.4">
      <c r="C3460" s="28"/>
      <c r="D3460" s="22"/>
      <c r="K3460" s="26"/>
      <c r="L3460" s="37"/>
      <c r="M3460" s="38"/>
      <c r="N3460" s="45"/>
      <c r="O3460" s="38"/>
    </row>
    <row r="3461" spans="3:15" ht="17" x14ac:dyDescent="0.4">
      <c r="C3461" s="28"/>
      <c r="D3461" s="22"/>
      <c r="K3461" s="26"/>
      <c r="L3461" s="37"/>
      <c r="M3461" s="38"/>
      <c r="N3461" s="45"/>
      <c r="O3461" s="38"/>
    </row>
    <row r="3462" spans="3:15" ht="17" x14ac:dyDescent="0.4">
      <c r="C3462" s="28"/>
      <c r="D3462" s="22"/>
      <c r="K3462" s="26"/>
      <c r="L3462" s="37"/>
      <c r="M3462" s="38"/>
      <c r="N3462" s="45"/>
      <c r="O3462" s="38"/>
    </row>
    <row r="3463" spans="3:15" ht="17" x14ac:dyDescent="0.4">
      <c r="C3463" s="28"/>
      <c r="D3463" s="22"/>
      <c r="K3463" s="26"/>
      <c r="L3463" s="37"/>
      <c r="M3463" s="38"/>
      <c r="N3463" s="45"/>
      <c r="O3463" s="38"/>
    </row>
    <row r="3464" spans="3:15" ht="17" x14ac:dyDescent="0.4">
      <c r="C3464" s="28"/>
      <c r="D3464" s="22"/>
      <c r="K3464" s="26"/>
      <c r="L3464" s="37"/>
      <c r="M3464" s="38"/>
      <c r="N3464" s="45"/>
      <c r="O3464" s="38"/>
    </row>
    <row r="3465" spans="3:15" ht="17" x14ac:dyDescent="0.4">
      <c r="C3465" s="28"/>
      <c r="D3465" s="22"/>
      <c r="K3465" s="26"/>
      <c r="L3465" s="37"/>
      <c r="M3465" s="38"/>
      <c r="N3465" s="45"/>
      <c r="O3465" s="38"/>
    </row>
    <row r="3466" spans="3:15" ht="17" x14ac:dyDescent="0.4">
      <c r="C3466" s="28"/>
      <c r="D3466" s="22"/>
      <c r="K3466" s="26"/>
      <c r="L3466" s="37"/>
      <c r="M3466" s="38"/>
      <c r="N3466" s="45"/>
      <c r="O3466" s="38"/>
    </row>
    <row r="3467" spans="3:15" ht="17" x14ac:dyDescent="0.4">
      <c r="C3467" s="28"/>
      <c r="D3467" s="22"/>
      <c r="K3467" s="26"/>
      <c r="L3467" s="37"/>
      <c r="M3467" s="38"/>
      <c r="N3467" s="45"/>
      <c r="O3467" s="38"/>
    </row>
    <row r="3468" spans="3:15" ht="17" x14ac:dyDescent="0.4">
      <c r="C3468" s="28"/>
      <c r="D3468" s="22"/>
      <c r="K3468" s="26"/>
      <c r="L3468" s="37"/>
      <c r="M3468" s="38"/>
      <c r="N3468" s="45"/>
      <c r="O3468" s="38"/>
    </row>
    <row r="3469" spans="3:15" ht="17" x14ac:dyDescent="0.4">
      <c r="C3469" s="28"/>
      <c r="D3469" s="22"/>
      <c r="K3469" s="26"/>
      <c r="L3469" s="37"/>
      <c r="M3469" s="38"/>
      <c r="N3469" s="45"/>
      <c r="O3469" s="38"/>
    </row>
    <row r="3470" spans="3:15" ht="17" x14ac:dyDescent="0.4">
      <c r="C3470" s="28"/>
      <c r="D3470" s="22"/>
      <c r="K3470" s="26"/>
      <c r="L3470" s="37"/>
      <c r="M3470" s="38"/>
      <c r="N3470" s="45"/>
      <c r="O3470" s="38"/>
    </row>
    <row r="3471" spans="3:15" ht="17" x14ac:dyDescent="0.4">
      <c r="C3471" s="28"/>
      <c r="D3471" s="22"/>
      <c r="K3471" s="26"/>
      <c r="L3471" s="37"/>
      <c r="M3471" s="38"/>
      <c r="N3471" s="45"/>
      <c r="O3471" s="38"/>
    </row>
    <row r="3472" spans="3:15" ht="17" x14ac:dyDescent="0.4">
      <c r="C3472" s="28"/>
      <c r="D3472" s="22"/>
      <c r="K3472" s="26"/>
      <c r="L3472" s="37"/>
      <c r="M3472" s="38"/>
      <c r="N3472" s="45"/>
      <c r="O3472" s="38"/>
    </row>
    <row r="3473" spans="3:15" ht="17" x14ac:dyDescent="0.4">
      <c r="C3473" s="28"/>
      <c r="D3473" s="22"/>
      <c r="K3473" s="26"/>
      <c r="L3473" s="37"/>
      <c r="M3473" s="38"/>
      <c r="N3473" s="45"/>
      <c r="O3473" s="38"/>
    </row>
    <row r="3474" spans="3:15" ht="17" x14ac:dyDescent="0.4">
      <c r="C3474" s="28"/>
      <c r="D3474" s="22"/>
      <c r="K3474" s="26"/>
      <c r="L3474" s="37"/>
      <c r="M3474" s="38"/>
      <c r="N3474" s="45"/>
      <c r="O3474" s="38"/>
    </row>
    <row r="3475" spans="3:15" ht="17" x14ac:dyDescent="0.4">
      <c r="C3475" s="28"/>
      <c r="D3475" s="22"/>
      <c r="K3475" s="26"/>
      <c r="L3475" s="37"/>
      <c r="M3475" s="38"/>
      <c r="N3475" s="45"/>
      <c r="O3475" s="38"/>
    </row>
    <row r="3476" spans="3:15" ht="17" x14ac:dyDescent="0.4">
      <c r="C3476" s="28"/>
      <c r="D3476" s="22"/>
      <c r="K3476" s="26"/>
      <c r="L3476" s="37"/>
      <c r="M3476" s="38"/>
      <c r="N3476" s="45"/>
      <c r="O3476" s="38"/>
    </row>
    <row r="3477" spans="3:15" ht="17" x14ac:dyDescent="0.4">
      <c r="C3477" s="28"/>
      <c r="D3477" s="22"/>
      <c r="K3477" s="26"/>
      <c r="L3477" s="37"/>
      <c r="M3477" s="38"/>
      <c r="N3477" s="45"/>
      <c r="O3477" s="38"/>
    </row>
    <row r="3478" spans="3:15" ht="17" x14ac:dyDescent="0.4">
      <c r="C3478" s="28"/>
      <c r="D3478" s="22"/>
      <c r="K3478" s="26"/>
      <c r="L3478" s="37"/>
      <c r="M3478" s="38"/>
      <c r="N3478" s="45"/>
      <c r="O3478" s="38"/>
    </row>
    <row r="3479" spans="3:15" ht="17" x14ac:dyDescent="0.4">
      <c r="C3479" s="28"/>
      <c r="D3479" s="22"/>
      <c r="K3479" s="26"/>
      <c r="L3479" s="37"/>
      <c r="M3479" s="38"/>
      <c r="N3479" s="45"/>
      <c r="O3479" s="38"/>
    </row>
    <row r="3480" spans="3:15" ht="17" x14ac:dyDescent="0.4">
      <c r="C3480" s="28"/>
      <c r="D3480" s="22"/>
      <c r="K3480" s="26"/>
      <c r="L3480" s="37"/>
      <c r="M3480" s="38"/>
      <c r="N3480" s="45"/>
      <c r="O3480" s="38"/>
    </row>
    <row r="3481" spans="3:15" ht="17" x14ac:dyDescent="0.4">
      <c r="C3481" s="28"/>
      <c r="D3481" s="22"/>
      <c r="K3481" s="26"/>
      <c r="L3481" s="37"/>
      <c r="M3481" s="38"/>
      <c r="N3481" s="45"/>
      <c r="O3481" s="38"/>
    </row>
    <row r="3482" spans="3:15" ht="17" x14ac:dyDescent="0.4">
      <c r="C3482" s="28"/>
      <c r="D3482" s="22"/>
      <c r="K3482" s="26"/>
      <c r="L3482" s="37"/>
      <c r="M3482" s="38"/>
      <c r="N3482" s="45"/>
      <c r="O3482" s="38"/>
    </row>
    <row r="3483" spans="3:15" ht="17" x14ac:dyDescent="0.4">
      <c r="C3483" s="28"/>
      <c r="D3483" s="22"/>
      <c r="K3483" s="26"/>
      <c r="L3483" s="37"/>
      <c r="M3483" s="38"/>
      <c r="N3483" s="45"/>
      <c r="O3483" s="38"/>
    </row>
    <row r="3484" spans="3:15" ht="17" x14ac:dyDescent="0.4">
      <c r="C3484" s="28"/>
      <c r="D3484" s="22"/>
      <c r="K3484" s="26"/>
      <c r="L3484" s="37"/>
      <c r="M3484" s="38"/>
      <c r="N3484" s="45"/>
      <c r="O3484" s="38"/>
    </row>
    <row r="3485" spans="3:15" ht="17" x14ac:dyDescent="0.4">
      <c r="C3485" s="28"/>
      <c r="D3485" s="22"/>
      <c r="K3485" s="26"/>
      <c r="L3485" s="37"/>
      <c r="M3485" s="38"/>
      <c r="N3485" s="45"/>
      <c r="O3485" s="38"/>
    </row>
    <row r="3486" spans="3:15" ht="17" x14ac:dyDescent="0.4">
      <c r="C3486" s="28"/>
      <c r="D3486" s="22"/>
      <c r="K3486" s="26"/>
      <c r="L3486" s="37"/>
      <c r="M3486" s="38"/>
      <c r="N3486" s="45"/>
      <c r="O3486" s="38"/>
    </row>
    <row r="3487" spans="3:15" ht="17" x14ac:dyDescent="0.4">
      <c r="C3487" s="28"/>
      <c r="D3487" s="22"/>
      <c r="K3487" s="26"/>
      <c r="L3487" s="37"/>
      <c r="M3487" s="38"/>
      <c r="N3487" s="45"/>
      <c r="O3487" s="38"/>
    </row>
    <row r="3488" spans="3:15" ht="17" x14ac:dyDescent="0.4">
      <c r="C3488" s="28"/>
      <c r="D3488" s="22"/>
      <c r="K3488" s="26"/>
      <c r="L3488" s="37"/>
      <c r="M3488" s="38"/>
      <c r="N3488" s="45"/>
      <c r="O3488" s="38"/>
    </row>
    <row r="3489" spans="3:15" ht="17" x14ac:dyDescent="0.4">
      <c r="C3489" s="28"/>
      <c r="D3489" s="22"/>
      <c r="K3489" s="26"/>
      <c r="L3489" s="37"/>
      <c r="M3489" s="38"/>
      <c r="N3489" s="45"/>
      <c r="O3489" s="38"/>
    </row>
    <row r="3490" spans="3:15" ht="17" x14ac:dyDescent="0.4">
      <c r="C3490" s="28"/>
      <c r="D3490" s="22"/>
      <c r="K3490" s="26"/>
      <c r="L3490" s="37"/>
      <c r="M3490" s="38"/>
      <c r="N3490" s="45"/>
      <c r="O3490" s="38"/>
    </row>
    <row r="3491" spans="3:15" ht="17" x14ac:dyDescent="0.4">
      <c r="C3491" s="28"/>
      <c r="D3491" s="22"/>
      <c r="K3491" s="26"/>
      <c r="L3491" s="37"/>
      <c r="M3491" s="38"/>
      <c r="N3491" s="45"/>
      <c r="O3491" s="38"/>
    </row>
    <row r="3492" spans="3:15" ht="17" x14ac:dyDescent="0.4">
      <c r="C3492" s="28"/>
      <c r="D3492" s="22"/>
      <c r="K3492" s="26"/>
      <c r="L3492" s="37"/>
      <c r="M3492" s="38"/>
      <c r="N3492" s="45"/>
      <c r="O3492" s="38"/>
    </row>
    <row r="3493" spans="3:15" ht="17" x14ac:dyDescent="0.4">
      <c r="C3493" s="28"/>
      <c r="D3493" s="22"/>
      <c r="K3493" s="26"/>
      <c r="L3493" s="37"/>
      <c r="M3493" s="38"/>
      <c r="N3493" s="45"/>
      <c r="O3493" s="38"/>
    </row>
    <row r="3494" spans="3:15" ht="17" x14ac:dyDescent="0.4">
      <c r="C3494" s="28"/>
      <c r="D3494" s="22"/>
      <c r="K3494" s="26"/>
      <c r="L3494" s="37"/>
      <c r="M3494" s="38"/>
      <c r="N3494" s="45"/>
      <c r="O3494" s="38"/>
    </row>
    <row r="3495" spans="3:15" ht="17" x14ac:dyDescent="0.4">
      <c r="C3495" s="28"/>
      <c r="D3495" s="22"/>
      <c r="K3495" s="26"/>
      <c r="L3495" s="37"/>
      <c r="M3495" s="38"/>
      <c r="N3495" s="45"/>
      <c r="O3495" s="38"/>
    </row>
    <row r="3496" spans="3:15" ht="17" x14ac:dyDescent="0.4">
      <c r="C3496" s="28"/>
      <c r="D3496" s="22"/>
      <c r="K3496" s="26"/>
      <c r="L3496" s="37"/>
      <c r="M3496" s="38"/>
      <c r="N3496" s="45"/>
      <c r="O3496" s="38"/>
    </row>
    <row r="3497" spans="3:15" ht="17" x14ac:dyDescent="0.4">
      <c r="C3497" s="28"/>
      <c r="D3497" s="22"/>
      <c r="K3497" s="26"/>
      <c r="L3497" s="37"/>
      <c r="M3497" s="38"/>
      <c r="N3497" s="45"/>
      <c r="O3497" s="38"/>
    </row>
    <row r="3498" spans="3:15" ht="17" x14ac:dyDescent="0.4">
      <c r="C3498" s="28"/>
      <c r="D3498" s="22"/>
      <c r="K3498" s="26"/>
      <c r="L3498" s="37"/>
      <c r="M3498" s="38"/>
      <c r="N3498" s="45"/>
      <c r="O3498" s="38"/>
    </row>
    <row r="3499" spans="3:15" ht="17" x14ac:dyDescent="0.4">
      <c r="C3499" s="28"/>
      <c r="D3499" s="22"/>
      <c r="K3499" s="26"/>
      <c r="L3499" s="37"/>
      <c r="M3499" s="38"/>
      <c r="N3499" s="45"/>
      <c r="O3499" s="38"/>
    </row>
    <row r="3500" spans="3:15" ht="17" x14ac:dyDescent="0.4">
      <c r="C3500" s="28"/>
      <c r="D3500" s="22"/>
      <c r="K3500" s="26"/>
      <c r="L3500" s="37"/>
      <c r="M3500" s="38"/>
      <c r="N3500" s="45"/>
      <c r="O3500" s="38"/>
    </row>
    <row r="3501" spans="3:15" ht="17" x14ac:dyDescent="0.4">
      <c r="C3501" s="28"/>
      <c r="D3501" s="22"/>
      <c r="K3501" s="26"/>
      <c r="L3501" s="37"/>
      <c r="M3501" s="38"/>
      <c r="N3501" s="45"/>
      <c r="O3501" s="38"/>
    </row>
    <row r="3502" spans="3:15" ht="17" x14ac:dyDescent="0.4">
      <c r="C3502" s="28"/>
      <c r="D3502" s="22"/>
      <c r="K3502" s="26"/>
      <c r="L3502" s="37"/>
      <c r="M3502" s="38"/>
      <c r="N3502" s="45"/>
      <c r="O3502" s="38"/>
    </row>
    <row r="3503" spans="3:15" ht="17" x14ac:dyDescent="0.4">
      <c r="C3503" s="28"/>
      <c r="D3503" s="22"/>
      <c r="K3503" s="26"/>
      <c r="L3503" s="37"/>
      <c r="M3503" s="38"/>
      <c r="N3503" s="45"/>
      <c r="O3503" s="38"/>
    </row>
    <row r="3504" spans="3:15" ht="17" x14ac:dyDescent="0.4">
      <c r="C3504" s="28"/>
      <c r="D3504" s="22"/>
      <c r="K3504" s="26"/>
      <c r="L3504" s="37"/>
      <c r="M3504" s="38"/>
      <c r="N3504" s="45"/>
      <c r="O3504" s="38"/>
    </row>
    <row r="3505" spans="3:15" ht="17" x14ac:dyDescent="0.4">
      <c r="C3505" s="28"/>
      <c r="D3505" s="22"/>
      <c r="K3505" s="26"/>
      <c r="L3505" s="37"/>
      <c r="M3505" s="38"/>
      <c r="N3505" s="45"/>
      <c r="O3505" s="38"/>
    </row>
    <row r="3506" spans="3:15" ht="17" x14ac:dyDescent="0.4">
      <c r="C3506" s="28"/>
      <c r="D3506" s="22"/>
      <c r="K3506" s="26"/>
      <c r="L3506" s="37"/>
      <c r="M3506" s="38"/>
      <c r="N3506" s="45"/>
      <c r="O3506" s="38"/>
    </row>
    <row r="3507" spans="3:15" ht="17" x14ac:dyDescent="0.4">
      <c r="C3507" s="28"/>
      <c r="D3507" s="22"/>
      <c r="K3507" s="26"/>
      <c r="L3507" s="37"/>
      <c r="M3507" s="38"/>
      <c r="N3507" s="45"/>
      <c r="O3507" s="38"/>
    </row>
    <row r="3508" spans="3:15" ht="17" x14ac:dyDescent="0.4">
      <c r="C3508" s="28"/>
      <c r="D3508" s="22"/>
      <c r="K3508" s="26"/>
      <c r="L3508" s="37"/>
      <c r="M3508" s="38"/>
      <c r="N3508" s="45"/>
      <c r="O3508" s="38"/>
    </row>
    <row r="3509" spans="3:15" ht="17" x14ac:dyDescent="0.4">
      <c r="C3509" s="28"/>
      <c r="D3509" s="22"/>
      <c r="K3509" s="26"/>
      <c r="L3509" s="37"/>
      <c r="M3509" s="38"/>
      <c r="N3509" s="45"/>
      <c r="O3509" s="38"/>
    </row>
    <row r="3510" spans="3:15" ht="17" x14ac:dyDescent="0.4">
      <c r="C3510" s="28"/>
      <c r="D3510" s="22"/>
      <c r="K3510" s="26"/>
      <c r="L3510" s="37"/>
      <c r="M3510" s="38"/>
      <c r="N3510" s="45"/>
      <c r="O3510" s="38"/>
    </row>
    <row r="3511" spans="3:15" ht="17" x14ac:dyDescent="0.4">
      <c r="C3511" s="28"/>
      <c r="D3511" s="22"/>
      <c r="K3511" s="26"/>
      <c r="L3511" s="37"/>
      <c r="M3511" s="38"/>
      <c r="N3511" s="45"/>
      <c r="O3511" s="38"/>
    </row>
    <row r="3512" spans="3:15" ht="17" x14ac:dyDescent="0.4">
      <c r="C3512" s="28"/>
      <c r="D3512" s="22"/>
      <c r="K3512" s="26"/>
      <c r="L3512" s="37"/>
      <c r="M3512" s="38"/>
      <c r="N3512" s="45"/>
      <c r="O3512" s="38"/>
    </row>
    <row r="3513" spans="3:15" ht="17" x14ac:dyDescent="0.4">
      <c r="C3513" s="28"/>
      <c r="D3513" s="22"/>
      <c r="K3513" s="26"/>
      <c r="L3513" s="37"/>
      <c r="M3513" s="38"/>
      <c r="N3513" s="45"/>
      <c r="O3513" s="38"/>
    </row>
    <row r="3514" spans="3:15" ht="17" x14ac:dyDescent="0.4">
      <c r="C3514" s="28"/>
      <c r="D3514" s="22"/>
      <c r="K3514" s="26"/>
      <c r="L3514" s="37"/>
      <c r="M3514" s="38"/>
      <c r="N3514" s="45"/>
      <c r="O3514" s="38"/>
    </row>
    <row r="3515" spans="3:15" ht="17" x14ac:dyDescent="0.4">
      <c r="C3515" s="28"/>
      <c r="D3515" s="22"/>
      <c r="K3515" s="26"/>
      <c r="L3515" s="37"/>
      <c r="M3515" s="38"/>
      <c r="N3515" s="45"/>
      <c r="O3515" s="38"/>
    </row>
    <row r="3516" spans="3:15" ht="17" x14ac:dyDescent="0.4">
      <c r="C3516" s="28"/>
      <c r="D3516" s="22"/>
      <c r="K3516" s="26"/>
      <c r="L3516" s="37"/>
      <c r="M3516" s="38"/>
      <c r="N3516" s="45"/>
      <c r="O3516" s="38"/>
    </row>
    <row r="3517" spans="3:15" ht="17" x14ac:dyDescent="0.4">
      <c r="C3517" s="28"/>
      <c r="D3517" s="22"/>
      <c r="K3517" s="26"/>
      <c r="L3517" s="37"/>
      <c r="M3517" s="38"/>
      <c r="N3517" s="45"/>
      <c r="O3517" s="38"/>
    </row>
    <row r="3518" spans="3:15" ht="17" x14ac:dyDescent="0.4">
      <c r="C3518" s="28"/>
      <c r="D3518" s="22"/>
      <c r="K3518" s="26"/>
      <c r="L3518" s="37"/>
      <c r="M3518" s="38"/>
      <c r="N3518" s="45"/>
      <c r="O3518" s="38"/>
    </row>
    <row r="3519" spans="3:15" ht="17" x14ac:dyDescent="0.4">
      <c r="C3519" s="28"/>
      <c r="D3519" s="22"/>
      <c r="K3519" s="26"/>
      <c r="L3519" s="37"/>
      <c r="M3519" s="38"/>
      <c r="N3519" s="45"/>
      <c r="O3519" s="38"/>
    </row>
    <row r="3520" spans="3:15" ht="17" x14ac:dyDescent="0.4">
      <c r="C3520" s="28"/>
      <c r="D3520" s="22"/>
      <c r="K3520" s="26"/>
      <c r="L3520" s="37"/>
      <c r="M3520" s="38"/>
      <c r="N3520" s="45"/>
      <c r="O3520" s="38"/>
    </row>
    <row r="3521" spans="3:15" ht="17" x14ac:dyDescent="0.4">
      <c r="C3521" s="28"/>
      <c r="D3521" s="22"/>
      <c r="K3521" s="26"/>
      <c r="L3521" s="37"/>
      <c r="M3521" s="38"/>
      <c r="N3521" s="45"/>
      <c r="O3521" s="38"/>
    </row>
    <row r="3522" spans="3:15" ht="17" x14ac:dyDescent="0.4">
      <c r="C3522" s="28"/>
      <c r="D3522" s="22"/>
      <c r="K3522" s="26"/>
      <c r="L3522" s="37"/>
      <c r="M3522" s="38"/>
      <c r="N3522" s="45"/>
      <c r="O3522" s="38"/>
    </row>
    <row r="3523" spans="3:15" ht="17" x14ac:dyDescent="0.4">
      <c r="C3523" s="28"/>
      <c r="D3523" s="22"/>
      <c r="K3523" s="26"/>
      <c r="L3523" s="37"/>
      <c r="M3523" s="38"/>
      <c r="N3523" s="45"/>
      <c r="O3523" s="38"/>
    </row>
    <row r="3524" spans="3:15" ht="17" x14ac:dyDescent="0.4">
      <c r="C3524" s="28"/>
      <c r="D3524" s="22"/>
      <c r="K3524" s="26"/>
      <c r="L3524" s="37"/>
      <c r="M3524" s="38"/>
      <c r="N3524" s="45"/>
      <c r="O3524" s="38"/>
    </row>
    <row r="3525" spans="3:15" ht="17" x14ac:dyDescent="0.4">
      <c r="C3525" s="28"/>
      <c r="D3525" s="22"/>
      <c r="K3525" s="26"/>
      <c r="L3525" s="37"/>
      <c r="M3525" s="38"/>
      <c r="N3525" s="45"/>
      <c r="O3525" s="38"/>
    </row>
    <row r="3526" spans="3:15" ht="17" x14ac:dyDescent="0.4">
      <c r="C3526" s="28"/>
      <c r="D3526" s="22"/>
      <c r="K3526" s="26"/>
      <c r="L3526" s="37"/>
      <c r="M3526" s="38"/>
      <c r="N3526" s="45"/>
      <c r="O3526" s="38"/>
    </row>
    <row r="3527" spans="3:15" ht="17" x14ac:dyDescent="0.4">
      <c r="C3527" s="28"/>
      <c r="D3527" s="22"/>
      <c r="K3527" s="26"/>
      <c r="L3527" s="37"/>
      <c r="M3527" s="38"/>
      <c r="N3527" s="45"/>
      <c r="O3527" s="38"/>
    </row>
    <row r="3528" spans="3:15" ht="17" x14ac:dyDescent="0.4">
      <c r="C3528" s="28"/>
      <c r="D3528" s="22"/>
      <c r="K3528" s="26"/>
      <c r="L3528" s="37"/>
      <c r="M3528" s="38"/>
      <c r="N3528" s="45"/>
      <c r="O3528" s="38"/>
    </row>
    <row r="3529" spans="3:15" ht="17" x14ac:dyDescent="0.4">
      <c r="C3529" s="28"/>
      <c r="D3529" s="22"/>
      <c r="K3529" s="26"/>
      <c r="L3529" s="37"/>
      <c r="M3529" s="38"/>
      <c r="N3529" s="45"/>
      <c r="O3529" s="38"/>
    </row>
    <row r="3530" spans="3:15" ht="17" x14ac:dyDescent="0.4">
      <c r="C3530" s="28"/>
      <c r="D3530" s="22"/>
      <c r="K3530" s="26"/>
      <c r="L3530" s="37"/>
      <c r="M3530" s="38"/>
      <c r="N3530" s="45"/>
      <c r="O3530" s="38"/>
    </row>
    <row r="3531" spans="3:15" ht="17" x14ac:dyDescent="0.4">
      <c r="C3531" s="28"/>
      <c r="D3531" s="22"/>
      <c r="K3531" s="26"/>
      <c r="L3531" s="37"/>
      <c r="M3531" s="38"/>
      <c r="N3531" s="45"/>
      <c r="O3531" s="38"/>
    </row>
    <row r="3532" spans="3:15" ht="17" x14ac:dyDescent="0.4">
      <c r="C3532" s="28"/>
      <c r="D3532" s="22"/>
      <c r="K3532" s="26"/>
      <c r="L3532" s="37"/>
      <c r="M3532" s="38"/>
      <c r="N3532" s="45"/>
      <c r="O3532" s="38"/>
    </row>
    <row r="3533" spans="3:15" ht="17" x14ac:dyDescent="0.4">
      <c r="C3533" s="28"/>
      <c r="D3533" s="22"/>
      <c r="K3533" s="26"/>
      <c r="L3533" s="37"/>
      <c r="M3533" s="38"/>
      <c r="N3533" s="45"/>
      <c r="O3533" s="38"/>
    </row>
    <row r="3534" spans="3:15" ht="17" x14ac:dyDescent="0.4">
      <c r="C3534" s="28"/>
      <c r="D3534" s="22"/>
      <c r="K3534" s="26"/>
      <c r="L3534" s="37"/>
      <c r="M3534" s="38"/>
      <c r="N3534" s="45"/>
      <c r="O3534" s="38"/>
    </row>
    <row r="3535" spans="3:15" ht="17" x14ac:dyDescent="0.4">
      <c r="C3535" s="28"/>
      <c r="D3535" s="22"/>
      <c r="K3535" s="26"/>
      <c r="L3535" s="37"/>
      <c r="M3535" s="38"/>
      <c r="N3535" s="45"/>
      <c r="O3535" s="38"/>
    </row>
    <row r="3536" spans="3:15" ht="17" x14ac:dyDescent="0.4">
      <c r="C3536" s="28"/>
      <c r="D3536" s="22"/>
      <c r="K3536" s="26"/>
      <c r="L3536" s="37"/>
      <c r="M3536" s="38"/>
      <c r="N3536" s="45"/>
      <c r="O3536" s="38"/>
    </row>
    <row r="3537" spans="3:15" ht="17" x14ac:dyDescent="0.4">
      <c r="C3537" s="28"/>
      <c r="D3537" s="22"/>
      <c r="K3537" s="26"/>
      <c r="L3537" s="37"/>
      <c r="M3537" s="38"/>
      <c r="N3537" s="45"/>
      <c r="O3537" s="38"/>
    </row>
    <row r="3538" spans="3:15" ht="17" x14ac:dyDescent="0.4">
      <c r="C3538" s="28"/>
      <c r="D3538" s="22"/>
      <c r="K3538" s="26"/>
      <c r="L3538" s="37"/>
      <c r="M3538" s="38"/>
      <c r="N3538" s="45"/>
      <c r="O3538" s="38"/>
    </row>
    <row r="3539" spans="3:15" ht="17" x14ac:dyDescent="0.4">
      <c r="C3539" s="28"/>
      <c r="D3539" s="22"/>
      <c r="K3539" s="26"/>
      <c r="L3539" s="37"/>
      <c r="M3539" s="38"/>
      <c r="N3539" s="45"/>
      <c r="O3539" s="38"/>
    </row>
    <row r="3540" spans="3:15" ht="17" x14ac:dyDescent="0.4">
      <c r="C3540" s="28"/>
      <c r="D3540" s="22"/>
      <c r="K3540" s="26"/>
      <c r="L3540" s="37"/>
      <c r="M3540" s="38"/>
      <c r="N3540" s="45"/>
      <c r="O3540" s="38"/>
    </row>
    <row r="3541" spans="3:15" ht="17" x14ac:dyDescent="0.4">
      <c r="C3541" s="28"/>
      <c r="D3541" s="22"/>
      <c r="K3541" s="26"/>
      <c r="L3541" s="37"/>
      <c r="M3541" s="38"/>
      <c r="N3541" s="45"/>
      <c r="O3541" s="38"/>
    </row>
    <row r="3542" spans="3:15" ht="17" x14ac:dyDescent="0.4">
      <c r="C3542" s="28"/>
      <c r="D3542" s="22"/>
      <c r="K3542" s="26"/>
      <c r="L3542" s="37"/>
      <c r="M3542" s="38"/>
      <c r="N3542" s="45"/>
      <c r="O3542" s="38"/>
    </row>
    <row r="3543" spans="3:15" ht="17" x14ac:dyDescent="0.4">
      <c r="C3543" s="28"/>
      <c r="D3543" s="22"/>
      <c r="K3543" s="26"/>
      <c r="L3543" s="37"/>
      <c r="M3543" s="38"/>
      <c r="N3543" s="45"/>
      <c r="O3543" s="38"/>
    </row>
    <row r="3544" spans="3:15" ht="17" x14ac:dyDescent="0.4">
      <c r="C3544" s="28"/>
      <c r="D3544" s="22"/>
      <c r="K3544" s="26"/>
      <c r="L3544" s="37"/>
      <c r="M3544" s="38"/>
      <c r="N3544" s="45"/>
      <c r="O3544" s="38"/>
    </row>
    <row r="3545" spans="3:15" ht="17" x14ac:dyDescent="0.4">
      <c r="C3545" s="28"/>
      <c r="D3545" s="22"/>
      <c r="K3545" s="26"/>
      <c r="L3545" s="37"/>
      <c r="M3545" s="38"/>
      <c r="N3545" s="45"/>
      <c r="O3545" s="38"/>
    </row>
    <row r="3546" spans="3:15" ht="17" x14ac:dyDescent="0.4">
      <c r="C3546" s="28"/>
      <c r="D3546" s="22"/>
      <c r="K3546" s="26"/>
      <c r="L3546" s="37"/>
      <c r="M3546" s="38"/>
      <c r="N3546" s="45"/>
      <c r="O3546" s="38"/>
    </row>
    <row r="3547" spans="3:15" ht="17" x14ac:dyDescent="0.4">
      <c r="C3547" s="28"/>
      <c r="D3547" s="22"/>
      <c r="K3547" s="26"/>
      <c r="L3547" s="37"/>
      <c r="M3547" s="38"/>
      <c r="N3547" s="45"/>
      <c r="O3547" s="38"/>
    </row>
    <row r="3548" spans="3:15" ht="17" x14ac:dyDescent="0.4">
      <c r="C3548" s="28"/>
      <c r="D3548" s="22"/>
      <c r="K3548" s="26"/>
      <c r="L3548" s="37"/>
      <c r="M3548" s="38"/>
      <c r="N3548" s="45"/>
      <c r="O3548" s="38"/>
    </row>
    <row r="3549" spans="3:15" ht="17" x14ac:dyDescent="0.4">
      <c r="C3549" s="28"/>
      <c r="D3549" s="22"/>
      <c r="K3549" s="26"/>
      <c r="L3549" s="37"/>
      <c r="M3549" s="38"/>
      <c r="N3549" s="45"/>
      <c r="O3549" s="38"/>
    </row>
    <row r="3550" spans="3:15" ht="17" x14ac:dyDescent="0.4">
      <c r="C3550" s="28"/>
      <c r="D3550" s="22"/>
      <c r="K3550" s="26"/>
      <c r="L3550" s="37"/>
      <c r="M3550" s="38"/>
      <c r="N3550" s="45"/>
      <c r="O3550" s="38"/>
    </row>
    <row r="3551" spans="3:15" ht="17" x14ac:dyDescent="0.4">
      <c r="C3551" s="28"/>
      <c r="D3551" s="22"/>
      <c r="K3551" s="26"/>
      <c r="L3551" s="37"/>
      <c r="M3551" s="38"/>
      <c r="N3551" s="45"/>
      <c r="O3551" s="38"/>
    </row>
    <row r="3552" spans="3:15" ht="17" x14ac:dyDescent="0.4">
      <c r="C3552" s="28"/>
      <c r="D3552" s="22"/>
      <c r="K3552" s="26"/>
      <c r="L3552" s="37"/>
      <c r="M3552" s="38"/>
      <c r="N3552" s="45"/>
      <c r="O3552" s="38"/>
    </row>
    <row r="3553" spans="3:15" ht="17" x14ac:dyDescent="0.4">
      <c r="C3553" s="28"/>
      <c r="D3553" s="22"/>
      <c r="K3553" s="26"/>
      <c r="L3553" s="37"/>
      <c r="M3553" s="38"/>
      <c r="N3553" s="45"/>
      <c r="O3553" s="38"/>
    </row>
    <row r="3554" spans="3:15" ht="17" x14ac:dyDescent="0.4">
      <c r="C3554" s="28"/>
      <c r="D3554" s="22"/>
      <c r="K3554" s="26"/>
      <c r="L3554" s="37"/>
      <c r="M3554" s="38"/>
      <c r="N3554" s="45"/>
      <c r="O3554" s="38"/>
    </row>
    <row r="3555" spans="3:15" ht="17" x14ac:dyDescent="0.4">
      <c r="C3555" s="28"/>
      <c r="D3555" s="22"/>
      <c r="K3555" s="26"/>
      <c r="L3555" s="37"/>
      <c r="M3555" s="38"/>
      <c r="N3555" s="45"/>
      <c r="O3555" s="38"/>
    </row>
    <row r="3556" spans="3:15" ht="17" x14ac:dyDescent="0.4">
      <c r="C3556" s="28"/>
      <c r="D3556" s="22"/>
      <c r="K3556" s="26"/>
      <c r="L3556" s="37"/>
      <c r="M3556" s="38"/>
      <c r="N3556" s="45"/>
      <c r="O3556" s="38"/>
    </row>
    <row r="3557" spans="3:15" ht="17" x14ac:dyDescent="0.4">
      <c r="C3557" s="28"/>
      <c r="D3557" s="22"/>
      <c r="K3557" s="26"/>
      <c r="L3557" s="37"/>
      <c r="M3557" s="38"/>
      <c r="N3557" s="45"/>
      <c r="O3557" s="38"/>
    </row>
    <row r="3558" spans="3:15" ht="17" x14ac:dyDescent="0.4">
      <c r="C3558" s="28"/>
      <c r="D3558" s="22"/>
      <c r="K3558" s="26"/>
      <c r="L3558" s="37"/>
      <c r="M3558" s="38"/>
      <c r="N3558" s="45"/>
      <c r="O3558" s="38"/>
    </row>
    <row r="3559" spans="3:15" ht="17" x14ac:dyDescent="0.4">
      <c r="C3559" s="28"/>
      <c r="D3559" s="22"/>
      <c r="K3559" s="26"/>
      <c r="L3559" s="37"/>
      <c r="M3559" s="38"/>
      <c r="N3559" s="45"/>
      <c r="O3559" s="38"/>
    </row>
    <row r="3560" spans="3:15" ht="17" x14ac:dyDescent="0.4">
      <c r="C3560" s="28"/>
      <c r="D3560" s="22"/>
      <c r="K3560" s="26"/>
      <c r="L3560" s="37"/>
      <c r="M3560" s="38"/>
      <c r="N3560" s="45"/>
      <c r="O3560" s="38"/>
    </row>
    <row r="3561" spans="3:15" ht="17" x14ac:dyDescent="0.4">
      <c r="C3561" s="28"/>
      <c r="D3561" s="22"/>
      <c r="K3561" s="26"/>
      <c r="L3561" s="37"/>
      <c r="M3561" s="38"/>
      <c r="N3561" s="45"/>
      <c r="O3561" s="38"/>
    </row>
    <row r="3562" spans="3:15" ht="17" x14ac:dyDescent="0.4">
      <c r="C3562" s="28"/>
      <c r="D3562" s="22"/>
      <c r="K3562" s="26"/>
      <c r="L3562" s="37"/>
      <c r="M3562" s="38"/>
      <c r="N3562" s="45"/>
      <c r="O3562" s="38"/>
    </row>
    <row r="3563" spans="3:15" ht="17" x14ac:dyDescent="0.4">
      <c r="C3563" s="28"/>
      <c r="D3563" s="22"/>
      <c r="K3563" s="26"/>
      <c r="L3563" s="37"/>
      <c r="M3563" s="38"/>
      <c r="N3563" s="45"/>
      <c r="O3563" s="38"/>
    </row>
    <row r="3564" spans="3:15" ht="17" x14ac:dyDescent="0.4">
      <c r="C3564" s="28"/>
      <c r="D3564" s="22"/>
      <c r="K3564" s="26"/>
      <c r="L3564" s="37"/>
      <c r="M3564" s="38"/>
      <c r="N3564" s="45"/>
      <c r="O3564" s="38"/>
    </row>
    <row r="3565" spans="3:15" ht="17" x14ac:dyDescent="0.4">
      <c r="C3565" s="28"/>
      <c r="D3565" s="22"/>
      <c r="K3565" s="26"/>
      <c r="L3565" s="37"/>
      <c r="M3565" s="38"/>
      <c r="N3565" s="45"/>
      <c r="O3565" s="38"/>
    </row>
    <row r="3566" spans="3:15" ht="17" x14ac:dyDescent="0.4">
      <c r="C3566" s="28"/>
      <c r="D3566" s="22"/>
      <c r="K3566" s="26"/>
      <c r="L3566" s="37"/>
      <c r="M3566" s="38"/>
      <c r="N3566" s="45"/>
      <c r="O3566" s="38"/>
    </row>
    <row r="3567" spans="3:15" ht="17" x14ac:dyDescent="0.4">
      <c r="C3567" s="28"/>
      <c r="D3567" s="22"/>
      <c r="K3567" s="26"/>
      <c r="L3567" s="37"/>
      <c r="M3567" s="38"/>
      <c r="N3567" s="45"/>
      <c r="O3567" s="38"/>
    </row>
    <row r="3568" spans="3:15" ht="17" x14ac:dyDescent="0.4">
      <c r="C3568" s="28"/>
      <c r="D3568" s="22"/>
      <c r="K3568" s="26"/>
      <c r="L3568" s="37"/>
      <c r="M3568" s="38"/>
      <c r="N3568" s="45"/>
      <c r="O3568" s="38"/>
    </row>
    <row r="3569" spans="3:15" ht="17" x14ac:dyDescent="0.4">
      <c r="C3569" s="28"/>
      <c r="D3569" s="22"/>
      <c r="K3569" s="26"/>
      <c r="L3569" s="37"/>
      <c r="M3569" s="38"/>
      <c r="N3569" s="45"/>
      <c r="O3569" s="38"/>
    </row>
    <row r="3570" spans="3:15" ht="17" x14ac:dyDescent="0.4">
      <c r="C3570" s="28"/>
      <c r="D3570" s="22"/>
      <c r="K3570" s="26"/>
      <c r="L3570" s="37"/>
      <c r="M3570" s="38"/>
      <c r="N3570" s="45"/>
      <c r="O3570" s="38"/>
    </row>
    <row r="3571" spans="3:15" ht="17" x14ac:dyDescent="0.4">
      <c r="C3571" s="28"/>
      <c r="D3571" s="22"/>
      <c r="K3571" s="26"/>
      <c r="L3571" s="37"/>
      <c r="M3571" s="38"/>
      <c r="N3571" s="45"/>
      <c r="O3571" s="38"/>
    </row>
    <row r="3572" spans="3:15" ht="17" x14ac:dyDescent="0.4">
      <c r="C3572" s="28"/>
      <c r="D3572" s="22"/>
      <c r="K3572" s="26"/>
      <c r="L3572" s="37"/>
      <c r="M3572" s="38"/>
      <c r="N3572" s="45"/>
      <c r="O3572" s="38"/>
    </row>
    <row r="3573" spans="3:15" ht="17" x14ac:dyDescent="0.4">
      <c r="C3573" s="28"/>
      <c r="D3573" s="22"/>
      <c r="K3573" s="26"/>
      <c r="L3573" s="37"/>
      <c r="M3573" s="38"/>
      <c r="N3573" s="45"/>
      <c r="O3573" s="38"/>
    </row>
    <row r="3574" spans="3:15" ht="17" x14ac:dyDescent="0.4">
      <c r="C3574" s="28"/>
      <c r="D3574" s="22"/>
      <c r="K3574" s="26"/>
      <c r="L3574" s="37"/>
      <c r="M3574" s="38"/>
      <c r="N3574" s="45"/>
      <c r="O3574" s="38"/>
    </row>
    <row r="3575" spans="3:15" ht="17" x14ac:dyDescent="0.4">
      <c r="C3575" s="28"/>
      <c r="D3575" s="22"/>
      <c r="K3575" s="26"/>
      <c r="L3575" s="37"/>
      <c r="M3575" s="38"/>
      <c r="N3575" s="45"/>
      <c r="O3575" s="38"/>
    </row>
    <row r="3576" spans="3:15" ht="17" x14ac:dyDescent="0.4">
      <c r="C3576" s="28"/>
      <c r="D3576" s="22"/>
      <c r="K3576" s="26"/>
      <c r="L3576" s="37"/>
      <c r="M3576" s="38"/>
      <c r="N3576" s="45"/>
      <c r="O3576" s="38"/>
    </row>
    <row r="3577" spans="3:15" ht="17" x14ac:dyDescent="0.4">
      <c r="C3577" s="28"/>
      <c r="D3577" s="22"/>
      <c r="K3577" s="26"/>
      <c r="L3577" s="37"/>
      <c r="M3577" s="38"/>
      <c r="N3577" s="45"/>
      <c r="O3577" s="38"/>
    </row>
    <row r="3578" spans="3:15" ht="17" x14ac:dyDescent="0.4">
      <c r="C3578" s="28"/>
      <c r="D3578" s="22"/>
      <c r="K3578" s="26"/>
      <c r="L3578" s="37"/>
      <c r="M3578" s="38"/>
      <c r="N3578" s="45"/>
      <c r="O3578" s="38"/>
    </row>
    <row r="3579" spans="3:15" ht="17" x14ac:dyDescent="0.4">
      <c r="C3579" s="28"/>
      <c r="D3579" s="22"/>
      <c r="K3579" s="26"/>
      <c r="L3579" s="37"/>
      <c r="M3579" s="38"/>
      <c r="N3579" s="45"/>
      <c r="O3579" s="38"/>
    </row>
    <row r="3580" spans="3:15" ht="17" x14ac:dyDescent="0.4">
      <c r="C3580" s="28"/>
      <c r="D3580" s="22"/>
      <c r="K3580" s="26"/>
      <c r="L3580" s="37"/>
      <c r="M3580" s="38"/>
      <c r="N3580" s="45"/>
      <c r="O3580" s="38"/>
    </row>
    <row r="3581" spans="3:15" ht="17" x14ac:dyDescent="0.4">
      <c r="C3581" s="28"/>
      <c r="D3581" s="22"/>
      <c r="K3581" s="26"/>
      <c r="L3581" s="37"/>
      <c r="M3581" s="38"/>
      <c r="N3581" s="45"/>
      <c r="O3581" s="38"/>
    </row>
    <row r="3582" spans="3:15" ht="17" x14ac:dyDescent="0.4">
      <c r="C3582" s="28"/>
      <c r="D3582" s="22"/>
      <c r="K3582" s="26"/>
      <c r="L3582" s="37"/>
      <c r="M3582" s="38"/>
      <c r="N3582" s="45"/>
      <c r="O3582" s="38"/>
    </row>
    <row r="3583" spans="3:15" ht="17" x14ac:dyDescent="0.4">
      <c r="C3583" s="28"/>
      <c r="D3583" s="22"/>
      <c r="K3583" s="26"/>
      <c r="L3583" s="37"/>
      <c r="M3583" s="38"/>
      <c r="N3583" s="45"/>
      <c r="O3583" s="38"/>
    </row>
    <row r="3584" spans="3:15" ht="17" x14ac:dyDescent="0.4">
      <c r="C3584" s="28"/>
      <c r="D3584" s="22"/>
      <c r="K3584" s="26"/>
      <c r="L3584" s="37"/>
      <c r="M3584" s="38"/>
      <c r="N3584" s="45"/>
      <c r="O3584" s="38"/>
    </row>
    <row r="3585" spans="3:15" ht="17" x14ac:dyDescent="0.4">
      <c r="C3585" s="28"/>
      <c r="D3585" s="22"/>
      <c r="K3585" s="26"/>
      <c r="L3585" s="37"/>
      <c r="M3585" s="38"/>
      <c r="N3585" s="45"/>
      <c r="O3585" s="38"/>
    </row>
    <row r="3586" spans="3:15" ht="17" x14ac:dyDescent="0.4">
      <c r="C3586" s="28"/>
      <c r="D3586" s="22"/>
      <c r="K3586" s="26"/>
      <c r="L3586" s="37"/>
      <c r="M3586" s="38"/>
      <c r="N3586" s="45"/>
      <c r="O3586" s="38"/>
    </row>
    <row r="3587" spans="3:15" ht="17" x14ac:dyDescent="0.4">
      <c r="C3587" s="28"/>
      <c r="D3587" s="22"/>
      <c r="K3587" s="26"/>
      <c r="L3587" s="37"/>
      <c r="M3587" s="38"/>
      <c r="N3587" s="45"/>
      <c r="O3587" s="38"/>
    </row>
    <row r="3588" spans="3:15" ht="17" x14ac:dyDescent="0.4">
      <c r="C3588" s="28"/>
      <c r="D3588" s="22"/>
      <c r="K3588" s="26"/>
      <c r="L3588" s="37"/>
      <c r="M3588" s="38"/>
      <c r="N3588" s="45"/>
      <c r="O3588" s="38"/>
    </row>
    <row r="3589" spans="3:15" ht="17" x14ac:dyDescent="0.4">
      <c r="C3589" s="28"/>
      <c r="D3589" s="22"/>
      <c r="K3589" s="26"/>
      <c r="L3589" s="37"/>
      <c r="M3589" s="38"/>
      <c r="N3589" s="45"/>
      <c r="O3589" s="38"/>
    </row>
    <row r="3590" spans="3:15" ht="17" x14ac:dyDescent="0.4">
      <c r="C3590" s="28"/>
      <c r="D3590" s="22"/>
      <c r="K3590" s="26"/>
      <c r="L3590" s="37"/>
      <c r="M3590" s="38"/>
      <c r="N3590" s="45"/>
      <c r="O3590" s="38"/>
    </row>
    <row r="3591" spans="3:15" ht="17" x14ac:dyDescent="0.4">
      <c r="C3591" s="28"/>
      <c r="D3591" s="22"/>
      <c r="K3591" s="26"/>
      <c r="L3591" s="37"/>
      <c r="M3591" s="38"/>
      <c r="N3591" s="45"/>
      <c r="O3591" s="38"/>
    </row>
    <row r="3592" spans="3:15" ht="17" x14ac:dyDescent="0.4">
      <c r="C3592" s="28"/>
      <c r="D3592" s="22"/>
      <c r="K3592" s="26"/>
      <c r="L3592" s="37"/>
      <c r="M3592" s="38"/>
      <c r="N3592" s="45"/>
      <c r="O3592" s="38"/>
    </row>
    <row r="3593" spans="3:15" ht="17" x14ac:dyDescent="0.4">
      <c r="C3593" s="28"/>
      <c r="D3593" s="22"/>
      <c r="K3593" s="26"/>
      <c r="L3593" s="37"/>
      <c r="M3593" s="38"/>
      <c r="N3593" s="45"/>
      <c r="O3593" s="38"/>
    </row>
    <row r="3594" spans="3:15" ht="17" x14ac:dyDescent="0.4">
      <c r="C3594" s="28"/>
      <c r="D3594" s="22"/>
      <c r="K3594" s="26"/>
      <c r="L3594" s="37"/>
      <c r="M3594" s="38"/>
      <c r="N3594" s="45"/>
      <c r="O3594" s="38"/>
    </row>
    <row r="3595" spans="3:15" ht="17" x14ac:dyDescent="0.4">
      <c r="C3595" s="28"/>
      <c r="D3595" s="22"/>
      <c r="K3595" s="26"/>
      <c r="L3595" s="37"/>
      <c r="M3595" s="38"/>
      <c r="N3595" s="45"/>
      <c r="O3595" s="38"/>
    </row>
    <row r="3596" spans="3:15" ht="17" x14ac:dyDescent="0.4">
      <c r="C3596" s="28"/>
      <c r="D3596" s="22"/>
      <c r="K3596" s="26"/>
      <c r="L3596" s="37"/>
      <c r="M3596" s="38"/>
      <c r="N3596" s="45"/>
      <c r="O3596" s="38"/>
    </row>
    <row r="3597" spans="3:15" ht="17" x14ac:dyDescent="0.4">
      <c r="C3597" s="28"/>
      <c r="D3597" s="22"/>
      <c r="K3597" s="26"/>
      <c r="L3597" s="37"/>
      <c r="M3597" s="38"/>
      <c r="N3597" s="45"/>
      <c r="O3597" s="38"/>
    </row>
    <row r="3598" spans="3:15" ht="17" x14ac:dyDescent="0.4">
      <c r="C3598" s="28"/>
      <c r="D3598" s="22"/>
      <c r="K3598" s="26"/>
      <c r="L3598" s="37"/>
      <c r="M3598" s="38"/>
      <c r="N3598" s="45"/>
      <c r="O3598" s="38"/>
    </row>
    <row r="3599" spans="3:15" ht="17" x14ac:dyDescent="0.4">
      <c r="C3599" s="28"/>
      <c r="D3599" s="22"/>
      <c r="K3599" s="26"/>
      <c r="L3599" s="37"/>
      <c r="M3599" s="38"/>
      <c r="N3599" s="45"/>
      <c r="O3599" s="38"/>
    </row>
    <row r="3600" spans="3:15" ht="17" x14ac:dyDescent="0.4">
      <c r="C3600" s="28"/>
      <c r="D3600" s="22"/>
      <c r="K3600" s="26"/>
      <c r="L3600" s="37"/>
      <c r="M3600" s="38"/>
      <c r="N3600" s="45"/>
      <c r="O3600" s="38"/>
    </row>
    <row r="3601" spans="3:15" ht="17" x14ac:dyDescent="0.4">
      <c r="C3601" s="28"/>
      <c r="D3601" s="22"/>
      <c r="K3601" s="26"/>
      <c r="L3601" s="37"/>
      <c r="M3601" s="38"/>
      <c r="N3601" s="45"/>
      <c r="O3601" s="38"/>
    </row>
    <row r="3602" spans="3:15" ht="17" x14ac:dyDescent="0.4">
      <c r="C3602" s="28"/>
      <c r="D3602" s="22"/>
      <c r="K3602" s="26"/>
      <c r="L3602" s="37"/>
      <c r="M3602" s="38"/>
      <c r="N3602" s="45"/>
      <c r="O3602" s="38"/>
    </row>
    <row r="3603" spans="3:15" ht="17" x14ac:dyDescent="0.4">
      <c r="C3603" s="28"/>
      <c r="D3603" s="22"/>
      <c r="K3603" s="26"/>
      <c r="L3603" s="37"/>
      <c r="M3603" s="38"/>
      <c r="N3603" s="45"/>
      <c r="O3603" s="38"/>
    </row>
    <row r="3604" spans="3:15" ht="17" x14ac:dyDescent="0.4">
      <c r="C3604" s="28"/>
      <c r="D3604" s="22"/>
      <c r="K3604" s="26"/>
      <c r="L3604" s="37"/>
      <c r="M3604" s="38"/>
      <c r="N3604" s="45"/>
      <c r="O3604" s="38"/>
    </row>
    <row r="3605" spans="3:15" ht="17" x14ac:dyDescent="0.4">
      <c r="C3605" s="28"/>
      <c r="D3605" s="22"/>
      <c r="K3605" s="26"/>
      <c r="L3605" s="37"/>
      <c r="M3605" s="38"/>
      <c r="N3605" s="45"/>
      <c r="O3605" s="38"/>
    </row>
    <row r="3606" spans="3:15" ht="17" x14ac:dyDescent="0.4">
      <c r="C3606" s="28"/>
      <c r="D3606" s="22"/>
      <c r="K3606" s="26"/>
      <c r="L3606" s="37"/>
      <c r="M3606" s="38"/>
      <c r="N3606" s="45"/>
      <c r="O3606" s="38"/>
    </row>
    <row r="3607" spans="3:15" ht="17" x14ac:dyDescent="0.4">
      <c r="C3607" s="28"/>
      <c r="D3607" s="22"/>
      <c r="K3607" s="26"/>
      <c r="L3607" s="37"/>
      <c r="M3607" s="38"/>
      <c r="N3607" s="45"/>
      <c r="O3607" s="38"/>
    </row>
    <row r="3608" spans="3:15" ht="17" x14ac:dyDescent="0.4">
      <c r="C3608" s="28"/>
      <c r="D3608" s="22"/>
      <c r="K3608" s="26"/>
      <c r="L3608" s="37"/>
      <c r="M3608" s="38"/>
      <c r="N3608" s="45"/>
      <c r="O3608" s="38"/>
    </row>
    <row r="3609" spans="3:15" ht="17" x14ac:dyDescent="0.4">
      <c r="C3609" s="28"/>
      <c r="D3609" s="22"/>
      <c r="K3609" s="26"/>
      <c r="L3609" s="37"/>
      <c r="M3609" s="38"/>
      <c r="N3609" s="45"/>
      <c r="O3609" s="38"/>
    </row>
    <row r="3610" spans="3:15" ht="17" x14ac:dyDescent="0.4">
      <c r="C3610" s="28"/>
      <c r="D3610" s="22"/>
      <c r="K3610" s="26"/>
      <c r="L3610" s="37"/>
      <c r="M3610" s="38"/>
      <c r="N3610" s="45"/>
      <c r="O3610" s="38"/>
    </row>
    <row r="3611" spans="3:15" ht="17" x14ac:dyDescent="0.4">
      <c r="C3611" s="28"/>
      <c r="D3611" s="22"/>
      <c r="K3611" s="26"/>
      <c r="L3611" s="37"/>
      <c r="M3611" s="38"/>
      <c r="N3611" s="45"/>
      <c r="O3611" s="38"/>
    </row>
    <row r="3612" spans="3:15" ht="17" x14ac:dyDescent="0.4">
      <c r="C3612" s="28"/>
      <c r="D3612" s="22"/>
      <c r="K3612" s="26"/>
      <c r="L3612" s="37"/>
      <c r="M3612" s="38"/>
      <c r="N3612" s="45"/>
      <c r="O3612" s="38"/>
    </row>
    <row r="3613" spans="3:15" ht="17" x14ac:dyDescent="0.4">
      <c r="C3613" s="28"/>
      <c r="D3613" s="22"/>
      <c r="K3613" s="26"/>
      <c r="L3613" s="37"/>
      <c r="M3613" s="38"/>
      <c r="N3613" s="45"/>
      <c r="O3613" s="38"/>
    </row>
    <row r="3614" spans="3:15" ht="17" x14ac:dyDescent="0.4">
      <c r="C3614" s="28"/>
      <c r="D3614" s="22"/>
      <c r="K3614" s="26"/>
      <c r="L3614" s="37"/>
      <c r="M3614" s="38"/>
      <c r="N3614" s="45"/>
      <c r="O3614" s="38"/>
    </row>
    <row r="3615" spans="3:15" ht="17" x14ac:dyDescent="0.4">
      <c r="C3615" s="28"/>
      <c r="D3615" s="22"/>
      <c r="K3615" s="26"/>
      <c r="L3615" s="37"/>
      <c r="M3615" s="38"/>
      <c r="N3615" s="45"/>
      <c r="O3615" s="38"/>
    </row>
    <row r="3616" spans="3:15" ht="17" x14ac:dyDescent="0.4">
      <c r="C3616" s="28"/>
      <c r="D3616" s="22"/>
      <c r="K3616" s="26"/>
      <c r="L3616" s="37"/>
      <c r="M3616" s="38"/>
      <c r="N3616" s="45"/>
      <c r="O3616" s="38"/>
    </row>
    <row r="3617" spans="3:15" ht="17" x14ac:dyDescent="0.4">
      <c r="C3617" s="28"/>
      <c r="D3617" s="22"/>
      <c r="K3617" s="26"/>
      <c r="L3617" s="37"/>
      <c r="M3617" s="38"/>
      <c r="N3617" s="45"/>
      <c r="O3617" s="38"/>
    </row>
    <row r="3618" spans="3:15" ht="17" x14ac:dyDescent="0.4">
      <c r="C3618" s="28"/>
      <c r="D3618" s="22"/>
      <c r="K3618" s="26"/>
      <c r="L3618" s="37"/>
      <c r="M3618" s="38"/>
      <c r="N3618" s="45"/>
      <c r="O3618" s="38"/>
    </row>
    <row r="3619" spans="3:15" ht="17" x14ac:dyDescent="0.4">
      <c r="C3619" s="28"/>
      <c r="D3619" s="22"/>
      <c r="K3619" s="26"/>
      <c r="L3619" s="37"/>
      <c r="M3619" s="38"/>
      <c r="N3619" s="45"/>
      <c r="O3619" s="38"/>
    </row>
    <row r="3620" spans="3:15" ht="17" x14ac:dyDescent="0.4">
      <c r="C3620" s="28"/>
      <c r="D3620" s="22"/>
      <c r="K3620" s="26"/>
      <c r="L3620" s="37"/>
      <c r="M3620" s="38"/>
      <c r="N3620" s="45"/>
      <c r="O3620" s="38"/>
    </row>
    <row r="3621" spans="3:15" ht="17" x14ac:dyDescent="0.4">
      <c r="C3621" s="28"/>
      <c r="D3621" s="22"/>
      <c r="K3621" s="26"/>
      <c r="L3621" s="37"/>
      <c r="M3621" s="38"/>
      <c r="N3621" s="45"/>
      <c r="O3621" s="38"/>
    </row>
    <row r="3622" spans="3:15" ht="17" x14ac:dyDescent="0.4">
      <c r="C3622" s="28"/>
      <c r="D3622" s="22"/>
      <c r="K3622" s="26"/>
      <c r="L3622" s="37"/>
      <c r="M3622" s="38"/>
      <c r="N3622" s="45"/>
      <c r="O3622" s="38"/>
    </row>
    <row r="3623" spans="3:15" ht="17" x14ac:dyDescent="0.4">
      <c r="C3623" s="28"/>
      <c r="D3623" s="22"/>
      <c r="K3623" s="26"/>
      <c r="L3623" s="37"/>
      <c r="M3623" s="38"/>
      <c r="N3623" s="45"/>
      <c r="O3623" s="38"/>
    </row>
    <row r="3624" spans="3:15" ht="17" x14ac:dyDescent="0.4">
      <c r="C3624" s="28"/>
      <c r="D3624" s="22"/>
      <c r="K3624" s="26"/>
      <c r="L3624" s="37"/>
      <c r="M3624" s="38"/>
      <c r="N3624" s="45"/>
      <c r="O3624" s="38"/>
    </row>
    <row r="3625" spans="3:15" ht="17" x14ac:dyDescent="0.4">
      <c r="C3625" s="28"/>
      <c r="D3625" s="22"/>
      <c r="K3625" s="26"/>
      <c r="L3625" s="37"/>
      <c r="M3625" s="38"/>
      <c r="N3625" s="45"/>
      <c r="O3625" s="38"/>
    </row>
    <row r="3626" spans="3:15" ht="17" x14ac:dyDescent="0.4">
      <c r="C3626" s="28"/>
      <c r="D3626" s="22"/>
      <c r="K3626" s="26"/>
      <c r="L3626" s="37"/>
      <c r="M3626" s="38"/>
      <c r="N3626" s="45"/>
      <c r="O3626" s="38"/>
    </row>
    <row r="3627" spans="3:15" ht="17" x14ac:dyDescent="0.4">
      <c r="C3627" s="28"/>
      <c r="D3627" s="22"/>
      <c r="K3627" s="26"/>
      <c r="L3627" s="37"/>
      <c r="M3627" s="38"/>
      <c r="N3627" s="45"/>
      <c r="O3627" s="38"/>
    </row>
    <row r="3628" spans="3:15" ht="17" x14ac:dyDescent="0.4">
      <c r="C3628" s="28"/>
      <c r="D3628" s="22"/>
      <c r="K3628" s="26"/>
      <c r="L3628" s="37"/>
      <c r="M3628" s="38"/>
      <c r="N3628" s="45"/>
      <c r="O3628" s="38"/>
    </row>
    <row r="3629" spans="3:15" ht="17" x14ac:dyDescent="0.4">
      <c r="C3629" s="28"/>
      <c r="D3629" s="22"/>
      <c r="K3629" s="26"/>
      <c r="L3629" s="37"/>
      <c r="M3629" s="38"/>
      <c r="N3629" s="45"/>
      <c r="O3629" s="38"/>
    </row>
    <row r="3630" spans="3:15" ht="17" x14ac:dyDescent="0.4">
      <c r="C3630" s="28"/>
      <c r="D3630" s="22"/>
      <c r="K3630" s="26"/>
      <c r="L3630" s="37"/>
      <c r="M3630" s="38"/>
      <c r="N3630" s="45"/>
      <c r="O3630" s="38"/>
    </row>
    <row r="3631" spans="3:15" ht="17" x14ac:dyDescent="0.4">
      <c r="C3631" s="28"/>
      <c r="D3631" s="22"/>
      <c r="K3631" s="26"/>
      <c r="L3631" s="37"/>
      <c r="M3631" s="38"/>
      <c r="N3631" s="45"/>
      <c r="O3631" s="38"/>
    </row>
    <row r="3632" spans="3:15" ht="17" x14ac:dyDescent="0.4">
      <c r="C3632" s="28"/>
      <c r="D3632" s="22"/>
      <c r="K3632" s="26"/>
      <c r="L3632" s="37"/>
      <c r="M3632" s="38"/>
      <c r="N3632" s="45"/>
      <c r="O3632" s="38"/>
    </row>
    <row r="3633" spans="3:15" ht="17" x14ac:dyDescent="0.4">
      <c r="C3633" s="28"/>
      <c r="D3633" s="22"/>
      <c r="K3633" s="26"/>
      <c r="L3633" s="37"/>
      <c r="M3633" s="38"/>
      <c r="N3633" s="45"/>
      <c r="O3633" s="38"/>
    </row>
    <row r="3634" spans="3:15" ht="17" x14ac:dyDescent="0.4">
      <c r="C3634" s="28"/>
      <c r="D3634" s="22"/>
      <c r="K3634" s="26"/>
      <c r="L3634" s="37"/>
      <c r="M3634" s="38"/>
      <c r="N3634" s="45"/>
      <c r="O3634" s="38"/>
    </row>
    <row r="3635" spans="3:15" ht="17" x14ac:dyDescent="0.4">
      <c r="C3635" s="28"/>
      <c r="D3635" s="22"/>
      <c r="K3635" s="26"/>
      <c r="L3635" s="37"/>
      <c r="M3635" s="38"/>
      <c r="N3635" s="45"/>
      <c r="O3635" s="38"/>
    </row>
    <row r="3636" spans="3:15" ht="17" x14ac:dyDescent="0.4">
      <c r="C3636" s="28"/>
      <c r="D3636" s="22"/>
      <c r="K3636" s="26"/>
      <c r="L3636" s="37"/>
      <c r="M3636" s="38"/>
      <c r="N3636" s="45"/>
      <c r="O3636" s="38"/>
    </row>
    <row r="3637" spans="3:15" ht="17" x14ac:dyDescent="0.4">
      <c r="C3637" s="28"/>
      <c r="D3637" s="22"/>
      <c r="K3637" s="26"/>
      <c r="L3637" s="37"/>
      <c r="M3637" s="38"/>
      <c r="N3637" s="45"/>
      <c r="O3637" s="38"/>
    </row>
    <row r="3638" spans="3:15" ht="17" x14ac:dyDescent="0.4">
      <c r="C3638" s="28"/>
      <c r="D3638" s="22"/>
      <c r="K3638" s="26"/>
      <c r="L3638" s="37"/>
      <c r="M3638" s="38"/>
      <c r="N3638" s="45"/>
      <c r="O3638" s="38"/>
    </row>
    <row r="3639" spans="3:15" ht="17" x14ac:dyDescent="0.4">
      <c r="C3639" s="28"/>
      <c r="D3639" s="22"/>
      <c r="K3639" s="26"/>
      <c r="L3639" s="37"/>
      <c r="M3639" s="38"/>
      <c r="N3639" s="45"/>
      <c r="O3639" s="38"/>
    </row>
    <row r="3640" spans="3:15" ht="17" x14ac:dyDescent="0.4">
      <c r="C3640" s="28"/>
      <c r="D3640" s="22"/>
      <c r="K3640" s="26"/>
      <c r="L3640" s="37"/>
      <c r="M3640" s="38"/>
      <c r="N3640" s="45"/>
      <c r="O3640" s="38"/>
    </row>
    <row r="3641" spans="3:15" ht="17" x14ac:dyDescent="0.4">
      <c r="C3641" s="28"/>
      <c r="D3641" s="22"/>
      <c r="K3641" s="26"/>
      <c r="L3641" s="37"/>
      <c r="M3641" s="38"/>
      <c r="N3641" s="45"/>
      <c r="O3641" s="38"/>
    </row>
    <row r="3642" spans="3:15" ht="17" x14ac:dyDescent="0.4">
      <c r="C3642" s="28"/>
      <c r="D3642" s="22"/>
      <c r="K3642" s="26"/>
      <c r="L3642" s="37"/>
      <c r="M3642" s="38"/>
      <c r="N3642" s="45"/>
      <c r="O3642" s="38"/>
    </row>
    <row r="3643" spans="3:15" ht="17" x14ac:dyDescent="0.4">
      <c r="C3643" s="28"/>
      <c r="D3643" s="22"/>
      <c r="K3643" s="26"/>
      <c r="L3643" s="37"/>
      <c r="M3643" s="38"/>
      <c r="N3643" s="45"/>
      <c r="O3643" s="38"/>
    </row>
    <row r="3644" spans="3:15" ht="17" x14ac:dyDescent="0.4">
      <c r="C3644" s="28"/>
      <c r="D3644" s="22"/>
      <c r="K3644" s="26"/>
      <c r="L3644" s="37"/>
      <c r="M3644" s="38"/>
      <c r="N3644" s="45"/>
      <c r="O3644" s="38"/>
    </row>
    <row r="3645" spans="3:15" ht="17" x14ac:dyDescent="0.4">
      <c r="C3645" s="28"/>
      <c r="D3645" s="22"/>
      <c r="K3645" s="26"/>
      <c r="L3645" s="37"/>
      <c r="M3645" s="38"/>
      <c r="N3645" s="45"/>
      <c r="O3645" s="38"/>
    </row>
    <row r="3646" spans="3:15" ht="17" x14ac:dyDescent="0.4">
      <c r="C3646" s="28"/>
      <c r="D3646" s="22"/>
      <c r="K3646" s="26"/>
      <c r="L3646" s="37"/>
      <c r="M3646" s="38"/>
      <c r="N3646" s="45"/>
      <c r="O3646" s="38"/>
    </row>
    <row r="3647" spans="3:15" ht="17" x14ac:dyDescent="0.4">
      <c r="C3647" s="28"/>
      <c r="D3647" s="22"/>
      <c r="K3647" s="26"/>
      <c r="L3647" s="37"/>
      <c r="M3647" s="38"/>
      <c r="N3647" s="45"/>
      <c r="O3647" s="38"/>
    </row>
    <row r="3648" spans="3:15" ht="17" x14ac:dyDescent="0.4">
      <c r="C3648" s="28"/>
      <c r="D3648" s="22"/>
      <c r="K3648" s="26"/>
      <c r="L3648" s="37"/>
      <c r="M3648" s="38"/>
      <c r="N3648" s="45"/>
      <c r="O3648" s="38"/>
    </row>
    <row r="3649" spans="3:15" ht="17" x14ac:dyDescent="0.4">
      <c r="C3649" s="28"/>
      <c r="D3649" s="22"/>
      <c r="K3649" s="26"/>
      <c r="L3649" s="37"/>
      <c r="M3649" s="38"/>
      <c r="N3649" s="45"/>
      <c r="O3649" s="38"/>
    </row>
    <row r="3650" spans="3:15" ht="17" x14ac:dyDescent="0.4">
      <c r="C3650" s="28"/>
      <c r="D3650" s="22"/>
      <c r="K3650" s="26"/>
      <c r="L3650" s="37"/>
      <c r="M3650" s="38"/>
      <c r="N3650" s="45"/>
      <c r="O3650" s="38"/>
    </row>
    <row r="3651" spans="3:15" ht="17" x14ac:dyDescent="0.4">
      <c r="C3651" s="28"/>
      <c r="D3651" s="22"/>
      <c r="K3651" s="26"/>
      <c r="L3651" s="37"/>
      <c r="M3651" s="38"/>
      <c r="N3651" s="45"/>
      <c r="O3651" s="38"/>
    </row>
    <row r="3652" spans="3:15" ht="17" x14ac:dyDescent="0.4">
      <c r="C3652" s="28"/>
      <c r="D3652" s="22"/>
      <c r="K3652" s="26"/>
      <c r="L3652" s="37"/>
      <c r="M3652" s="38"/>
      <c r="N3652" s="45"/>
      <c r="O3652" s="38"/>
    </row>
    <row r="3653" spans="3:15" ht="17" x14ac:dyDescent="0.4">
      <c r="C3653" s="28"/>
      <c r="D3653" s="22"/>
      <c r="K3653" s="26"/>
      <c r="L3653" s="37"/>
      <c r="M3653" s="38"/>
      <c r="N3653" s="45"/>
      <c r="O3653" s="38"/>
    </row>
    <row r="3654" spans="3:15" ht="17" x14ac:dyDescent="0.4">
      <c r="C3654" s="28"/>
      <c r="D3654" s="24"/>
      <c r="K3654" s="26"/>
      <c r="L3654" s="37"/>
      <c r="M3654" s="38"/>
      <c r="N3654" s="45"/>
      <c r="O3654" s="38"/>
    </row>
    <row r="3655" spans="3:15" ht="17" x14ac:dyDescent="0.4">
      <c r="C3655" s="28"/>
      <c r="D3655" s="24"/>
      <c r="K3655" s="26"/>
      <c r="L3655" s="37"/>
      <c r="M3655" s="38"/>
      <c r="N3655" s="45"/>
      <c r="O3655" s="38"/>
    </row>
    <row r="3656" spans="3:15" ht="17" x14ac:dyDescent="0.4">
      <c r="C3656" s="28"/>
      <c r="D3656" s="24"/>
      <c r="K3656" s="26"/>
      <c r="L3656" s="37"/>
      <c r="M3656" s="38"/>
      <c r="N3656" s="45"/>
      <c r="O3656" s="38"/>
    </row>
    <row r="3657" spans="3:15" ht="17" x14ac:dyDescent="0.4">
      <c r="C3657" s="28"/>
      <c r="D3657" s="24"/>
      <c r="K3657" s="26"/>
      <c r="L3657" s="37"/>
      <c r="M3657" s="38"/>
      <c r="N3657" s="45"/>
      <c r="O3657" s="38"/>
    </row>
    <row r="3658" spans="3:15" ht="17" x14ac:dyDescent="0.4">
      <c r="C3658" s="28"/>
      <c r="D3658" s="24"/>
      <c r="K3658" s="26"/>
      <c r="L3658" s="37"/>
      <c r="M3658" s="38"/>
      <c r="N3658" s="45"/>
      <c r="O3658" s="38"/>
    </row>
    <row r="3659" spans="3:15" ht="17" x14ac:dyDescent="0.4">
      <c r="C3659" s="28"/>
      <c r="D3659" s="24"/>
      <c r="K3659" s="26"/>
      <c r="L3659" s="37"/>
      <c r="M3659" s="38"/>
      <c r="N3659" s="45"/>
      <c r="O3659" s="38"/>
    </row>
    <row r="3660" spans="3:15" ht="17" x14ac:dyDescent="0.4">
      <c r="C3660" s="28"/>
      <c r="D3660" s="24"/>
      <c r="K3660" s="26"/>
      <c r="L3660" s="37"/>
      <c r="M3660" s="38"/>
      <c r="N3660" s="45"/>
      <c r="O3660" s="38"/>
    </row>
    <row r="3661" spans="3:15" ht="17" x14ac:dyDescent="0.4">
      <c r="C3661" s="28"/>
      <c r="D3661" s="24"/>
      <c r="K3661" s="26"/>
      <c r="L3661" s="37"/>
      <c r="M3661" s="38"/>
      <c r="N3661" s="45"/>
      <c r="O3661" s="38"/>
    </row>
    <row r="3662" spans="3:15" ht="17" x14ac:dyDescent="0.4">
      <c r="C3662" s="28"/>
      <c r="D3662" s="24"/>
      <c r="K3662" s="26"/>
      <c r="L3662" s="37"/>
      <c r="M3662" s="38"/>
      <c r="N3662" s="45"/>
      <c r="O3662" s="38"/>
    </row>
    <row r="3663" spans="3:15" ht="17" x14ac:dyDescent="0.4">
      <c r="C3663" s="28"/>
      <c r="D3663" s="24"/>
      <c r="K3663" s="26"/>
      <c r="L3663" s="37"/>
      <c r="M3663" s="38"/>
      <c r="N3663" s="45"/>
      <c r="O3663" s="38"/>
    </row>
    <row r="3664" spans="3:15" ht="17" x14ac:dyDescent="0.4">
      <c r="C3664" s="28"/>
      <c r="D3664" s="24"/>
      <c r="K3664" s="26"/>
      <c r="L3664" s="37"/>
      <c r="M3664" s="38"/>
      <c r="N3664" s="45"/>
      <c r="O3664" s="38"/>
    </row>
    <row r="3665" spans="3:15" ht="17" x14ac:dyDescent="0.4">
      <c r="C3665" s="28"/>
      <c r="D3665" s="24"/>
      <c r="K3665" s="26"/>
      <c r="L3665" s="37"/>
      <c r="M3665" s="38"/>
      <c r="N3665" s="45"/>
      <c r="O3665" s="38"/>
    </row>
    <row r="3666" spans="3:15" ht="17" x14ac:dyDescent="0.4">
      <c r="C3666" s="28"/>
      <c r="D3666" s="24"/>
      <c r="K3666" s="26"/>
      <c r="L3666" s="37"/>
      <c r="M3666" s="38"/>
      <c r="N3666" s="45"/>
      <c r="O3666" s="38"/>
    </row>
    <row r="3667" spans="3:15" ht="17" x14ac:dyDescent="0.4">
      <c r="C3667" s="28"/>
      <c r="D3667" s="24"/>
      <c r="K3667" s="26"/>
      <c r="L3667" s="37"/>
      <c r="M3667" s="38"/>
      <c r="N3667" s="45"/>
      <c r="O3667" s="38"/>
    </row>
    <row r="3668" spans="3:15" ht="17" x14ac:dyDescent="0.4">
      <c r="C3668" s="28"/>
      <c r="D3668" s="24"/>
      <c r="K3668" s="26"/>
      <c r="L3668" s="37"/>
      <c r="M3668" s="38"/>
      <c r="N3668" s="45"/>
      <c r="O3668" s="38"/>
    </row>
    <row r="3669" spans="3:15" ht="17" x14ac:dyDescent="0.4">
      <c r="C3669" s="28"/>
      <c r="D3669" s="24"/>
      <c r="K3669" s="26"/>
      <c r="L3669" s="37"/>
      <c r="M3669" s="38"/>
      <c r="N3669" s="45"/>
      <c r="O3669" s="38"/>
    </row>
    <row r="3670" spans="3:15" ht="17" x14ac:dyDescent="0.4">
      <c r="C3670" s="28"/>
      <c r="D3670" s="24"/>
      <c r="K3670" s="26"/>
      <c r="L3670" s="37"/>
      <c r="M3670" s="38"/>
      <c r="N3670" s="45"/>
      <c r="O3670" s="38"/>
    </row>
    <row r="3671" spans="3:15" ht="17" x14ac:dyDescent="0.4">
      <c r="C3671" s="28"/>
      <c r="D3671" s="24"/>
      <c r="K3671" s="26"/>
      <c r="L3671" s="37"/>
      <c r="M3671" s="38"/>
      <c r="N3671" s="45"/>
      <c r="O3671" s="38"/>
    </row>
    <row r="3672" spans="3:15" ht="17" x14ac:dyDescent="0.4">
      <c r="C3672" s="28"/>
      <c r="D3672" s="24"/>
      <c r="K3672" s="26"/>
      <c r="L3672" s="37"/>
      <c r="M3672" s="38"/>
      <c r="N3672" s="45"/>
      <c r="O3672" s="38"/>
    </row>
    <row r="3673" spans="3:15" ht="17" x14ac:dyDescent="0.4">
      <c r="C3673" s="28"/>
      <c r="D3673" s="24"/>
      <c r="K3673" s="26"/>
      <c r="L3673" s="37"/>
      <c r="M3673" s="38"/>
      <c r="N3673" s="45"/>
      <c r="O3673" s="38"/>
    </row>
    <row r="3674" spans="3:15" ht="17" x14ac:dyDescent="0.4">
      <c r="C3674" s="28"/>
      <c r="D3674" s="24"/>
      <c r="K3674" s="26"/>
      <c r="L3674" s="37"/>
      <c r="M3674" s="38"/>
      <c r="N3674" s="45"/>
      <c r="O3674" s="38"/>
    </row>
    <row r="3675" spans="3:15" ht="17" x14ac:dyDescent="0.4">
      <c r="C3675" s="28"/>
      <c r="D3675" s="24"/>
      <c r="K3675" s="26"/>
      <c r="L3675" s="37"/>
      <c r="M3675" s="38"/>
      <c r="N3675" s="45"/>
      <c r="O3675" s="38"/>
    </row>
    <row r="3676" spans="3:15" ht="17" x14ac:dyDescent="0.4">
      <c r="C3676" s="28"/>
      <c r="D3676" s="24"/>
      <c r="K3676" s="26"/>
      <c r="L3676" s="37"/>
      <c r="M3676" s="38"/>
      <c r="N3676" s="45"/>
      <c r="O3676" s="38"/>
    </row>
    <row r="3677" spans="3:15" ht="17" x14ac:dyDescent="0.4">
      <c r="C3677" s="28"/>
      <c r="D3677" s="24"/>
      <c r="K3677" s="26"/>
      <c r="L3677" s="37"/>
      <c r="M3677" s="38"/>
      <c r="N3677" s="45"/>
      <c r="O3677" s="38"/>
    </row>
    <row r="3678" spans="3:15" ht="17" x14ac:dyDescent="0.4">
      <c r="C3678" s="28"/>
      <c r="D3678" s="24"/>
      <c r="K3678" s="26"/>
      <c r="L3678" s="37"/>
      <c r="M3678" s="38"/>
      <c r="N3678" s="45"/>
      <c r="O3678" s="38"/>
    </row>
    <row r="3679" spans="3:15" ht="17" x14ac:dyDescent="0.4">
      <c r="C3679" s="28"/>
      <c r="D3679" s="24"/>
      <c r="K3679" s="26"/>
      <c r="L3679" s="37"/>
      <c r="M3679" s="38"/>
      <c r="N3679" s="45"/>
      <c r="O3679" s="38"/>
    </row>
    <row r="3680" spans="3:15" ht="17" x14ac:dyDescent="0.4">
      <c r="C3680" s="28"/>
      <c r="D3680" s="24"/>
      <c r="K3680" s="26"/>
      <c r="L3680" s="37"/>
      <c r="M3680" s="38"/>
      <c r="N3680" s="45"/>
      <c r="O3680" s="38"/>
    </row>
    <row r="3681" spans="3:15" ht="17" x14ac:dyDescent="0.4">
      <c r="C3681" s="28"/>
      <c r="D3681" s="24"/>
      <c r="K3681" s="26"/>
      <c r="L3681" s="37"/>
      <c r="M3681" s="38"/>
      <c r="N3681" s="45"/>
      <c r="O3681" s="38"/>
    </row>
    <row r="3682" spans="3:15" ht="17" x14ac:dyDescent="0.4">
      <c r="C3682" s="28"/>
      <c r="D3682" s="24"/>
      <c r="K3682" s="26"/>
      <c r="L3682" s="37"/>
      <c r="M3682" s="38"/>
      <c r="N3682" s="45"/>
      <c r="O3682" s="38"/>
    </row>
    <row r="3683" spans="3:15" ht="17" x14ac:dyDescent="0.4">
      <c r="C3683" s="28"/>
      <c r="D3683" s="24"/>
      <c r="K3683" s="26"/>
      <c r="L3683" s="37"/>
      <c r="M3683" s="38"/>
      <c r="N3683" s="45"/>
      <c r="O3683" s="38"/>
    </row>
    <row r="3684" spans="3:15" ht="17" x14ac:dyDescent="0.4">
      <c r="C3684" s="28"/>
      <c r="D3684" s="24"/>
      <c r="K3684" s="26"/>
      <c r="L3684" s="37"/>
      <c r="M3684" s="38"/>
      <c r="N3684" s="45"/>
      <c r="O3684" s="38"/>
    </row>
    <row r="3685" spans="3:15" ht="17" x14ac:dyDescent="0.4">
      <c r="C3685" s="28"/>
      <c r="D3685" s="24"/>
      <c r="K3685" s="26"/>
      <c r="L3685" s="37"/>
      <c r="M3685" s="38"/>
      <c r="N3685" s="45"/>
      <c r="O3685" s="38"/>
    </row>
    <row r="3686" spans="3:15" ht="17" x14ac:dyDescent="0.4">
      <c r="C3686" s="28"/>
      <c r="D3686" s="24"/>
      <c r="K3686" s="26"/>
      <c r="L3686" s="37"/>
      <c r="M3686" s="38"/>
      <c r="N3686" s="45"/>
      <c r="O3686" s="38"/>
    </row>
    <row r="3687" spans="3:15" ht="17" x14ac:dyDescent="0.4">
      <c r="C3687" s="28"/>
      <c r="D3687" s="24"/>
      <c r="K3687" s="26"/>
      <c r="L3687" s="37"/>
      <c r="M3687" s="38"/>
      <c r="N3687" s="45"/>
      <c r="O3687" s="38"/>
    </row>
    <row r="3688" spans="3:15" ht="17" x14ac:dyDescent="0.4">
      <c r="C3688" s="28"/>
      <c r="D3688" s="24"/>
      <c r="K3688" s="26"/>
      <c r="L3688" s="37"/>
      <c r="M3688" s="38"/>
      <c r="N3688" s="45"/>
      <c r="O3688" s="38"/>
    </row>
    <row r="3689" spans="3:15" ht="17" x14ac:dyDescent="0.4">
      <c r="C3689" s="28"/>
      <c r="D3689" s="24"/>
      <c r="K3689" s="26"/>
      <c r="L3689" s="37"/>
      <c r="M3689" s="38"/>
      <c r="N3689" s="45"/>
      <c r="O3689" s="38"/>
    </row>
    <row r="3690" spans="3:15" ht="17" x14ac:dyDescent="0.4">
      <c r="C3690" s="28"/>
      <c r="D3690" s="24"/>
      <c r="K3690" s="26"/>
      <c r="L3690" s="37"/>
      <c r="M3690" s="38"/>
      <c r="N3690" s="45"/>
      <c r="O3690" s="38"/>
    </row>
    <row r="3691" spans="3:15" ht="17" x14ac:dyDescent="0.4">
      <c r="C3691" s="28"/>
      <c r="D3691" s="24"/>
      <c r="K3691" s="26"/>
      <c r="L3691" s="37"/>
      <c r="M3691" s="38"/>
      <c r="N3691" s="45"/>
      <c r="O3691" s="38"/>
    </row>
    <row r="3692" spans="3:15" ht="17" x14ac:dyDescent="0.4">
      <c r="C3692" s="28"/>
      <c r="D3692" s="24"/>
      <c r="K3692" s="26"/>
      <c r="L3692" s="37"/>
      <c r="M3692" s="38"/>
      <c r="N3692" s="45"/>
      <c r="O3692" s="38"/>
    </row>
    <row r="3693" spans="3:15" ht="17" x14ac:dyDescent="0.4">
      <c r="C3693" s="28"/>
      <c r="D3693" s="24"/>
      <c r="K3693" s="26"/>
      <c r="L3693" s="37"/>
      <c r="M3693" s="38"/>
      <c r="N3693" s="45"/>
      <c r="O3693" s="38"/>
    </row>
    <row r="3694" spans="3:15" ht="17" x14ac:dyDescent="0.4">
      <c r="C3694" s="28"/>
      <c r="D3694" s="24"/>
      <c r="K3694" s="26"/>
      <c r="L3694" s="37"/>
      <c r="M3694" s="38"/>
      <c r="N3694" s="45"/>
      <c r="O3694" s="38"/>
    </row>
    <row r="3695" spans="3:15" ht="17" x14ac:dyDescent="0.4">
      <c r="C3695" s="28"/>
      <c r="D3695" s="24"/>
      <c r="K3695" s="26"/>
      <c r="L3695" s="37"/>
      <c r="M3695" s="38"/>
      <c r="N3695" s="45"/>
      <c r="O3695" s="38"/>
    </row>
    <row r="3696" spans="3:15" ht="17" x14ac:dyDescent="0.4">
      <c r="C3696" s="28"/>
      <c r="D3696" s="24"/>
      <c r="K3696" s="26"/>
      <c r="L3696" s="37"/>
      <c r="M3696" s="38"/>
      <c r="N3696" s="45"/>
      <c r="O3696" s="38"/>
    </row>
    <row r="3697" spans="3:15" ht="17" x14ac:dyDescent="0.4">
      <c r="C3697" s="28"/>
      <c r="D3697" s="24"/>
      <c r="K3697" s="26"/>
      <c r="L3697" s="37"/>
      <c r="M3697" s="38"/>
      <c r="N3697" s="45"/>
      <c r="O3697" s="38"/>
    </row>
    <row r="3698" spans="3:15" ht="17" x14ac:dyDescent="0.4">
      <c r="C3698" s="28"/>
      <c r="D3698" s="24"/>
      <c r="K3698" s="26"/>
      <c r="L3698" s="37"/>
      <c r="M3698" s="38"/>
      <c r="N3698" s="45"/>
      <c r="O3698" s="38"/>
    </row>
    <row r="3699" spans="3:15" ht="17" x14ac:dyDescent="0.4">
      <c r="C3699" s="28"/>
      <c r="D3699" s="24"/>
      <c r="K3699" s="26"/>
      <c r="L3699" s="37"/>
      <c r="M3699" s="38"/>
      <c r="N3699" s="45"/>
      <c r="O3699" s="38"/>
    </row>
    <row r="3700" spans="3:15" ht="17" x14ac:dyDescent="0.4">
      <c r="C3700" s="28"/>
      <c r="D3700" s="24"/>
      <c r="K3700" s="26"/>
      <c r="L3700" s="37"/>
      <c r="M3700" s="38"/>
      <c r="N3700" s="45"/>
      <c r="O3700" s="38"/>
    </row>
    <row r="3701" spans="3:15" ht="17" x14ac:dyDescent="0.4">
      <c r="C3701" s="28"/>
      <c r="D3701" s="24"/>
      <c r="K3701" s="26"/>
      <c r="L3701" s="37"/>
      <c r="M3701" s="38"/>
      <c r="N3701" s="45"/>
      <c r="O3701" s="38"/>
    </row>
    <row r="3702" spans="3:15" ht="17" x14ac:dyDescent="0.4">
      <c r="C3702" s="28"/>
      <c r="D3702" s="24"/>
      <c r="K3702" s="26"/>
      <c r="L3702" s="37"/>
      <c r="M3702" s="38"/>
      <c r="N3702" s="45"/>
      <c r="O3702" s="38"/>
    </row>
    <row r="3703" spans="3:15" ht="17" x14ac:dyDescent="0.4">
      <c r="C3703" s="28"/>
      <c r="D3703" s="24"/>
      <c r="K3703" s="26"/>
      <c r="L3703" s="37"/>
      <c r="M3703" s="38"/>
      <c r="N3703" s="45"/>
      <c r="O3703" s="38"/>
    </row>
    <row r="3704" spans="3:15" ht="17" x14ac:dyDescent="0.4">
      <c r="C3704" s="28"/>
      <c r="D3704" s="24"/>
      <c r="K3704" s="26"/>
      <c r="L3704" s="37"/>
      <c r="M3704" s="38"/>
      <c r="N3704" s="45"/>
      <c r="O3704" s="38"/>
    </row>
    <row r="3705" spans="3:15" ht="17" x14ac:dyDescent="0.4">
      <c r="C3705" s="28"/>
      <c r="D3705" s="24"/>
      <c r="K3705" s="26"/>
      <c r="L3705" s="37"/>
      <c r="M3705" s="38"/>
      <c r="N3705" s="45"/>
      <c r="O3705" s="38"/>
    </row>
    <row r="3706" spans="3:15" ht="17" x14ac:dyDescent="0.4">
      <c r="C3706" s="28"/>
      <c r="D3706" s="24"/>
      <c r="K3706" s="26"/>
      <c r="L3706" s="37"/>
      <c r="M3706" s="38"/>
      <c r="N3706" s="45"/>
      <c r="O3706" s="38"/>
    </row>
    <row r="3707" spans="3:15" ht="17" x14ac:dyDescent="0.4">
      <c r="C3707" s="28"/>
      <c r="D3707" s="24"/>
      <c r="K3707" s="26"/>
      <c r="L3707" s="37"/>
      <c r="M3707" s="38"/>
      <c r="N3707" s="45"/>
      <c r="O3707" s="38"/>
    </row>
    <row r="3708" spans="3:15" ht="17" x14ac:dyDescent="0.4">
      <c r="C3708" s="28"/>
      <c r="D3708" s="24"/>
      <c r="K3708" s="26"/>
      <c r="L3708" s="37"/>
      <c r="M3708" s="38"/>
      <c r="N3708" s="45"/>
      <c r="O3708" s="38"/>
    </row>
    <row r="3709" spans="3:15" ht="17" x14ac:dyDescent="0.4">
      <c r="C3709" s="28"/>
      <c r="D3709" s="24"/>
      <c r="K3709" s="26"/>
      <c r="L3709" s="37"/>
      <c r="M3709" s="38"/>
      <c r="N3709" s="45"/>
      <c r="O3709" s="38"/>
    </row>
    <row r="3710" spans="3:15" ht="17" x14ac:dyDescent="0.4">
      <c r="C3710" s="28"/>
      <c r="D3710" s="24"/>
      <c r="K3710" s="26"/>
      <c r="L3710" s="37"/>
      <c r="M3710" s="38"/>
      <c r="N3710" s="45"/>
      <c r="O3710" s="38"/>
    </row>
    <row r="3711" spans="3:15" ht="17" x14ac:dyDescent="0.4">
      <c r="C3711" s="28"/>
      <c r="D3711" s="24"/>
      <c r="K3711" s="26"/>
      <c r="L3711" s="37"/>
      <c r="M3711" s="38"/>
      <c r="N3711" s="45"/>
      <c r="O3711" s="38"/>
    </row>
    <row r="3712" spans="3:15" ht="17" x14ac:dyDescent="0.4">
      <c r="C3712" s="28"/>
      <c r="D3712" s="24"/>
      <c r="K3712" s="26"/>
      <c r="L3712" s="37"/>
      <c r="M3712" s="38"/>
      <c r="N3712" s="45"/>
      <c r="O3712" s="38"/>
    </row>
    <row r="3713" spans="3:15" ht="17" x14ac:dyDescent="0.4">
      <c r="C3713" s="28"/>
      <c r="D3713" s="24"/>
      <c r="K3713" s="26"/>
      <c r="L3713" s="37"/>
      <c r="M3713" s="38"/>
      <c r="N3713" s="45"/>
      <c r="O3713" s="38"/>
    </row>
    <row r="3714" spans="3:15" ht="17" x14ac:dyDescent="0.4">
      <c r="C3714" s="28"/>
      <c r="D3714" s="24"/>
      <c r="K3714" s="26"/>
      <c r="L3714" s="37"/>
      <c r="M3714" s="38"/>
      <c r="N3714" s="45"/>
      <c r="O3714" s="38"/>
    </row>
    <row r="3715" spans="3:15" ht="17" x14ac:dyDescent="0.4">
      <c r="C3715" s="28"/>
      <c r="D3715" s="24"/>
      <c r="K3715" s="26"/>
      <c r="L3715" s="37"/>
      <c r="M3715" s="38"/>
      <c r="N3715" s="45"/>
      <c r="O3715" s="38"/>
    </row>
    <row r="3716" spans="3:15" ht="17" x14ac:dyDescent="0.4">
      <c r="C3716" s="28"/>
      <c r="D3716" s="24"/>
      <c r="K3716" s="26"/>
      <c r="L3716" s="37"/>
      <c r="M3716" s="38"/>
      <c r="N3716" s="45"/>
      <c r="O3716" s="38"/>
    </row>
    <row r="3717" spans="3:15" ht="17" x14ac:dyDescent="0.4">
      <c r="C3717" s="28"/>
      <c r="D3717" s="24"/>
      <c r="K3717" s="26"/>
      <c r="L3717" s="37"/>
      <c r="M3717" s="38"/>
      <c r="N3717" s="45"/>
      <c r="O3717" s="38"/>
    </row>
    <row r="3718" spans="3:15" ht="17" x14ac:dyDescent="0.4">
      <c r="C3718" s="28"/>
      <c r="D3718" s="24"/>
      <c r="K3718" s="26"/>
      <c r="L3718" s="37"/>
      <c r="M3718" s="38"/>
      <c r="N3718" s="45"/>
      <c r="O3718" s="38"/>
    </row>
    <row r="3719" spans="3:15" ht="17" x14ac:dyDescent="0.4">
      <c r="C3719" s="28"/>
      <c r="D3719" s="24"/>
      <c r="K3719" s="26"/>
      <c r="L3719" s="37"/>
      <c r="M3719" s="38"/>
      <c r="N3719" s="45"/>
      <c r="O3719" s="38"/>
    </row>
    <row r="3720" spans="3:15" ht="17" x14ac:dyDescent="0.4">
      <c r="C3720" s="28"/>
      <c r="D3720" s="24"/>
      <c r="K3720" s="26"/>
      <c r="L3720" s="37"/>
      <c r="M3720" s="38"/>
      <c r="N3720" s="45"/>
      <c r="O3720" s="38"/>
    </row>
    <row r="3721" spans="3:15" ht="17" x14ac:dyDescent="0.4">
      <c r="C3721" s="28"/>
      <c r="D3721" s="24"/>
      <c r="K3721" s="26"/>
      <c r="L3721" s="37"/>
      <c r="M3721" s="38"/>
      <c r="N3721" s="45"/>
      <c r="O3721" s="38"/>
    </row>
    <row r="3722" spans="3:15" ht="17" x14ac:dyDescent="0.4">
      <c r="C3722" s="28"/>
      <c r="D3722" s="24"/>
      <c r="K3722" s="26"/>
      <c r="L3722" s="37"/>
      <c r="M3722" s="38"/>
      <c r="N3722" s="45"/>
      <c r="O3722" s="38"/>
    </row>
    <row r="3723" spans="3:15" ht="17" x14ac:dyDescent="0.4">
      <c r="C3723" s="28"/>
      <c r="D3723" s="24"/>
      <c r="K3723" s="26"/>
      <c r="L3723" s="37"/>
      <c r="M3723" s="38"/>
      <c r="N3723" s="45"/>
      <c r="O3723" s="38"/>
    </row>
    <row r="3724" spans="3:15" ht="17" x14ac:dyDescent="0.4">
      <c r="C3724" s="28"/>
      <c r="D3724" s="24"/>
      <c r="K3724" s="26"/>
      <c r="L3724" s="37"/>
      <c r="M3724" s="38"/>
      <c r="N3724" s="45"/>
      <c r="O3724" s="38"/>
    </row>
    <row r="3725" spans="3:15" ht="17" x14ac:dyDescent="0.4">
      <c r="C3725" s="28"/>
      <c r="D3725" s="24"/>
      <c r="K3725" s="26"/>
      <c r="L3725" s="37"/>
      <c r="M3725" s="38"/>
      <c r="N3725" s="45"/>
      <c r="O3725" s="38"/>
    </row>
    <row r="3726" spans="3:15" ht="17" x14ac:dyDescent="0.4">
      <c r="C3726" s="28"/>
      <c r="D3726" s="24"/>
      <c r="K3726" s="26"/>
      <c r="L3726" s="37"/>
      <c r="M3726" s="38"/>
      <c r="N3726" s="45"/>
      <c r="O3726" s="38"/>
    </row>
    <row r="3727" spans="3:15" ht="17" x14ac:dyDescent="0.4">
      <c r="C3727" s="28"/>
      <c r="D3727" s="24"/>
      <c r="K3727" s="26"/>
      <c r="L3727" s="37"/>
      <c r="M3727" s="38"/>
      <c r="N3727" s="45"/>
      <c r="O3727" s="38"/>
    </row>
    <row r="3728" spans="3:15" ht="17" x14ac:dyDescent="0.4">
      <c r="C3728" s="28"/>
      <c r="D3728" s="24"/>
      <c r="K3728" s="26"/>
      <c r="L3728" s="37"/>
      <c r="M3728" s="38"/>
      <c r="N3728" s="45"/>
      <c r="O3728" s="38"/>
    </row>
    <row r="3729" spans="3:15" ht="17" x14ac:dyDescent="0.4">
      <c r="C3729" s="28"/>
      <c r="D3729" s="24"/>
      <c r="K3729" s="26"/>
      <c r="L3729" s="37"/>
      <c r="M3729" s="38"/>
      <c r="N3729" s="45"/>
      <c r="O3729" s="38"/>
    </row>
    <row r="3730" spans="3:15" ht="17" x14ac:dyDescent="0.4">
      <c r="C3730" s="28"/>
      <c r="D3730" s="24"/>
      <c r="K3730" s="26"/>
      <c r="L3730" s="37"/>
      <c r="M3730" s="38"/>
      <c r="N3730" s="45"/>
      <c r="O3730" s="38"/>
    </row>
    <row r="3731" spans="3:15" ht="17" x14ac:dyDescent="0.4">
      <c r="C3731" s="28"/>
      <c r="D3731" s="24"/>
      <c r="K3731" s="26"/>
      <c r="L3731" s="37"/>
      <c r="M3731" s="38"/>
      <c r="N3731" s="45"/>
      <c r="O3731" s="38"/>
    </row>
    <row r="3732" spans="3:15" ht="17" x14ac:dyDescent="0.4">
      <c r="C3732" s="28"/>
      <c r="D3732" s="24"/>
      <c r="K3732" s="26"/>
      <c r="L3732" s="37"/>
      <c r="M3732" s="38"/>
      <c r="N3732" s="45"/>
      <c r="O3732" s="38"/>
    </row>
    <row r="3733" spans="3:15" ht="17" x14ac:dyDescent="0.4">
      <c r="C3733" s="28"/>
      <c r="D3733" s="24"/>
      <c r="K3733" s="26"/>
      <c r="L3733" s="37"/>
      <c r="M3733" s="38"/>
      <c r="N3733" s="45"/>
      <c r="O3733" s="38"/>
    </row>
    <row r="3734" spans="3:15" ht="17" x14ac:dyDescent="0.4">
      <c r="C3734" s="28"/>
      <c r="D3734" s="24"/>
      <c r="K3734" s="26"/>
      <c r="L3734" s="37"/>
      <c r="M3734" s="38"/>
      <c r="N3734" s="45"/>
      <c r="O3734" s="38"/>
    </row>
    <row r="3735" spans="3:15" ht="17" x14ac:dyDescent="0.4">
      <c r="C3735" s="28"/>
      <c r="D3735" s="24"/>
      <c r="K3735" s="26"/>
      <c r="L3735" s="37"/>
      <c r="M3735" s="38"/>
      <c r="N3735" s="45"/>
      <c r="O3735" s="38"/>
    </row>
    <row r="3736" spans="3:15" ht="17" x14ac:dyDescent="0.4">
      <c r="C3736" s="28"/>
      <c r="D3736" s="24"/>
      <c r="K3736" s="26"/>
      <c r="L3736" s="37"/>
      <c r="M3736" s="38"/>
      <c r="N3736" s="45"/>
      <c r="O3736" s="38"/>
    </row>
    <row r="3737" spans="3:15" ht="17" x14ac:dyDescent="0.4">
      <c r="C3737" s="28"/>
      <c r="D3737" s="24"/>
      <c r="K3737" s="26"/>
      <c r="L3737" s="37"/>
      <c r="M3737" s="38"/>
      <c r="N3737" s="45"/>
      <c r="O3737" s="38"/>
    </row>
    <row r="3738" spans="3:15" ht="17" x14ac:dyDescent="0.4">
      <c r="C3738" s="28"/>
      <c r="D3738" s="24"/>
      <c r="K3738" s="26"/>
      <c r="L3738" s="37"/>
      <c r="M3738" s="38"/>
      <c r="N3738" s="45"/>
      <c r="O3738" s="38"/>
    </row>
    <row r="3739" spans="3:15" ht="17" x14ac:dyDescent="0.4">
      <c r="C3739" s="28"/>
      <c r="D3739" s="24"/>
      <c r="K3739" s="26"/>
      <c r="L3739" s="37"/>
      <c r="M3739" s="38"/>
      <c r="N3739" s="45"/>
      <c r="O3739" s="38"/>
    </row>
    <row r="3740" spans="3:15" ht="17" x14ac:dyDescent="0.4">
      <c r="C3740" s="28"/>
      <c r="D3740" s="24"/>
      <c r="K3740" s="26"/>
      <c r="L3740" s="37"/>
      <c r="M3740" s="38"/>
      <c r="N3740" s="45"/>
      <c r="O3740" s="38"/>
    </row>
    <row r="3741" spans="3:15" ht="17" x14ac:dyDescent="0.4">
      <c r="C3741" s="28"/>
      <c r="D3741" s="24"/>
      <c r="K3741" s="26"/>
      <c r="L3741" s="37"/>
      <c r="M3741" s="38"/>
      <c r="N3741" s="45"/>
      <c r="O3741" s="38"/>
    </row>
    <row r="3742" spans="3:15" ht="17" x14ac:dyDescent="0.4">
      <c r="C3742" s="28"/>
      <c r="D3742" s="24"/>
      <c r="K3742" s="26"/>
      <c r="L3742" s="37"/>
      <c r="M3742" s="38"/>
      <c r="N3742" s="45"/>
      <c r="O3742" s="38"/>
    </row>
    <row r="3743" spans="3:15" ht="17" x14ac:dyDescent="0.4">
      <c r="C3743" s="28"/>
      <c r="D3743" s="24"/>
      <c r="K3743" s="26"/>
      <c r="L3743" s="37"/>
      <c r="M3743" s="38"/>
      <c r="N3743" s="45"/>
      <c r="O3743" s="38"/>
    </row>
    <row r="3744" spans="3:15" ht="17" x14ac:dyDescent="0.4">
      <c r="C3744" s="28"/>
      <c r="D3744" s="22"/>
      <c r="K3744" s="26"/>
      <c r="L3744" s="37"/>
      <c r="M3744" s="38"/>
      <c r="N3744" s="45"/>
      <c r="O3744" s="38"/>
    </row>
    <row r="3745" spans="3:15" ht="17" x14ac:dyDescent="0.4">
      <c r="C3745" s="28"/>
      <c r="D3745" s="22"/>
      <c r="K3745" s="26"/>
      <c r="L3745" s="37"/>
      <c r="M3745" s="38"/>
      <c r="N3745" s="45"/>
      <c r="O3745" s="38"/>
    </row>
    <row r="3746" spans="3:15" ht="17" x14ac:dyDescent="0.4">
      <c r="C3746" s="28"/>
      <c r="D3746" s="22"/>
      <c r="K3746" s="26"/>
      <c r="L3746" s="37"/>
      <c r="M3746" s="38"/>
      <c r="N3746" s="45"/>
      <c r="O3746" s="38"/>
    </row>
    <row r="3747" spans="3:15" ht="17" x14ac:dyDescent="0.4">
      <c r="C3747" s="28"/>
      <c r="D3747" s="22"/>
      <c r="K3747" s="26"/>
      <c r="L3747" s="37"/>
      <c r="M3747" s="38"/>
      <c r="N3747" s="45"/>
      <c r="O3747" s="38"/>
    </row>
    <row r="3748" spans="3:15" ht="17" x14ac:dyDescent="0.4">
      <c r="C3748" s="28"/>
      <c r="D3748" s="22"/>
      <c r="K3748" s="26"/>
      <c r="L3748" s="37"/>
      <c r="M3748" s="38"/>
      <c r="N3748" s="45"/>
      <c r="O3748" s="38"/>
    </row>
    <row r="3749" spans="3:15" ht="17" x14ac:dyDescent="0.4">
      <c r="C3749" s="28"/>
      <c r="D3749" s="22"/>
      <c r="K3749" s="26"/>
      <c r="L3749" s="37"/>
      <c r="M3749" s="38"/>
      <c r="N3749" s="45"/>
      <c r="O3749" s="38"/>
    </row>
    <row r="3750" spans="3:15" ht="17" x14ac:dyDescent="0.4">
      <c r="C3750" s="28"/>
      <c r="D3750" s="22"/>
      <c r="K3750" s="26"/>
      <c r="L3750" s="37"/>
      <c r="M3750" s="38"/>
      <c r="N3750" s="45"/>
      <c r="O3750" s="38"/>
    </row>
    <row r="3751" spans="3:15" ht="17" x14ac:dyDescent="0.4">
      <c r="C3751" s="28"/>
      <c r="D3751" s="22"/>
      <c r="K3751" s="26"/>
      <c r="L3751" s="37"/>
      <c r="M3751" s="38"/>
      <c r="N3751" s="45"/>
      <c r="O3751" s="38"/>
    </row>
    <row r="3752" spans="3:15" ht="17" x14ac:dyDescent="0.4">
      <c r="C3752" s="28"/>
      <c r="D3752" s="22"/>
      <c r="K3752" s="26"/>
      <c r="L3752" s="37"/>
      <c r="M3752" s="38"/>
      <c r="N3752" s="45"/>
      <c r="O3752" s="38"/>
    </row>
    <row r="3753" spans="3:15" ht="17" x14ac:dyDescent="0.4">
      <c r="C3753" s="28"/>
      <c r="D3753" s="22"/>
      <c r="K3753" s="26"/>
      <c r="L3753" s="37"/>
      <c r="M3753" s="38"/>
      <c r="N3753" s="45"/>
      <c r="O3753" s="38"/>
    </row>
    <row r="3754" spans="3:15" ht="17" x14ac:dyDescent="0.4">
      <c r="C3754" s="28"/>
      <c r="D3754" s="22"/>
      <c r="K3754" s="26"/>
      <c r="L3754" s="37"/>
      <c r="M3754" s="38"/>
      <c r="N3754" s="45"/>
      <c r="O3754" s="38"/>
    </row>
    <row r="3755" spans="3:15" ht="17" x14ac:dyDescent="0.4">
      <c r="C3755" s="28"/>
      <c r="D3755" s="22"/>
      <c r="K3755" s="26"/>
      <c r="L3755" s="37"/>
      <c r="M3755" s="38"/>
      <c r="N3755" s="45"/>
      <c r="O3755" s="38"/>
    </row>
    <row r="3756" spans="3:15" ht="17" x14ac:dyDescent="0.4">
      <c r="C3756" s="28"/>
      <c r="D3756" s="22"/>
      <c r="K3756" s="26"/>
      <c r="L3756" s="37"/>
      <c r="M3756" s="38"/>
      <c r="N3756" s="45"/>
      <c r="O3756" s="38"/>
    </row>
    <row r="3757" spans="3:15" ht="17" x14ac:dyDescent="0.4">
      <c r="C3757" s="28"/>
      <c r="D3757" s="22"/>
      <c r="K3757" s="26"/>
      <c r="L3757" s="37"/>
      <c r="M3757" s="38"/>
      <c r="N3757" s="45"/>
      <c r="O3757" s="38"/>
    </row>
    <row r="3758" spans="3:15" ht="17" x14ac:dyDescent="0.4">
      <c r="C3758" s="28"/>
      <c r="D3758" s="22"/>
      <c r="K3758" s="26"/>
      <c r="L3758" s="37"/>
      <c r="M3758" s="38"/>
      <c r="N3758" s="45"/>
      <c r="O3758" s="38"/>
    </row>
    <row r="3759" spans="3:15" ht="17" x14ac:dyDescent="0.4">
      <c r="C3759" s="28"/>
      <c r="D3759" s="22"/>
      <c r="K3759" s="26"/>
      <c r="L3759" s="37"/>
      <c r="M3759" s="38"/>
      <c r="N3759" s="45"/>
      <c r="O3759" s="38"/>
    </row>
    <row r="3760" spans="3:15" ht="17" x14ac:dyDescent="0.4">
      <c r="C3760" s="28"/>
      <c r="D3760" s="22"/>
      <c r="K3760" s="26"/>
      <c r="L3760" s="37"/>
      <c r="M3760" s="38"/>
      <c r="N3760" s="45"/>
      <c r="O3760" s="38"/>
    </row>
    <row r="3761" spans="3:15" ht="17" x14ac:dyDescent="0.4">
      <c r="C3761" s="28"/>
      <c r="D3761" s="22"/>
      <c r="K3761" s="26"/>
      <c r="L3761" s="37"/>
      <c r="M3761" s="38"/>
      <c r="N3761" s="45"/>
      <c r="O3761" s="38"/>
    </row>
    <row r="3762" spans="3:15" ht="17" x14ac:dyDescent="0.4">
      <c r="C3762" s="28"/>
      <c r="D3762" s="22"/>
      <c r="K3762" s="26"/>
      <c r="L3762" s="37"/>
      <c r="M3762" s="38"/>
      <c r="N3762" s="45"/>
      <c r="O3762" s="38"/>
    </row>
    <row r="3763" spans="3:15" ht="17" x14ac:dyDescent="0.4">
      <c r="C3763" s="28"/>
      <c r="D3763" s="22"/>
      <c r="K3763" s="26"/>
      <c r="L3763" s="37"/>
      <c r="M3763" s="38"/>
      <c r="N3763" s="45"/>
      <c r="O3763" s="38"/>
    </row>
    <row r="3764" spans="3:15" ht="17" x14ac:dyDescent="0.4">
      <c r="C3764" s="28"/>
      <c r="D3764" s="22"/>
      <c r="K3764" s="26"/>
      <c r="L3764" s="37"/>
      <c r="M3764" s="38"/>
      <c r="N3764" s="45"/>
      <c r="O3764" s="38"/>
    </row>
    <row r="3765" spans="3:15" ht="17" x14ac:dyDescent="0.4">
      <c r="C3765" s="28"/>
      <c r="D3765" s="22"/>
      <c r="K3765" s="26"/>
      <c r="L3765" s="37"/>
      <c r="M3765" s="38"/>
      <c r="N3765" s="45"/>
      <c r="O3765" s="38"/>
    </row>
    <row r="3766" spans="3:15" ht="17" x14ac:dyDescent="0.4">
      <c r="C3766" s="28"/>
      <c r="D3766" s="22"/>
      <c r="K3766" s="26"/>
      <c r="L3766" s="37"/>
      <c r="M3766" s="38"/>
      <c r="N3766" s="45"/>
      <c r="O3766" s="38"/>
    </row>
    <row r="3767" spans="3:15" ht="17" x14ac:dyDescent="0.4">
      <c r="C3767" s="28"/>
      <c r="D3767" s="22"/>
      <c r="K3767" s="26"/>
      <c r="L3767" s="37"/>
      <c r="M3767" s="38"/>
      <c r="N3767" s="45"/>
      <c r="O3767" s="38"/>
    </row>
    <row r="3768" spans="3:15" ht="17" x14ac:dyDescent="0.4">
      <c r="C3768" s="28"/>
      <c r="D3768" s="22"/>
      <c r="K3768" s="26"/>
      <c r="L3768" s="37"/>
      <c r="M3768" s="38"/>
      <c r="N3768" s="45"/>
      <c r="O3768" s="38"/>
    </row>
    <row r="3769" spans="3:15" ht="17" x14ac:dyDescent="0.4">
      <c r="C3769" s="28"/>
      <c r="D3769" s="22"/>
      <c r="K3769" s="26"/>
      <c r="L3769" s="37"/>
      <c r="M3769" s="38"/>
      <c r="N3769" s="45"/>
      <c r="O3769" s="38"/>
    </row>
    <row r="3770" spans="3:15" ht="17" x14ac:dyDescent="0.4">
      <c r="C3770" s="28"/>
      <c r="D3770" s="22"/>
      <c r="K3770" s="26"/>
      <c r="L3770" s="37"/>
      <c r="M3770" s="38"/>
      <c r="N3770" s="45"/>
      <c r="O3770" s="38"/>
    </row>
    <row r="3771" spans="3:15" ht="17" x14ac:dyDescent="0.4">
      <c r="C3771" s="28"/>
      <c r="D3771" s="22"/>
      <c r="K3771" s="26"/>
      <c r="L3771" s="37"/>
      <c r="M3771" s="38"/>
      <c r="N3771" s="45"/>
      <c r="O3771" s="38"/>
    </row>
    <row r="3772" spans="3:15" ht="17" x14ac:dyDescent="0.4">
      <c r="C3772" s="28"/>
      <c r="D3772" s="22"/>
      <c r="K3772" s="26"/>
      <c r="L3772" s="37"/>
      <c r="M3772" s="38"/>
      <c r="N3772" s="45"/>
      <c r="O3772" s="38"/>
    </row>
    <row r="3773" spans="3:15" ht="17" x14ac:dyDescent="0.4">
      <c r="C3773" s="28"/>
      <c r="D3773" s="22"/>
      <c r="K3773" s="26"/>
      <c r="L3773" s="37"/>
      <c r="M3773" s="38"/>
      <c r="N3773" s="45"/>
      <c r="O3773" s="38"/>
    </row>
    <row r="3774" spans="3:15" ht="17" x14ac:dyDescent="0.4">
      <c r="C3774" s="28"/>
      <c r="D3774" s="24"/>
      <c r="K3774" s="26"/>
      <c r="L3774" s="37"/>
      <c r="M3774" s="38"/>
      <c r="N3774" s="45"/>
      <c r="O3774" s="38"/>
    </row>
    <row r="3775" spans="3:15" ht="17" x14ac:dyDescent="0.4">
      <c r="C3775" s="28"/>
      <c r="D3775" s="24"/>
      <c r="K3775" s="26"/>
      <c r="L3775" s="37"/>
      <c r="M3775" s="38"/>
      <c r="N3775" s="45"/>
      <c r="O3775" s="38"/>
    </row>
    <row r="3776" spans="3:15" ht="17" x14ac:dyDescent="0.4">
      <c r="C3776" s="28"/>
      <c r="D3776" s="24"/>
      <c r="K3776" s="26"/>
      <c r="L3776" s="37"/>
      <c r="M3776" s="38"/>
      <c r="N3776" s="45"/>
      <c r="O3776" s="38"/>
    </row>
    <row r="3777" spans="3:15" ht="17" x14ac:dyDescent="0.4">
      <c r="C3777" s="28"/>
      <c r="D3777" s="24"/>
      <c r="K3777" s="26"/>
      <c r="L3777" s="37"/>
      <c r="M3777" s="38"/>
      <c r="N3777" s="45"/>
      <c r="O3777" s="38"/>
    </row>
    <row r="3778" spans="3:15" ht="17" x14ac:dyDescent="0.4">
      <c r="C3778" s="28"/>
      <c r="D3778" s="24"/>
      <c r="K3778" s="26"/>
      <c r="L3778" s="37"/>
      <c r="M3778" s="38"/>
      <c r="N3778" s="45"/>
      <c r="O3778" s="38"/>
    </row>
    <row r="3779" spans="3:15" ht="17" x14ac:dyDescent="0.4">
      <c r="C3779" s="28"/>
      <c r="D3779" s="24"/>
      <c r="K3779" s="26"/>
      <c r="L3779" s="37"/>
      <c r="M3779" s="38"/>
      <c r="N3779" s="45"/>
      <c r="O3779" s="38"/>
    </row>
    <row r="3780" spans="3:15" ht="17" x14ac:dyDescent="0.4">
      <c r="C3780" s="28"/>
      <c r="D3780" s="24"/>
      <c r="K3780" s="26"/>
      <c r="L3780" s="37"/>
      <c r="M3780" s="38"/>
      <c r="N3780" s="45"/>
      <c r="O3780" s="38"/>
    </row>
    <row r="3781" spans="3:15" ht="17" x14ac:dyDescent="0.4">
      <c r="C3781" s="28"/>
      <c r="D3781" s="24"/>
      <c r="K3781" s="26"/>
      <c r="L3781" s="37"/>
      <c r="M3781" s="38"/>
      <c r="N3781" s="45"/>
      <c r="O3781" s="38"/>
    </row>
    <row r="3782" spans="3:15" ht="17" x14ac:dyDescent="0.4">
      <c r="C3782" s="28"/>
      <c r="D3782" s="24"/>
      <c r="K3782" s="26"/>
      <c r="L3782" s="37"/>
      <c r="M3782" s="38"/>
      <c r="N3782" s="45"/>
      <c r="O3782" s="38"/>
    </row>
    <row r="3783" spans="3:15" ht="17" x14ac:dyDescent="0.4">
      <c r="C3783" s="28"/>
      <c r="D3783" s="24"/>
      <c r="K3783" s="26"/>
      <c r="L3783" s="37"/>
      <c r="M3783" s="38"/>
      <c r="N3783" s="45"/>
      <c r="O3783" s="38"/>
    </row>
    <row r="3784" spans="3:15" ht="17" x14ac:dyDescent="0.4">
      <c r="C3784" s="28"/>
      <c r="D3784" s="24"/>
      <c r="K3784" s="26"/>
      <c r="L3784" s="37"/>
      <c r="M3784" s="38"/>
      <c r="N3784" s="45"/>
      <c r="O3784" s="38"/>
    </row>
    <row r="3785" spans="3:15" ht="17" x14ac:dyDescent="0.4">
      <c r="C3785" s="28"/>
      <c r="D3785" s="24"/>
      <c r="K3785" s="26"/>
      <c r="L3785" s="37"/>
      <c r="M3785" s="38"/>
      <c r="N3785" s="45"/>
      <c r="O3785" s="38"/>
    </row>
    <row r="3786" spans="3:15" ht="17" x14ac:dyDescent="0.4">
      <c r="C3786" s="28"/>
      <c r="D3786" s="24"/>
      <c r="K3786" s="26"/>
      <c r="L3786" s="37"/>
      <c r="M3786" s="38"/>
      <c r="N3786" s="45"/>
      <c r="O3786" s="38"/>
    </row>
    <row r="3787" spans="3:15" ht="17" x14ac:dyDescent="0.4">
      <c r="C3787" s="28"/>
      <c r="D3787" s="24"/>
      <c r="K3787" s="26"/>
      <c r="L3787" s="37"/>
      <c r="M3787" s="38"/>
      <c r="N3787" s="45"/>
      <c r="O3787" s="38"/>
    </row>
    <row r="3788" spans="3:15" ht="17" x14ac:dyDescent="0.4">
      <c r="C3788" s="28"/>
      <c r="D3788" s="24"/>
      <c r="K3788" s="26"/>
      <c r="L3788" s="37"/>
      <c r="M3788" s="38"/>
      <c r="N3788" s="45"/>
      <c r="O3788" s="38"/>
    </row>
    <row r="3789" spans="3:15" ht="17" x14ac:dyDescent="0.4">
      <c r="C3789" s="28"/>
      <c r="D3789" s="24"/>
      <c r="K3789" s="26"/>
      <c r="L3789" s="37"/>
      <c r="M3789" s="38"/>
      <c r="N3789" s="45"/>
      <c r="O3789" s="38"/>
    </row>
    <row r="3790" spans="3:15" ht="17" x14ac:dyDescent="0.4">
      <c r="C3790" s="28"/>
      <c r="D3790" s="24"/>
      <c r="K3790" s="26"/>
      <c r="L3790" s="37"/>
      <c r="M3790" s="38"/>
      <c r="N3790" s="45"/>
      <c r="O3790" s="38"/>
    </row>
    <row r="3791" spans="3:15" ht="17" x14ac:dyDescent="0.4">
      <c r="C3791" s="28"/>
      <c r="D3791" s="24"/>
      <c r="K3791" s="26"/>
      <c r="L3791" s="37"/>
      <c r="M3791" s="38"/>
      <c r="N3791" s="45"/>
      <c r="O3791" s="38"/>
    </row>
    <row r="3792" spans="3:15" ht="17" x14ac:dyDescent="0.4">
      <c r="C3792" s="28"/>
      <c r="D3792" s="24"/>
      <c r="K3792" s="26"/>
      <c r="L3792" s="37"/>
      <c r="M3792" s="38"/>
      <c r="N3792" s="45"/>
      <c r="O3792" s="38"/>
    </row>
    <row r="3793" spans="3:15" ht="17" x14ac:dyDescent="0.4">
      <c r="C3793" s="28"/>
      <c r="D3793" s="24"/>
      <c r="K3793" s="26"/>
      <c r="L3793" s="37"/>
      <c r="M3793" s="38"/>
      <c r="N3793" s="45"/>
      <c r="O3793" s="38"/>
    </row>
    <row r="3794" spans="3:15" ht="17" x14ac:dyDescent="0.4">
      <c r="C3794" s="28"/>
      <c r="D3794" s="24"/>
      <c r="K3794" s="26"/>
      <c r="L3794" s="37"/>
      <c r="M3794" s="38"/>
      <c r="N3794" s="45"/>
      <c r="O3794" s="38"/>
    </row>
    <row r="3795" spans="3:15" ht="17" x14ac:dyDescent="0.4">
      <c r="C3795" s="28"/>
      <c r="D3795" s="24"/>
      <c r="K3795" s="26"/>
      <c r="L3795" s="37"/>
      <c r="M3795" s="38"/>
      <c r="N3795" s="45"/>
      <c r="O3795" s="38"/>
    </row>
    <row r="3796" spans="3:15" ht="17" x14ac:dyDescent="0.4">
      <c r="C3796" s="28"/>
      <c r="D3796" s="24"/>
      <c r="K3796" s="26"/>
      <c r="L3796" s="37"/>
      <c r="M3796" s="38"/>
      <c r="N3796" s="45"/>
      <c r="O3796" s="38"/>
    </row>
    <row r="3797" spans="3:15" ht="17" x14ac:dyDescent="0.4">
      <c r="C3797" s="28"/>
      <c r="D3797" s="24"/>
      <c r="K3797" s="26"/>
      <c r="L3797" s="37"/>
      <c r="M3797" s="38"/>
      <c r="N3797" s="45"/>
      <c r="O3797" s="38"/>
    </row>
    <row r="3798" spans="3:15" ht="17" x14ac:dyDescent="0.4">
      <c r="C3798" s="28"/>
      <c r="D3798" s="24"/>
      <c r="K3798" s="26"/>
      <c r="L3798" s="37"/>
      <c r="M3798" s="38"/>
      <c r="N3798" s="45"/>
      <c r="O3798" s="38"/>
    </row>
    <row r="3799" spans="3:15" ht="17" x14ac:dyDescent="0.4">
      <c r="C3799" s="28"/>
      <c r="D3799" s="24"/>
      <c r="K3799" s="26"/>
      <c r="L3799" s="37"/>
      <c r="M3799" s="38"/>
      <c r="N3799" s="45"/>
      <c r="O3799" s="38"/>
    </row>
    <row r="3800" spans="3:15" ht="17" x14ac:dyDescent="0.4">
      <c r="C3800" s="28"/>
      <c r="D3800" s="24"/>
      <c r="K3800" s="26"/>
      <c r="L3800" s="37"/>
      <c r="M3800" s="38"/>
      <c r="N3800" s="45"/>
      <c r="O3800" s="38"/>
    </row>
    <row r="3801" spans="3:15" ht="17" x14ac:dyDescent="0.4">
      <c r="C3801" s="28"/>
      <c r="D3801" s="24"/>
      <c r="K3801" s="26"/>
      <c r="L3801" s="37"/>
      <c r="M3801" s="38"/>
      <c r="N3801" s="45"/>
      <c r="O3801" s="38"/>
    </row>
    <row r="3802" spans="3:15" ht="17" x14ac:dyDescent="0.4">
      <c r="C3802" s="28"/>
      <c r="D3802" s="24"/>
      <c r="K3802" s="26"/>
      <c r="L3802" s="37"/>
      <c r="M3802" s="38"/>
      <c r="N3802" s="45"/>
      <c r="O3802" s="38"/>
    </row>
    <row r="3803" spans="3:15" ht="17" x14ac:dyDescent="0.4">
      <c r="C3803" s="28"/>
      <c r="D3803" s="24"/>
      <c r="K3803" s="26"/>
      <c r="L3803" s="37"/>
      <c r="M3803" s="38"/>
      <c r="N3803" s="45"/>
      <c r="O3803" s="38"/>
    </row>
    <row r="3804" spans="3:15" ht="17" x14ac:dyDescent="0.4">
      <c r="C3804" s="28"/>
      <c r="D3804" s="24"/>
      <c r="K3804" s="26"/>
      <c r="L3804" s="37"/>
      <c r="M3804" s="38"/>
      <c r="N3804" s="45"/>
      <c r="O3804" s="38"/>
    </row>
    <row r="3805" spans="3:15" ht="17" x14ac:dyDescent="0.4">
      <c r="C3805" s="28"/>
      <c r="D3805" s="22"/>
      <c r="K3805" s="26"/>
      <c r="L3805" s="37"/>
      <c r="M3805" s="38"/>
      <c r="N3805" s="45"/>
      <c r="O3805" s="38"/>
    </row>
    <row r="3806" spans="3:15" ht="17" x14ac:dyDescent="0.4">
      <c r="C3806" s="28"/>
      <c r="D3806" s="22"/>
      <c r="K3806" s="26"/>
      <c r="L3806" s="37"/>
      <c r="M3806" s="38"/>
      <c r="N3806" s="45"/>
      <c r="O3806" s="38"/>
    </row>
    <row r="3807" spans="3:15" ht="17" x14ac:dyDescent="0.4">
      <c r="C3807" s="28"/>
      <c r="D3807" s="22"/>
      <c r="K3807" s="26"/>
      <c r="L3807" s="37"/>
      <c r="M3807" s="38"/>
      <c r="N3807" s="45"/>
      <c r="O3807" s="38"/>
    </row>
    <row r="3808" spans="3:15" ht="17" x14ac:dyDescent="0.4">
      <c r="C3808" s="28"/>
      <c r="D3808" s="22"/>
      <c r="K3808" s="26"/>
      <c r="L3808" s="37"/>
      <c r="M3808" s="38"/>
      <c r="N3808" s="45"/>
      <c r="O3808" s="38"/>
    </row>
    <row r="3809" spans="3:15" ht="17" x14ac:dyDescent="0.4">
      <c r="C3809" s="28"/>
      <c r="D3809" s="22"/>
      <c r="K3809" s="26"/>
      <c r="L3809" s="37"/>
      <c r="M3809" s="38"/>
      <c r="N3809" s="45"/>
      <c r="O3809" s="38"/>
    </row>
    <row r="3810" spans="3:15" ht="17" x14ac:dyDescent="0.4">
      <c r="C3810" s="28"/>
      <c r="D3810" s="22"/>
      <c r="K3810" s="26"/>
      <c r="L3810" s="37"/>
      <c r="M3810" s="38"/>
      <c r="N3810" s="45"/>
      <c r="O3810" s="38"/>
    </row>
    <row r="3811" spans="3:15" ht="17" x14ac:dyDescent="0.4">
      <c r="C3811" s="28"/>
      <c r="D3811" s="22"/>
      <c r="K3811" s="26"/>
      <c r="L3811" s="37"/>
      <c r="M3811" s="38"/>
      <c r="N3811" s="45"/>
      <c r="O3811" s="38"/>
    </row>
    <row r="3812" spans="3:15" ht="17" x14ac:dyDescent="0.4">
      <c r="C3812" s="28"/>
      <c r="D3812" s="22"/>
      <c r="K3812" s="26"/>
      <c r="L3812" s="37"/>
      <c r="M3812" s="38"/>
      <c r="N3812" s="45"/>
      <c r="O3812" s="38"/>
    </row>
    <row r="3813" spans="3:15" ht="17" x14ac:dyDescent="0.4">
      <c r="C3813" s="28"/>
      <c r="D3813" s="22"/>
      <c r="K3813" s="26"/>
      <c r="L3813" s="37"/>
      <c r="M3813" s="38"/>
      <c r="N3813" s="45"/>
      <c r="O3813" s="38"/>
    </row>
    <row r="3814" spans="3:15" ht="17" x14ac:dyDescent="0.4">
      <c r="C3814" s="28"/>
      <c r="D3814" s="22"/>
      <c r="K3814" s="26"/>
      <c r="L3814" s="37"/>
      <c r="M3814" s="38"/>
      <c r="N3814" s="45"/>
      <c r="O3814" s="38"/>
    </row>
    <row r="3815" spans="3:15" ht="17" x14ac:dyDescent="0.4">
      <c r="C3815" s="28"/>
      <c r="D3815" s="22"/>
      <c r="K3815" s="26"/>
      <c r="L3815" s="37"/>
      <c r="M3815" s="38"/>
      <c r="N3815" s="45"/>
      <c r="O3815" s="38"/>
    </row>
    <row r="3816" spans="3:15" ht="17" x14ac:dyDescent="0.4">
      <c r="C3816" s="28"/>
      <c r="D3816" s="22"/>
      <c r="K3816" s="26"/>
      <c r="L3816" s="37"/>
      <c r="M3816" s="38"/>
      <c r="N3816" s="45"/>
      <c r="O3816" s="38"/>
    </row>
    <row r="3817" spans="3:15" ht="17" x14ac:dyDescent="0.4">
      <c r="C3817" s="28"/>
      <c r="D3817" s="22"/>
      <c r="K3817" s="26"/>
      <c r="L3817" s="37"/>
      <c r="M3817" s="38"/>
      <c r="N3817" s="45"/>
      <c r="O3817" s="38"/>
    </row>
    <row r="3818" spans="3:15" ht="17" x14ac:dyDescent="0.4">
      <c r="C3818" s="28"/>
      <c r="D3818" s="22"/>
      <c r="K3818" s="26"/>
      <c r="L3818" s="37"/>
      <c r="M3818" s="38"/>
      <c r="N3818" s="45"/>
      <c r="O3818" s="38"/>
    </row>
    <row r="3819" spans="3:15" ht="17" x14ac:dyDescent="0.4">
      <c r="C3819" s="28"/>
      <c r="D3819" s="22"/>
      <c r="K3819" s="26"/>
      <c r="L3819" s="37"/>
      <c r="M3819" s="38"/>
      <c r="N3819" s="45"/>
      <c r="O3819" s="38"/>
    </row>
    <row r="3820" spans="3:15" ht="17" x14ac:dyDescent="0.4">
      <c r="C3820" s="28"/>
      <c r="D3820" s="22"/>
      <c r="K3820" s="26"/>
      <c r="L3820" s="37"/>
      <c r="M3820" s="38"/>
      <c r="N3820" s="45"/>
      <c r="O3820" s="38"/>
    </row>
    <row r="3821" spans="3:15" ht="17" x14ac:dyDescent="0.4">
      <c r="C3821" s="28"/>
      <c r="D3821" s="22"/>
      <c r="K3821" s="26"/>
      <c r="L3821" s="37"/>
      <c r="M3821" s="38"/>
      <c r="N3821" s="45"/>
      <c r="O3821" s="38"/>
    </row>
    <row r="3822" spans="3:15" ht="17" x14ac:dyDescent="0.4">
      <c r="C3822" s="28"/>
      <c r="D3822" s="22"/>
      <c r="K3822" s="26"/>
      <c r="L3822" s="37"/>
      <c r="M3822" s="38"/>
      <c r="N3822" s="45"/>
      <c r="O3822" s="38"/>
    </row>
    <row r="3823" spans="3:15" ht="17" x14ac:dyDescent="0.4">
      <c r="C3823" s="28"/>
      <c r="D3823" s="22"/>
      <c r="K3823" s="26"/>
      <c r="L3823" s="37"/>
      <c r="M3823" s="38"/>
      <c r="N3823" s="45"/>
      <c r="O3823" s="38"/>
    </row>
    <row r="3824" spans="3:15" ht="17" x14ac:dyDescent="0.4">
      <c r="C3824" s="28"/>
      <c r="D3824" s="22"/>
      <c r="K3824" s="26"/>
      <c r="L3824" s="37"/>
      <c r="M3824" s="38"/>
      <c r="N3824" s="45"/>
      <c r="O3824" s="38"/>
    </row>
    <row r="3825" spans="3:15" ht="17" x14ac:dyDescent="0.4">
      <c r="C3825" s="28"/>
      <c r="D3825" s="22"/>
      <c r="K3825" s="26"/>
      <c r="L3825" s="37"/>
      <c r="M3825" s="38"/>
      <c r="N3825" s="45"/>
      <c r="O3825" s="38"/>
    </row>
    <row r="3826" spans="3:15" ht="17" x14ac:dyDescent="0.4">
      <c r="C3826" s="28"/>
      <c r="D3826" s="22"/>
      <c r="K3826" s="26"/>
      <c r="L3826" s="37"/>
      <c r="M3826" s="38"/>
      <c r="N3826" s="45"/>
      <c r="O3826" s="38"/>
    </row>
    <row r="3827" spans="3:15" ht="17" x14ac:dyDescent="0.4">
      <c r="C3827" s="28"/>
      <c r="D3827" s="22"/>
      <c r="K3827" s="26"/>
      <c r="L3827" s="37"/>
      <c r="M3827" s="38"/>
      <c r="N3827" s="45"/>
      <c r="O3827" s="38"/>
    </row>
    <row r="3828" spans="3:15" ht="17" x14ac:dyDescent="0.4">
      <c r="C3828" s="28"/>
      <c r="D3828" s="22"/>
      <c r="K3828" s="26"/>
      <c r="L3828" s="37"/>
      <c r="M3828" s="38"/>
      <c r="N3828" s="45"/>
      <c r="O3828" s="38"/>
    </row>
    <row r="3829" spans="3:15" ht="17" x14ac:dyDescent="0.4">
      <c r="C3829" s="28"/>
      <c r="D3829" s="22"/>
      <c r="K3829" s="26"/>
      <c r="L3829" s="37"/>
      <c r="M3829" s="38"/>
      <c r="N3829" s="45"/>
      <c r="O3829" s="38"/>
    </row>
    <row r="3830" spans="3:15" ht="17" x14ac:dyDescent="0.4">
      <c r="C3830" s="28"/>
      <c r="D3830" s="22"/>
      <c r="K3830" s="26"/>
      <c r="L3830" s="37"/>
      <c r="M3830" s="38"/>
      <c r="N3830" s="45"/>
      <c r="O3830" s="38"/>
    </row>
    <row r="3831" spans="3:15" ht="17" x14ac:dyDescent="0.4">
      <c r="C3831" s="28"/>
      <c r="D3831" s="22"/>
      <c r="K3831" s="26"/>
      <c r="L3831" s="37"/>
      <c r="M3831" s="38"/>
      <c r="N3831" s="45"/>
      <c r="O3831" s="38"/>
    </row>
    <row r="3832" spans="3:15" ht="17" x14ac:dyDescent="0.4">
      <c r="C3832" s="28"/>
      <c r="D3832" s="22"/>
      <c r="K3832" s="26"/>
      <c r="L3832" s="37"/>
      <c r="M3832" s="38"/>
      <c r="N3832" s="45"/>
      <c r="O3832" s="38"/>
    </row>
    <row r="3833" spans="3:15" ht="17" x14ac:dyDescent="0.4">
      <c r="C3833" s="28"/>
      <c r="D3833" s="22"/>
      <c r="K3833" s="26"/>
      <c r="L3833" s="37"/>
      <c r="M3833" s="38"/>
      <c r="N3833" s="45"/>
      <c r="O3833" s="38"/>
    </row>
    <row r="3834" spans="3:15" ht="17" x14ac:dyDescent="0.4">
      <c r="C3834" s="28"/>
      <c r="D3834" s="22"/>
      <c r="K3834" s="26"/>
      <c r="L3834" s="37"/>
      <c r="M3834" s="38"/>
      <c r="N3834" s="45"/>
      <c r="O3834" s="38"/>
    </row>
    <row r="3835" spans="3:15" ht="17" x14ac:dyDescent="0.4">
      <c r="C3835" s="28"/>
      <c r="D3835" s="22"/>
      <c r="K3835" s="26"/>
      <c r="L3835" s="37"/>
      <c r="M3835" s="38"/>
      <c r="N3835" s="45"/>
      <c r="O3835" s="38"/>
    </row>
    <row r="3836" spans="3:15" ht="17" x14ac:dyDescent="0.4">
      <c r="C3836" s="28"/>
      <c r="D3836" s="22"/>
      <c r="K3836" s="26"/>
      <c r="L3836" s="37"/>
      <c r="M3836" s="38"/>
      <c r="N3836" s="45"/>
      <c r="O3836" s="38"/>
    </row>
    <row r="3837" spans="3:15" ht="17" x14ac:dyDescent="0.4">
      <c r="C3837" s="28"/>
      <c r="D3837" s="22"/>
      <c r="K3837" s="26"/>
      <c r="L3837" s="37"/>
      <c r="M3837" s="38"/>
      <c r="N3837" s="45"/>
      <c r="O3837" s="38"/>
    </row>
    <row r="3838" spans="3:15" ht="17" x14ac:dyDescent="0.4">
      <c r="C3838" s="28"/>
      <c r="D3838" s="22"/>
      <c r="K3838" s="26"/>
      <c r="L3838" s="37"/>
      <c r="M3838" s="38"/>
      <c r="N3838" s="45"/>
      <c r="O3838" s="38"/>
    </row>
    <row r="3839" spans="3:15" ht="17" x14ac:dyDescent="0.4">
      <c r="C3839" s="28"/>
      <c r="D3839" s="22"/>
      <c r="K3839" s="26"/>
      <c r="L3839" s="37"/>
      <c r="M3839" s="38"/>
      <c r="N3839" s="45"/>
      <c r="O3839" s="38"/>
    </row>
    <row r="3840" spans="3:15" ht="17" x14ac:dyDescent="0.4">
      <c r="C3840" s="28"/>
      <c r="D3840" s="22"/>
      <c r="K3840" s="26"/>
      <c r="L3840" s="37"/>
      <c r="M3840" s="38"/>
      <c r="N3840" s="45"/>
      <c r="O3840" s="38"/>
    </row>
    <row r="3841" spans="3:15" ht="17" x14ac:dyDescent="0.4">
      <c r="C3841" s="28"/>
      <c r="D3841" s="22"/>
      <c r="K3841" s="26"/>
      <c r="L3841" s="37"/>
      <c r="M3841" s="38"/>
      <c r="N3841" s="45"/>
      <c r="O3841" s="38"/>
    </row>
    <row r="3842" spans="3:15" ht="17" x14ac:dyDescent="0.4">
      <c r="C3842" s="28"/>
      <c r="D3842" s="22"/>
      <c r="K3842" s="26"/>
      <c r="L3842" s="37"/>
      <c r="M3842" s="38"/>
      <c r="N3842" s="45"/>
      <c r="O3842" s="38"/>
    </row>
    <row r="3843" spans="3:15" ht="17" x14ac:dyDescent="0.4">
      <c r="C3843" s="28"/>
      <c r="D3843" s="22"/>
      <c r="K3843" s="26"/>
      <c r="L3843" s="37"/>
      <c r="M3843" s="38"/>
      <c r="N3843" s="45"/>
      <c r="O3843" s="38"/>
    </row>
    <row r="3844" spans="3:15" ht="17" x14ac:dyDescent="0.4">
      <c r="C3844" s="28"/>
      <c r="D3844" s="22"/>
      <c r="K3844" s="26"/>
      <c r="L3844" s="37"/>
      <c r="M3844" s="38"/>
      <c r="N3844" s="45"/>
      <c r="O3844" s="38"/>
    </row>
    <row r="3845" spans="3:15" ht="17" x14ac:dyDescent="0.4">
      <c r="C3845" s="28"/>
      <c r="D3845" s="22"/>
      <c r="K3845" s="26"/>
      <c r="L3845" s="37"/>
      <c r="M3845" s="38"/>
      <c r="N3845" s="45"/>
      <c r="O3845" s="38"/>
    </row>
    <row r="3846" spans="3:15" ht="17" x14ac:dyDescent="0.4">
      <c r="C3846" s="28"/>
      <c r="D3846" s="22"/>
      <c r="K3846" s="26"/>
      <c r="L3846" s="37"/>
      <c r="M3846" s="38"/>
      <c r="N3846" s="45"/>
      <c r="O3846" s="38"/>
    </row>
    <row r="3847" spans="3:15" ht="17" x14ac:dyDescent="0.4">
      <c r="C3847" s="28"/>
      <c r="D3847" s="22"/>
      <c r="K3847" s="26"/>
      <c r="L3847" s="37"/>
      <c r="M3847" s="38"/>
      <c r="N3847" s="45"/>
      <c r="O3847" s="38"/>
    </row>
    <row r="3848" spans="3:15" ht="17" x14ac:dyDescent="0.4">
      <c r="C3848" s="28"/>
      <c r="D3848" s="22"/>
      <c r="K3848" s="26"/>
      <c r="L3848" s="37"/>
      <c r="M3848" s="38"/>
      <c r="N3848" s="45"/>
      <c r="O3848" s="38"/>
    </row>
    <row r="3849" spans="3:15" ht="17" x14ac:dyDescent="0.4">
      <c r="C3849" s="28"/>
      <c r="D3849" s="22"/>
      <c r="K3849" s="26"/>
      <c r="L3849" s="37"/>
      <c r="M3849" s="38"/>
      <c r="N3849" s="45"/>
      <c r="O3849" s="38"/>
    </row>
    <row r="3850" spans="3:15" ht="17" x14ac:dyDescent="0.4">
      <c r="C3850" s="28"/>
      <c r="D3850" s="22"/>
      <c r="K3850" s="26"/>
      <c r="L3850" s="37"/>
      <c r="M3850" s="38"/>
      <c r="N3850" s="45"/>
      <c r="O3850" s="38"/>
    </row>
    <row r="3851" spans="3:15" ht="17" x14ac:dyDescent="0.4">
      <c r="C3851" s="28"/>
      <c r="D3851" s="22"/>
      <c r="K3851" s="26"/>
      <c r="L3851" s="37"/>
      <c r="M3851" s="38"/>
      <c r="N3851" s="45"/>
      <c r="O3851" s="38"/>
    </row>
    <row r="3852" spans="3:15" ht="17" x14ac:dyDescent="0.4">
      <c r="C3852" s="28"/>
      <c r="D3852" s="22"/>
      <c r="K3852" s="26"/>
      <c r="L3852" s="37"/>
      <c r="M3852" s="38"/>
      <c r="N3852" s="45"/>
      <c r="O3852" s="38"/>
    </row>
    <row r="3853" spans="3:15" ht="17" x14ac:dyDescent="0.4">
      <c r="C3853" s="28"/>
      <c r="D3853" s="22"/>
      <c r="K3853" s="26"/>
      <c r="L3853" s="37"/>
      <c r="M3853" s="38"/>
      <c r="N3853" s="45"/>
      <c r="O3853" s="38"/>
    </row>
    <row r="3854" spans="3:15" ht="17" x14ac:dyDescent="0.4">
      <c r="C3854" s="28"/>
      <c r="D3854" s="22"/>
      <c r="K3854" s="26"/>
      <c r="L3854" s="37"/>
      <c r="M3854" s="38"/>
      <c r="N3854" s="45"/>
      <c r="O3854" s="38"/>
    </row>
    <row r="3855" spans="3:15" ht="17" x14ac:dyDescent="0.4">
      <c r="C3855" s="28"/>
      <c r="D3855" s="22"/>
      <c r="K3855" s="26"/>
      <c r="L3855" s="37"/>
      <c r="M3855" s="38"/>
      <c r="N3855" s="45"/>
      <c r="O3855" s="38"/>
    </row>
    <row r="3856" spans="3:15" ht="17" x14ac:dyDescent="0.4">
      <c r="C3856" s="28"/>
      <c r="D3856" s="22"/>
      <c r="K3856" s="26"/>
      <c r="L3856" s="37"/>
      <c r="M3856" s="38"/>
      <c r="N3856" s="45"/>
      <c r="O3856" s="38"/>
    </row>
    <row r="3857" spans="3:15" ht="17" x14ac:dyDescent="0.4">
      <c r="C3857" s="28"/>
      <c r="D3857" s="22"/>
      <c r="K3857" s="26"/>
      <c r="L3857" s="37"/>
      <c r="M3857" s="38"/>
      <c r="N3857" s="45"/>
      <c r="O3857" s="38"/>
    </row>
    <row r="3858" spans="3:15" ht="17" x14ac:dyDescent="0.4">
      <c r="C3858" s="28"/>
      <c r="D3858" s="22"/>
      <c r="K3858" s="26"/>
      <c r="L3858" s="37"/>
      <c r="M3858" s="38"/>
      <c r="N3858" s="45"/>
      <c r="O3858" s="38"/>
    </row>
    <row r="3859" spans="3:15" ht="17" x14ac:dyDescent="0.4">
      <c r="C3859" s="28"/>
      <c r="D3859" s="22"/>
      <c r="K3859" s="26"/>
      <c r="L3859" s="37"/>
      <c r="M3859" s="38"/>
      <c r="N3859" s="45"/>
      <c r="O3859" s="38"/>
    </row>
    <row r="3860" spans="3:15" ht="17" x14ac:dyDescent="0.4">
      <c r="C3860" s="28"/>
      <c r="D3860" s="22"/>
      <c r="K3860" s="26"/>
      <c r="L3860" s="37"/>
      <c r="M3860" s="38"/>
      <c r="N3860" s="45"/>
      <c r="O3860" s="38"/>
    </row>
    <row r="3861" spans="3:15" ht="17" x14ac:dyDescent="0.4">
      <c r="C3861" s="28"/>
      <c r="D3861" s="22"/>
      <c r="K3861" s="26"/>
      <c r="L3861" s="37"/>
      <c r="M3861" s="38"/>
      <c r="N3861" s="45"/>
      <c r="O3861" s="38"/>
    </row>
    <row r="3862" spans="3:15" ht="17" x14ac:dyDescent="0.4">
      <c r="C3862" s="28"/>
      <c r="D3862" s="22"/>
      <c r="K3862" s="26"/>
      <c r="L3862" s="37"/>
      <c r="M3862" s="38"/>
      <c r="N3862" s="45"/>
      <c r="O3862" s="38"/>
    </row>
    <row r="3863" spans="3:15" ht="17" x14ac:dyDescent="0.4">
      <c r="C3863" s="28"/>
      <c r="D3863" s="22"/>
      <c r="K3863" s="26"/>
      <c r="L3863" s="37"/>
      <c r="M3863" s="38"/>
      <c r="N3863" s="45"/>
      <c r="O3863" s="38"/>
    </row>
    <row r="3864" spans="3:15" ht="17" x14ac:dyDescent="0.4">
      <c r="C3864" s="28"/>
      <c r="D3864" s="22"/>
      <c r="K3864" s="26"/>
      <c r="L3864" s="37"/>
      <c r="M3864" s="38"/>
      <c r="N3864" s="45"/>
      <c r="O3864" s="38"/>
    </row>
    <row r="3865" spans="3:15" ht="17" x14ac:dyDescent="0.4">
      <c r="C3865" s="28"/>
      <c r="D3865" s="22"/>
      <c r="K3865" s="26"/>
      <c r="L3865" s="37"/>
      <c r="M3865" s="38"/>
      <c r="N3865" s="45"/>
      <c r="O3865" s="38"/>
    </row>
    <row r="3866" spans="3:15" ht="17" x14ac:dyDescent="0.4">
      <c r="C3866" s="28"/>
      <c r="D3866" s="22"/>
      <c r="K3866" s="26"/>
      <c r="L3866" s="37"/>
      <c r="M3866" s="38"/>
      <c r="N3866" s="45"/>
      <c r="O3866" s="38"/>
    </row>
    <row r="3867" spans="3:15" ht="17" x14ac:dyDescent="0.4">
      <c r="C3867" s="28"/>
      <c r="D3867" s="22"/>
      <c r="K3867" s="26"/>
      <c r="L3867" s="37"/>
      <c r="M3867" s="38"/>
      <c r="N3867" s="45"/>
      <c r="O3867" s="38"/>
    </row>
    <row r="3868" spans="3:15" ht="17" x14ac:dyDescent="0.4">
      <c r="C3868" s="28"/>
      <c r="D3868" s="22"/>
      <c r="K3868" s="26"/>
      <c r="L3868" s="37"/>
      <c r="M3868" s="38"/>
      <c r="N3868" s="45"/>
      <c r="O3868" s="38"/>
    </row>
    <row r="3869" spans="3:15" ht="17" x14ac:dyDescent="0.4">
      <c r="C3869" s="28"/>
      <c r="D3869" s="22"/>
      <c r="K3869" s="26"/>
      <c r="L3869" s="37"/>
      <c r="M3869" s="38"/>
      <c r="N3869" s="45"/>
      <c r="O3869" s="38"/>
    </row>
    <row r="3870" spans="3:15" ht="17" x14ac:dyDescent="0.4">
      <c r="C3870" s="28"/>
      <c r="D3870" s="22"/>
      <c r="K3870" s="26"/>
      <c r="L3870" s="37"/>
      <c r="M3870" s="38"/>
      <c r="N3870" s="45"/>
      <c r="O3870" s="38"/>
    </row>
    <row r="3871" spans="3:15" ht="17" x14ac:dyDescent="0.4">
      <c r="C3871" s="28"/>
      <c r="D3871" s="22"/>
      <c r="K3871" s="26"/>
      <c r="L3871" s="37"/>
      <c r="M3871" s="38"/>
      <c r="N3871" s="45"/>
      <c r="O3871" s="38"/>
    </row>
    <row r="3872" spans="3:15" ht="17" x14ac:dyDescent="0.4">
      <c r="C3872" s="28"/>
      <c r="D3872" s="22"/>
      <c r="K3872" s="26"/>
      <c r="L3872" s="37"/>
      <c r="M3872" s="38"/>
      <c r="N3872" s="45"/>
      <c r="O3872" s="38"/>
    </row>
    <row r="3873" spans="3:15" ht="17" x14ac:dyDescent="0.4">
      <c r="C3873" s="28"/>
      <c r="D3873" s="22"/>
      <c r="K3873" s="26"/>
      <c r="L3873" s="37"/>
      <c r="M3873" s="38"/>
      <c r="N3873" s="45"/>
      <c r="O3873" s="38"/>
    </row>
    <row r="3874" spans="3:15" ht="17" x14ac:dyDescent="0.4">
      <c r="C3874" s="28"/>
      <c r="D3874" s="22"/>
      <c r="K3874" s="26"/>
      <c r="L3874" s="37"/>
      <c r="M3874" s="38"/>
      <c r="N3874" s="45"/>
      <c r="O3874" s="38"/>
    </row>
    <row r="3875" spans="3:15" ht="17" x14ac:dyDescent="0.4">
      <c r="C3875" s="28"/>
      <c r="D3875" s="22"/>
      <c r="K3875" s="26"/>
      <c r="L3875" s="37"/>
      <c r="M3875" s="38"/>
      <c r="N3875" s="45"/>
      <c r="O3875" s="38"/>
    </row>
    <row r="3876" spans="3:15" ht="17" x14ac:dyDescent="0.4">
      <c r="C3876" s="28"/>
      <c r="D3876" s="22"/>
      <c r="K3876" s="26"/>
      <c r="L3876" s="37"/>
      <c r="M3876" s="38"/>
      <c r="N3876" s="45"/>
      <c r="O3876" s="38"/>
    </row>
    <row r="3877" spans="3:15" ht="17" x14ac:dyDescent="0.4">
      <c r="C3877" s="28"/>
      <c r="D3877" s="22"/>
      <c r="K3877" s="26"/>
      <c r="L3877" s="37"/>
      <c r="M3877" s="38"/>
      <c r="N3877" s="45"/>
      <c r="O3877" s="38"/>
    </row>
    <row r="3878" spans="3:15" ht="17" x14ac:dyDescent="0.4">
      <c r="C3878" s="28"/>
      <c r="D3878" s="22"/>
      <c r="K3878" s="26"/>
      <c r="L3878" s="37"/>
      <c r="M3878" s="38"/>
      <c r="N3878" s="45"/>
      <c r="O3878" s="38"/>
    </row>
    <row r="3879" spans="3:15" ht="17" x14ac:dyDescent="0.4">
      <c r="C3879" s="28"/>
      <c r="D3879" s="22"/>
      <c r="K3879" s="26"/>
      <c r="L3879" s="37"/>
      <c r="M3879" s="38"/>
      <c r="N3879" s="45"/>
      <c r="O3879" s="38"/>
    </row>
    <row r="3880" spans="3:15" ht="17" x14ac:dyDescent="0.4">
      <c r="C3880" s="28"/>
      <c r="D3880" s="22"/>
      <c r="K3880" s="26"/>
      <c r="L3880" s="37"/>
      <c r="M3880" s="38"/>
      <c r="N3880" s="45"/>
      <c r="O3880" s="38"/>
    </row>
    <row r="3881" spans="3:15" ht="17" x14ac:dyDescent="0.4">
      <c r="C3881" s="28"/>
      <c r="D3881" s="22"/>
      <c r="K3881" s="26"/>
      <c r="L3881" s="37"/>
      <c r="M3881" s="38"/>
      <c r="N3881" s="45"/>
      <c r="O3881" s="38"/>
    </row>
    <row r="3882" spans="3:15" ht="17" x14ac:dyDescent="0.4">
      <c r="C3882" s="28"/>
      <c r="D3882" s="22"/>
      <c r="K3882" s="26"/>
      <c r="L3882" s="37"/>
      <c r="M3882" s="38"/>
      <c r="N3882" s="45"/>
      <c r="O3882" s="38"/>
    </row>
    <row r="3883" spans="3:15" ht="17" x14ac:dyDescent="0.4">
      <c r="C3883" s="28"/>
      <c r="D3883" s="22"/>
      <c r="K3883" s="26"/>
      <c r="L3883" s="37"/>
      <c r="M3883" s="38"/>
      <c r="N3883" s="45"/>
      <c r="O3883" s="38"/>
    </row>
    <row r="3884" spans="3:15" ht="17" x14ac:dyDescent="0.4">
      <c r="C3884" s="28"/>
      <c r="D3884" s="22"/>
      <c r="K3884" s="26"/>
      <c r="L3884" s="37"/>
      <c r="M3884" s="38"/>
      <c r="N3884" s="45"/>
      <c r="O3884" s="38"/>
    </row>
    <row r="3885" spans="3:15" ht="17" x14ac:dyDescent="0.4">
      <c r="C3885" s="28"/>
      <c r="D3885" s="22"/>
      <c r="K3885" s="26"/>
      <c r="L3885" s="37"/>
      <c r="M3885" s="38"/>
      <c r="N3885" s="45"/>
      <c r="O3885" s="38"/>
    </row>
    <row r="3886" spans="3:15" ht="17" x14ac:dyDescent="0.4">
      <c r="C3886" s="28"/>
      <c r="D3886" s="22"/>
      <c r="K3886" s="26"/>
      <c r="L3886" s="37"/>
      <c r="M3886" s="38"/>
      <c r="N3886" s="45"/>
      <c r="O3886" s="38"/>
    </row>
    <row r="3887" spans="3:15" ht="17" x14ac:dyDescent="0.4">
      <c r="C3887" s="28"/>
      <c r="D3887" s="22"/>
      <c r="K3887" s="26"/>
      <c r="L3887" s="37"/>
      <c r="M3887" s="38"/>
      <c r="N3887" s="45"/>
      <c r="O3887" s="38"/>
    </row>
    <row r="3888" spans="3:15" ht="17" x14ac:dyDescent="0.4">
      <c r="C3888" s="28"/>
      <c r="D3888" s="22"/>
      <c r="K3888" s="26"/>
      <c r="L3888" s="37"/>
      <c r="M3888" s="38"/>
      <c r="N3888" s="45"/>
      <c r="O3888" s="38"/>
    </row>
    <row r="3889" spans="3:15" ht="17" x14ac:dyDescent="0.4">
      <c r="C3889" s="28"/>
      <c r="D3889" s="22"/>
      <c r="K3889" s="26"/>
      <c r="L3889" s="37"/>
      <c r="M3889" s="38"/>
      <c r="N3889" s="45"/>
      <c r="O3889" s="38"/>
    </row>
    <row r="3890" spans="3:15" ht="17" x14ac:dyDescent="0.4">
      <c r="C3890" s="28"/>
      <c r="D3890" s="22"/>
      <c r="K3890" s="26"/>
      <c r="L3890" s="37"/>
      <c r="M3890" s="38"/>
      <c r="N3890" s="45"/>
      <c r="O3890" s="38"/>
    </row>
    <row r="3891" spans="3:15" ht="17" x14ac:dyDescent="0.4">
      <c r="C3891" s="28"/>
      <c r="D3891" s="22"/>
      <c r="K3891" s="26"/>
      <c r="L3891" s="37"/>
      <c r="M3891" s="38"/>
      <c r="N3891" s="45"/>
      <c r="O3891" s="38"/>
    </row>
    <row r="3892" spans="3:15" ht="17" x14ac:dyDescent="0.4">
      <c r="C3892" s="28"/>
      <c r="D3892" s="22"/>
      <c r="K3892" s="26"/>
      <c r="L3892" s="37"/>
      <c r="M3892" s="38"/>
      <c r="N3892" s="45"/>
      <c r="O3892" s="38"/>
    </row>
    <row r="3893" spans="3:15" ht="17" x14ac:dyDescent="0.4">
      <c r="C3893" s="28"/>
      <c r="D3893" s="22"/>
      <c r="K3893" s="26"/>
      <c r="L3893" s="37"/>
      <c r="M3893" s="38"/>
      <c r="N3893" s="45"/>
      <c r="O3893" s="38"/>
    </row>
    <row r="3894" spans="3:15" ht="17" x14ac:dyDescent="0.4">
      <c r="C3894" s="28"/>
      <c r="D3894" s="22"/>
      <c r="K3894" s="26"/>
      <c r="L3894" s="37"/>
      <c r="M3894" s="38"/>
      <c r="N3894" s="45"/>
      <c r="O3894" s="38"/>
    </row>
    <row r="3895" spans="3:15" ht="17" x14ac:dyDescent="0.4">
      <c r="C3895" s="28"/>
      <c r="D3895" s="22"/>
      <c r="K3895" s="26"/>
      <c r="L3895" s="37"/>
      <c r="M3895" s="38"/>
      <c r="N3895" s="45"/>
      <c r="O3895" s="38"/>
    </row>
    <row r="3896" spans="3:15" ht="17" x14ac:dyDescent="0.4">
      <c r="C3896" s="28"/>
      <c r="D3896" s="22"/>
      <c r="K3896" s="26"/>
      <c r="L3896" s="37"/>
      <c r="M3896" s="38"/>
      <c r="N3896" s="45"/>
      <c r="O3896" s="38"/>
    </row>
    <row r="3897" spans="3:15" x14ac:dyDescent="0.4">
      <c r="K3897" s="26"/>
      <c r="L3897" s="38"/>
      <c r="M3897" s="38"/>
      <c r="N3897" s="45"/>
      <c r="O3897" s="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E4" sqref="E4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5.9910493911961904</v>
      </c>
      <c r="Q2" s="9" t="s">
        <v>25</v>
      </c>
      <c r="R2" s="9">
        <v>7.2337069484000788E-2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16.563913652441126</v>
      </c>
      <c r="Q3" s="9" t="s">
        <v>29</v>
      </c>
      <c r="R3" s="9">
        <v>0.26978994127190797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9.6567679522016017E-2</v>
      </c>
      <c r="Q4" s="9" t="s">
        <v>30</v>
      </c>
      <c r="R4" s="9">
        <v>0.46718356116293747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123.40010164420812</v>
      </c>
      <c r="E5" s="16">
        <f>$R$3*(D5-D4)+(1-$R$3)*E4</f>
        <v>2.1079433990937027</v>
      </c>
      <c r="F5" s="16">
        <f>$R$4*(C5/D5)+(1-$R$4)*F2</f>
        <v>0.99141928133528556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368.79318789880358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126.05543583523558</v>
      </c>
      <c r="E6" s="16">
        <f t="shared" ref="E6:E8" si="2">$R$3*(D6-D5)+(1-$R$3)*E5</f>
        <v>2.2556239287022954</v>
      </c>
      <c r="F6" s="16">
        <f t="shared" ref="F6:F8" si="3">$R$4*(C6/D6)+(1-$R$4)*F3</f>
        <v>0.7864249132008293</v>
      </c>
      <c r="G6" s="16">
        <f t="shared" ref="G6:G8" si="4">(D5+1*E5)*F3</f>
        <v>96.199847711761564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127.11792734392935</v>
      </c>
      <c r="E7" s="16">
        <f t="shared" si="2"/>
        <v>1.9337288031785853</v>
      </c>
      <c r="F7" s="16">
        <f t="shared" si="3"/>
        <v>1.1900786020358951</v>
      </c>
      <c r="G7" s="16">
        <f t="shared" si="4"/>
        <v>161.79883635067992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127.96127299462553</v>
      </c>
      <c r="E8" s="19">
        <f t="shared" si="2"/>
        <v>1.6395543965064789</v>
      </c>
      <c r="F8" s="19">
        <f t="shared" si="3"/>
        <v>0.9408048005375097</v>
      </c>
      <c r="G8" s="20">
        <f t="shared" si="4"/>
        <v>127.94430019249414</v>
      </c>
      <c r="H8" s="7">
        <f t="shared" ref="H8:H25" si="5">C8-G8</f>
        <v>-14.94430019249414</v>
      </c>
      <c r="I8" s="7">
        <f t="shared" ref="I8:I25" si="6">ABS(H8)</f>
        <v>14.94430019249414</v>
      </c>
      <c r="J8" s="12">
        <f t="shared" ref="J8:J25" si="7">I8/C8</f>
        <v>0.13225044418136406</v>
      </c>
      <c r="K8" s="7">
        <f t="shared" ref="K8:K25" si="8">H8^2</f>
        <v>223.33210824338039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129.33211809266268</v>
      </c>
      <c r="E9" s="19">
        <f t="shared" ref="E9:E25" si="10">$R$3*(D9-D8)+(1-$R$3)*E8</f>
        <v>1.5670593306532232</v>
      </c>
      <c r="F9" s="19">
        <f t="shared" ref="F9:F25" si="11">$R$4*(C9/D9)+(1-$R$4)*F6</f>
        <v>0.77663564081946967</v>
      </c>
      <c r="G9" s="20">
        <f t="shared" ref="G9:G25" si="12">(D8+1*E8)*F6</f>
        <v>101.92131943182666</v>
      </c>
      <c r="H9" s="7">
        <f t="shared" si="5"/>
        <v>-2.9213194318266602</v>
      </c>
      <c r="I9" s="7">
        <f t="shared" si="6"/>
        <v>2.9213194318266602</v>
      </c>
      <c r="J9" s="12">
        <f t="shared" si="7"/>
        <v>2.9508277089158184E-2</v>
      </c>
      <c r="K9" s="7">
        <f t="shared" si="8"/>
        <v>8.534107222768041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132.37133345565357</v>
      </c>
      <c r="E10" s="19">
        <f t="shared" si="10"/>
        <v>1.9642322201606865</v>
      </c>
      <c r="F10" s="19">
        <f t="shared" si="11"/>
        <v>1.2693748046870443</v>
      </c>
      <c r="G10" s="20">
        <f t="shared" si="12"/>
        <v>155.7803100755884</v>
      </c>
      <c r="H10" s="7">
        <f t="shared" si="5"/>
        <v>24.219689924411597</v>
      </c>
      <c r="I10" s="7">
        <f t="shared" si="6"/>
        <v>24.219689924411597</v>
      </c>
      <c r="J10" s="12">
        <f t="shared" si="7"/>
        <v>0.13455383291339776</v>
      </c>
      <c r="K10" s="7">
        <f t="shared" si="8"/>
        <v>586.59338003464461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137.07406145466294</v>
      </c>
      <c r="E11" s="19">
        <f t="shared" si="10"/>
        <v>2.7030508355096403</v>
      </c>
      <c r="F11" s="19">
        <f t="shared" si="11"/>
        <v>1.0534138167334763</v>
      </c>
      <c r="G11" s="20">
        <f t="shared" si="12"/>
        <v>126.38354507072796</v>
      </c>
      <c r="H11" s="7">
        <f t="shared" si="5"/>
        <v>35.616454929272038</v>
      </c>
      <c r="I11" s="7">
        <f t="shared" si="6"/>
        <v>35.616454929272038</v>
      </c>
      <c r="J11" s="12">
        <f t="shared" si="7"/>
        <v>0.21985466005723481</v>
      </c>
      <c r="K11" s="7">
        <f t="shared" si="8"/>
        <v>1268.5318617288665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141.02931817982196</v>
      </c>
      <c r="E12" s="19">
        <f t="shared" si="10"/>
        <v>3.0408833889384828</v>
      </c>
      <c r="F12" s="19">
        <f t="shared" si="11"/>
        <v>0.81794995021088068</v>
      </c>
      <c r="G12" s="20">
        <f t="shared" si="12"/>
        <v>108.55588717537314</v>
      </c>
      <c r="H12" s="7">
        <f t="shared" si="5"/>
        <v>13.444112824626856</v>
      </c>
      <c r="I12" s="7">
        <f t="shared" si="6"/>
        <v>13.444112824626856</v>
      </c>
      <c r="J12" s="12">
        <f t="shared" si="7"/>
        <v>0.11019764610349882</v>
      </c>
      <c r="K12" s="7">
        <f t="shared" si="8"/>
        <v>180.74416964129631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143.96311938330209</v>
      </c>
      <c r="E13" s="19">
        <f t="shared" si="10"/>
        <v>3.011993692412406</v>
      </c>
      <c r="F13" s="19">
        <f t="shared" si="11"/>
        <v>1.263717980301307</v>
      </c>
      <c r="G13" s="20">
        <f t="shared" si="12"/>
        <v>182.8790839775684</v>
      </c>
      <c r="H13" s="7">
        <f t="shared" si="5"/>
        <v>-1.8790839775683992</v>
      </c>
      <c r="I13" s="7">
        <f t="shared" si="6"/>
        <v>1.8790839775683992</v>
      </c>
      <c r="J13" s="12">
        <f t="shared" si="7"/>
        <v>1.0381679434079553E-2</v>
      </c>
      <c r="K13" s="7">
        <f t="shared" si="8"/>
        <v>3.5309565947542763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148.01712575581075</v>
      </c>
      <c r="E14" s="19">
        <f t="shared" si="10"/>
        <v>3.2931182321801593</v>
      </c>
      <c r="F14" s="19">
        <f t="shared" si="11"/>
        <v>1.0978438759582732</v>
      </c>
      <c r="G14" s="20">
        <f t="shared" si="12"/>
        <v>154.82561482992267</v>
      </c>
      <c r="H14" s="7">
        <f t="shared" si="5"/>
        <v>15.174385170077329</v>
      </c>
      <c r="I14" s="7">
        <f t="shared" si="6"/>
        <v>15.174385170077329</v>
      </c>
      <c r="J14" s="12">
        <f t="shared" si="7"/>
        <v>8.9261089235748992E-2</v>
      </c>
      <c r="K14" s="7">
        <f t="shared" si="8"/>
        <v>230.26196528986279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153.01140055386577</v>
      </c>
      <c r="E15" s="19">
        <f t="shared" si="10"/>
        <v>3.7520731621818575</v>
      </c>
      <c r="F15" s="19">
        <f t="shared" si="11"/>
        <v>0.87243333373802878</v>
      </c>
      <c r="G15" s="20">
        <f t="shared" si="12"/>
        <v>123.76420653637336</v>
      </c>
      <c r="H15" s="7">
        <f t="shared" si="5"/>
        <v>19.235793463626635</v>
      </c>
      <c r="I15" s="7">
        <f t="shared" si="6"/>
        <v>19.235793463626635</v>
      </c>
      <c r="J15" s="12">
        <f t="shared" si="7"/>
        <v>0.13451603820717928</v>
      </c>
      <c r="K15" s="7">
        <f t="shared" si="8"/>
        <v>370.01575017530115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156.01333458859631</v>
      </c>
      <c r="E16" s="19">
        <f t="shared" si="10"/>
        <v>3.5496931710410058</v>
      </c>
      <c r="F16" s="19">
        <f t="shared" si="11"/>
        <v>1.227314147680501</v>
      </c>
      <c r="G16" s="20">
        <f t="shared" si="12"/>
        <v>198.10482038946074</v>
      </c>
      <c r="H16" s="7">
        <f t="shared" si="5"/>
        <v>-13.104820389460741</v>
      </c>
      <c r="I16" s="7">
        <f t="shared" si="6"/>
        <v>13.104820389460741</v>
      </c>
      <c r="J16" s="12">
        <f t="shared" si="7"/>
        <v>7.083686697005806E-2</v>
      </c>
      <c r="K16" s="7">
        <f t="shared" si="8"/>
        <v>171.73631744002597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160.86928017824829</v>
      </c>
      <c r="E17" s="19">
        <f t="shared" si="10"/>
        <v>3.9021069343443484</v>
      </c>
      <c r="F17" s="19">
        <f t="shared" si="11"/>
        <v>1.1512525034259062</v>
      </c>
      <c r="G17" s="20">
        <f t="shared" si="12"/>
        <v>175.17529285527777</v>
      </c>
      <c r="H17" s="7">
        <f t="shared" si="5"/>
        <v>19.824707144722225</v>
      </c>
      <c r="I17" s="7">
        <f t="shared" si="6"/>
        <v>19.824707144722225</v>
      </c>
      <c r="J17" s="12">
        <f t="shared" si="7"/>
        <v>0.10166516484472936</v>
      </c>
      <c r="K17" s="7">
        <f t="shared" si="8"/>
        <v>393.01901337400045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166.28440035417637</v>
      </c>
      <c r="E18" s="19">
        <f t="shared" si="10"/>
        <v>4.3103026879348425</v>
      </c>
      <c r="F18" s="19">
        <f t="shared" si="11"/>
        <v>0.91999316614312077</v>
      </c>
      <c r="G18" s="20">
        <f t="shared" si="12"/>
        <v>143.75205056327846</v>
      </c>
      <c r="H18" s="7">
        <f t="shared" si="5"/>
        <v>18.247949436721541</v>
      </c>
      <c r="I18" s="7">
        <f t="shared" si="6"/>
        <v>18.247949436721541</v>
      </c>
      <c r="J18" s="12">
        <f t="shared" si="7"/>
        <v>0.11264166318963914</v>
      </c>
      <c r="K18" s="7">
        <f t="shared" si="8"/>
        <v>332.98765864514598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170.33694412309532</v>
      </c>
      <c r="E19" s="19">
        <f t="shared" si="10"/>
        <v>4.2407619243112347</v>
      </c>
      <c r="F19" s="19">
        <f t="shared" si="11"/>
        <v>1.2161871644058291</v>
      </c>
      <c r="G19" s="20">
        <f t="shared" si="12"/>
        <v>209.37329256293688</v>
      </c>
      <c r="H19" s="7">
        <f t="shared" si="5"/>
        <v>-4.3732925629368822</v>
      </c>
      <c r="I19" s="7">
        <f t="shared" si="6"/>
        <v>4.3732925629368822</v>
      </c>
      <c r="J19" s="12">
        <f t="shared" si="7"/>
        <v>2.1333134453350645E-2</v>
      </c>
      <c r="K19" s="7">
        <f t="shared" si="8"/>
        <v>19.125687841039042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175.26993990895539</v>
      </c>
      <c r="E20" s="19">
        <f t="shared" si="10"/>
        <v>4.4275196571649218</v>
      </c>
      <c r="F20" s="19">
        <f t="shared" si="11"/>
        <v>1.1784941173720613</v>
      </c>
      <c r="G20" s="20">
        <f t="shared" si="12"/>
        <v>200.98302112942878</v>
      </c>
      <c r="H20" s="7">
        <f t="shared" si="5"/>
        <v>11.016978870571222</v>
      </c>
      <c r="I20" s="7">
        <f t="shared" si="6"/>
        <v>11.016978870571222</v>
      </c>
      <c r="J20" s="12">
        <f t="shared" si="7"/>
        <v>5.1966881464958592E-2</v>
      </c>
      <c r="K20" s="7">
        <f t="shared" si="8"/>
        <v>121.37382343461276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179.43638097357069</v>
      </c>
      <c r="E21" s="19">
        <f t="shared" si="10"/>
        <v>4.3570832790136063</v>
      </c>
      <c r="F21" s="19">
        <f t="shared" si="11"/>
        <v>0.91197339071282557</v>
      </c>
      <c r="G21" s="20">
        <f t="shared" si="12"/>
        <v>165.32043477411045</v>
      </c>
      <c r="H21" s="7">
        <f t="shared" si="5"/>
        <v>-3.3204347741104527</v>
      </c>
      <c r="I21" s="7">
        <f t="shared" si="6"/>
        <v>3.3204347741104527</v>
      </c>
      <c r="J21" s="12">
        <f t="shared" si="7"/>
        <v>2.0496510951299091E-2</v>
      </c>
      <c r="K21" s="7">
        <f t="shared" si="8"/>
        <v>11.025287089121933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182.69148984964175</v>
      </c>
      <c r="E22" s="19">
        <f t="shared" si="10"/>
        <v>4.0597816695605911</v>
      </c>
      <c r="F22" s="19">
        <f t="shared" si="11"/>
        <v>1.1722359935210271</v>
      </c>
      <c r="G22" s="20">
        <f t="shared" si="12"/>
        <v>223.52725212567461</v>
      </c>
      <c r="H22" s="7">
        <f t="shared" si="5"/>
        <v>-18.527252125674607</v>
      </c>
      <c r="I22" s="7">
        <f t="shared" si="6"/>
        <v>18.527252125674607</v>
      </c>
      <c r="J22" s="12">
        <f t="shared" si="7"/>
        <v>9.0376839637437104E-2</v>
      </c>
      <c r="K22" s="7">
        <f t="shared" si="8"/>
        <v>343.25907132831423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184.53632364707897</v>
      </c>
      <c r="E23" s="19">
        <f t="shared" si="10"/>
        <v>3.4622110132200885</v>
      </c>
      <c r="F23" s="19">
        <f t="shared" si="11"/>
        <v>1.0937468098821683</v>
      </c>
      <c r="G23" s="20">
        <f t="shared" si="12"/>
        <v>220.08527489713254</v>
      </c>
      <c r="H23" s="7">
        <f t="shared" si="5"/>
        <v>-36.085274897132535</v>
      </c>
      <c r="I23" s="7">
        <f t="shared" si="6"/>
        <v>36.085274897132535</v>
      </c>
      <c r="J23" s="12">
        <f t="shared" si="7"/>
        <v>0.19611562444093769</v>
      </c>
      <c r="K23" s="7">
        <f t="shared" si="8"/>
        <v>1302.1470644016235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189.94584977795378</v>
      </c>
      <c r="E24" s="19">
        <f t="shared" si="10"/>
        <v>3.9875770444500542</v>
      </c>
      <c r="F24" s="19">
        <f t="shared" si="11"/>
        <v>0.9679885322930577</v>
      </c>
      <c r="G24" s="20">
        <f t="shared" si="12"/>
        <v>171.44966110319561</v>
      </c>
      <c r="H24" s="7">
        <f t="shared" si="5"/>
        <v>24.550338896804391</v>
      </c>
      <c r="I24" s="7">
        <f t="shared" si="6"/>
        <v>24.550338896804391</v>
      </c>
      <c r="J24" s="12">
        <f t="shared" si="7"/>
        <v>0.12525683110614486</v>
      </c>
      <c r="K24" s="7">
        <f t="shared" si="8"/>
        <v>602.71913994794659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195.27029828275516</v>
      </c>
      <c r="E25" s="19">
        <f t="shared" si="10"/>
        <v>4.3482515172263287</v>
      </c>
      <c r="F25" s="19">
        <f t="shared" si="11"/>
        <v>1.2203183074117534</v>
      </c>
      <c r="G25" s="20">
        <f t="shared" si="12"/>
        <v>227.33574326809799</v>
      </c>
      <c r="H25" s="7">
        <f t="shared" si="5"/>
        <v>21.664256731902015</v>
      </c>
      <c r="I25" s="7">
        <f t="shared" si="6"/>
        <v>21.664256731902015</v>
      </c>
      <c r="J25" s="12">
        <f t="shared" si="7"/>
        <v>8.7005047116072348E-2</v>
      </c>
      <c r="K25" s="7">
        <f t="shared" si="8"/>
        <v>469.34001974576177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L9" sqref="L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分解法</vt:lpstr>
      <vt:lpstr>分解法季</vt:lpstr>
      <vt:lpstr>holt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2019-11-14T15:39:40Z</dcterms:modified>
</cp:coreProperties>
</file>